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7 230 'b' Series Fosterville JN1630\DataPacks\R 1\"/>
    </mc:Choice>
  </mc:AlternateContent>
  <xr:revisionPtr revIDLastSave="0" documentId="13_ncr:1_{BDAF7390-FBA2-4900-98AC-511690A23BAE}" xr6:coauthVersionLast="47" xr6:coauthVersionMax="47" xr10:uidLastSave="{00000000-0000-0000-0000-000000000000}"/>
  <bookViews>
    <workbookView xWindow="-120" yWindow="-120" windowWidth="29040" windowHeight="15840" tabRatio="95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4-Acid" sheetId="47900" r:id="rId11"/>
    <sheet name="Aqua Regia" sheetId="47901" r:id="rId12"/>
    <sheet name="Fusion XRF" sheetId="47902" r:id="rId13"/>
    <sheet name="Thermograv" sheetId="47903" r:id="rId14"/>
    <sheet name="IRC" sheetId="47904" r:id="rId15"/>
    <sheet name="Laser Ablation" sheetId="47905" r:id="rId16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 s="1"/>
  <c r="J9" i="47895"/>
  <c r="J13" i="47895"/>
  <c r="J17" i="47895"/>
  <c r="J21" i="47895" l="1"/>
  <c r="J19" i="47895"/>
  <c r="J6" i="47895"/>
  <c r="J18" i="47895"/>
  <c r="J10" i="47895"/>
  <c r="J16" i="47895"/>
  <c r="J12" i="47895"/>
  <c r="J4" i="47895"/>
  <c r="J15" i="47895"/>
  <c r="J7" i="47895"/>
  <c r="J14" i="47895"/>
  <c r="J3" i="47895"/>
  <c r="J20" i="47895"/>
  <c r="J8" i="47895"/>
  <c r="J11" i="47895"/>
  <c r="J22" i="47895"/>
  <c r="J23" i="47895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A17398AE-2B03-4F82-8F2F-123FBDAED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4D12DD96-CC56-430E-9BDA-DD3CD3AB87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5347A2C5-F421-4BF0-97E4-A148489A6B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D1E6D01-5897-4192-BF82-47BA6CBF69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62A52CC-75A0-43B6-B5A1-7B1C48A69F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C0FE1F2-E265-4494-B677-4DF5F22154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A0AA276-8332-4923-AA72-FF297DF1AC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81A7EFB4-F9C1-44E0-BF03-A035F21E6B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657492E-CBD4-4358-B056-EF739C21EF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1AA46956-71DD-4706-8052-4754A638FD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3F7E7D9F-A2F0-4DFB-BC9E-92244DC231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3B8F9A0-43C4-4B22-BC65-2DE3385D0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2D81D068-EBC1-4F16-9F95-754EC0298A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37907950-0D20-4442-9AFD-D7A9C389F2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ACD5009F-7765-406A-ADAE-06424B90C3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3E8B4AFC-3695-4511-9875-42F36D3EF1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E011F36A-1206-497D-8C00-DF56496C02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8F955A09-9231-40FB-AE16-F98BCEDFAC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674F6BA8-6E31-46A1-A5DB-50A1B1A5F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49DA365-EDD9-4FB5-A167-8FAD597138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81A06BB-5C9B-4EBF-A85D-E84B971C4C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A0BEA8A4-D108-4949-A718-37D321BFBE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5B8D1F7D-D3EA-47A5-A092-074AF8FA05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25A8A6C1-2E1E-42CC-9A3F-F9698DD1EB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A992DF7D-AFB6-45FE-BFC4-82CC0EEF9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31AD677-FFB5-4830-BEC3-C43229C05D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C164D428-55E0-4BAB-AAC2-A62266FAEA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E277FAFB-412D-4AD2-A508-AE5C100736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89202E24-349D-4B2C-8713-A726846E34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1FF2E88-18D8-49DC-9FB3-C65E57FDEB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69B2BF95-439D-477E-BFB6-F02D7F80A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53D624C7-E6B8-4DA7-93BB-30FA0E15A8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90C952A2-99AD-4826-8DA4-584000838B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6BC8AD8E-A6A9-4DC0-8C26-F1329A30D3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2DDBBA0C-EF2C-4807-921E-021FC57F0E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7FF9FD4F-A8F2-49CB-80BF-79B5979388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75AE828A-62E3-4282-A530-9A82188392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CF899CAA-C634-43B3-84E1-EA28170248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C246591C-7095-47D6-9619-83C51DECF7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AFA1279C-55FB-49F0-914B-5835744D2D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5E26E4A2-C9AF-4580-BF80-EB56AF979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AA785AE8-161E-48D8-B5E9-E814C6F632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2EDDDF4-B6B5-4B2A-B8F6-AE8B163B15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61B73238-3DC0-4880-BBB2-F474176AB2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1FC80995-36FF-45A0-A175-6B683304F1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D7D6C36D-BDB3-403B-8350-DF213CFEEB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1DADDC5-67C0-4069-8E3E-CAB596B87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CBF3FE17-5102-4726-9B3C-B64F6BB6CE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65320250-F58C-4347-ADB8-DECC85E4E9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771EBC8C-764C-4896-983A-86E448F58B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195D18AB-A168-45B0-8874-0D6EB5C8F4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714E6692-F4B1-4312-8BB3-C0D96C1F47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8404E8B8-F704-4AF7-BB00-05A5CE2CF6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98337534-1E80-4084-B624-E9266C2721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F242A4B-35F5-45AC-92F9-AF766EDCC7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2F4C49EB-0D17-48C6-B968-0A8C7E6EF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034FE813-911A-4101-A2EC-033C80E68D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AFAA627-3C68-42B6-A60C-0DA35D0FD8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CFBBD348-C189-4E63-A361-555B88BA1A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025EE71D-AA95-4A90-BC22-3233825F30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C238A54-C48E-4AA9-B276-600839599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EBFBADE-6753-4310-BFB7-B43E17D3D8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DDC118F1-D04C-49F6-945C-E90477831F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7653AF6E-D429-4282-AEA7-74325B6B5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A6B0EA84-FAA0-4B7E-B32B-4771B42628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405247C2-6554-439F-9687-28F799B88F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BB7C942E-6D17-42C1-9DAB-C99A084878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70D19E2F-4830-418C-8C94-889435924E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DD5C7908-25E3-4958-A10B-5F0C56AFC3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BAAF0BB2-7023-421A-971D-B0B37033BA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295719B6-861B-4104-BDD9-BD272CBA55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25482CD0-895A-43E5-A677-61D58A6CFF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98C774FA-E2E1-488F-B8D5-E4B73D3EC2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5F8486A2-ABCE-4D17-91D6-DB523F6941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473EA63B-8D9E-4849-B0E8-CF8B844B3E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D6253A30-675B-42BE-BA93-9485671AA0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E50593A1-86DA-4B2B-8932-9B8B4195F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047B98D7-F615-4B9F-A9C4-932E77C362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167D2F40-57AB-46DC-A7F8-8D3EC40A2E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3DBAF2C6-CA0E-4747-81B2-B7DA9C6A0D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280F52AA-3057-40F4-8261-03E78E6F0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CF476EA0-BC5D-465F-BB23-D954376E01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DC55B0E1-7BD4-49D4-928F-DC06BA2F63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5B2EE9ED-9FED-4290-8D25-048FBD5364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604CA6FC-F615-40C8-AAE7-2787FACF4E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FAAA99F5-2D8E-4CC3-BFE9-CEC8C660EC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4A786867-5FC5-4835-83E3-ACF437D9D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C6771215-98C2-4828-85DD-4C19B8E21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48C3BA73-51FD-4783-856F-DFDEB8F95A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703F6361-7229-4860-92D4-49FDBDAC75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1FC9619A-D1C1-46D7-AF84-F2AA78AE4C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D14E8769-5B31-4A80-875A-72B7AF36DB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1D0E360A-6F29-4CEE-A25B-64A8B6843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EA6C641E-4E4D-4A4D-971C-C537AAAF53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7D6DAB15-08F0-4A3D-8E07-05DDECC07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0B348ECD-C1BD-4B24-85B7-A3835E4412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B0DB321A-BF38-42E6-9D10-910D8D99EC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7AAA8295-0D0A-45C6-BB3C-8C186B0E53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CB6227F7-A310-4FDD-904C-9BA579814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8678E740-6024-4883-B25D-90E23E802C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E870D97E-F437-44F5-8A8D-4B0A3A862D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20472EFB-6248-4369-965A-71B1459ACB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D8B49D54-E50A-4A0E-8388-C86C9D6D1F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 xr:uid="{CC5ABB6D-F109-4D47-A355-665EA01A15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80A43F23-3A0D-4979-95CA-445FE63A8F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8B5A8B80-9024-4C58-90E0-492C7E47E5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1CBA9A38-BB2C-48A6-839D-4BCA9B9BAA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32F5253E-E93A-4C13-80D3-1C70E053E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AECD2121-D1E8-4929-A1C3-E30D7DF013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D83935F0-CCCC-4953-B561-83A318EFD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A6A111D7-9428-4B4F-BD1F-C99AD12E2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8BBA4B36-54FC-4388-9BBE-CE1DD50E8A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B0D3DB17-45E3-4675-909C-EBCEF54C33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DC75E497-5ADA-4B7E-A2A7-C8A279ABE2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7EF008D5-B8C3-449C-BAB4-DB7541ECD9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CCD8C4B3-5136-4D4C-8507-4B89996BA6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98A7CFEC-8610-42D2-BC5A-285EB6ACC7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C54F2A16-86C2-4E9A-B34B-61C9B6504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 xr:uid="{E5F993B8-0600-4E3F-B355-4FF8DF3EB2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3" authorId="0" shapeId="0" xr:uid="{65DBE30B-45E5-49E9-A549-C0DFB08DCC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1" authorId="0" shapeId="0" xr:uid="{BE91EE64-C80A-47C6-964F-8BBC10D969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0" authorId="0" shapeId="0" xr:uid="{7AD3EC21-3BC3-4902-A475-6657234A2A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9" authorId="0" shapeId="0" xr:uid="{2E30756F-2747-4D71-9759-31229BD0C5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7" authorId="0" shapeId="0" xr:uid="{53CCB3E5-F1D6-4B80-9C2A-8636BFDA46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5" authorId="0" shapeId="0" xr:uid="{55EEAC64-929B-49AB-A563-56ED7DFFBE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22AE240-3796-4F6A-BA15-1320074F47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F3DCEE5C-D0EF-43B7-8ED5-7ED415D803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DEE6595E-E7B9-48BD-AF65-4D036581B6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B142C13-FC77-4A44-97D6-AC777635F5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88071129-B03B-474A-A894-D1848BD2B5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6EEB8FDD-926C-43EF-8C30-A8023EC137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77FA7284-F255-4DCC-A655-581E4370FE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BEFE71B4-6050-4C3F-A651-A41C26A15E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1E0C211B-0C92-4DEE-B50E-32C23A968C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17216B4F-A698-460F-899F-5EF89EDE45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D3F2EF57-4EF0-445C-9EA1-5712463767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B82F0B0C-D079-4938-BD82-119842D234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2DCF3386-BCE6-469F-85A6-00ED94CC9E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8396DEF3-9BC0-4302-929C-05468CB17D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51EBC32B-60C1-4399-B69B-C1034F4821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BD8E4BAD-5FFA-4747-A37B-2B85341B96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4E340C44-6064-44B2-9CE8-736C79C5B5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CA9CA3BC-7CE5-4642-965D-42C6B92B52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83F5C270-2291-4B23-8CEE-58584FA68A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337E8AFD-6D08-4C94-9446-3D8456A42A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2F325C37-E23B-4B2D-9699-B95EA72C0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623E68B3-4645-43BB-8D88-9017FB8AC9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AEE127D0-8832-4DAC-B7B4-8462208FBF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7A5F87EC-E6FB-4525-B3E9-59D4647C7E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046E4F00-6B41-421D-953B-63BDD9AF14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7A46A057-9ECD-499E-A43C-EEA2B6A8B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5529C29C-DF08-4864-9513-7513B4CE60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CF7B94A2-9F64-4CDD-BC92-63C5E9A967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5BE3852A-A299-4E6E-BF3A-FE2523C120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1028D971-C7F5-4341-8BAD-69D7F3EEBD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E6C4D632-CE9F-4025-8BBF-1A23AB86A8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A0EEA5DF-8C55-472C-A9A9-547326BD16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116A6A4E-0614-44CF-A180-10E2D51CDD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3B4A3C97-395C-45D0-9853-D468DFE411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C2FD7D68-E618-47F1-9EA1-84C5C04923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CFA5802C-70F5-429E-95EB-9E7E069CA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8D28046D-F0EA-4CEB-A19E-90F40BD12C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36A50D37-CA52-4B60-86C1-7BF0BD20D4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F0767B45-3E61-44C3-B6E2-F774DBAE1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448F0C74-038B-4009-8A07-F6184C8D4C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10EB9DEB-949B-4A19-8328-A3AA5CF312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80EB6905-A644-49FB-B106-7EA2B07D86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025D5339-1E43-4187-9BAF-A667857C71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18B28BDF-E378-4536-9B41-AFEA8D9094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3038E3B6-33E0-44B7-ADC2-B565C5099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 xr:uid="{428B9A24-ECBE-44B5-9BB8-5C1920B9A5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 shapeId="0" xr:uid="{80FEF241-36A1-4A9B-B91C-F1C85CB523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 xr:uid="{814275A8-98F6-49BD-8F7B-3755B72CB7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 shapeId="0" xr:uid="{FD880407-3641-436D-8AD9-F200D5FD4D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5" authorId="0" shapeId="0" xr:uid="{E196A3BB-5E1D-45B3-92DC-6475623423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 shapeId="0" xr:uid="{F5D95F4D-FC45-47DB-A458-6AA73AEECB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 shapeId="0" xr:uid="{A9293BB9-4BB8-4E48-B846-C8F66C817F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 shapeId="0" xr:uid="{468FF247-A51B-4ED5-9F51-A337F3A4F7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 shapeId="0" xr:uid="{203135FC-A563-4154-81B8-30A78719C5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 shapeId="0" xr:uid="{EC8867EB-D8C4-4370-96A8-F30E3FF6D2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 shapeId="0" xr:uid="{84C3172B-433F-4FC4-AE36-5079BEC1F8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1" authorId="0" shapeId="0" xr:uid="{E3EA7E81-E228-4F56-BCDD-6C472FCD91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 shapeId="0" xr:uid="{4E6CBD8B-A8E6-49F5-AB0C-E1EE63434E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 xr:uid="{EAB63534-6F9E-48C8-81A6-A8B3CFBF27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9934D81F-4818-4DCF-AB25-178BC4E730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989B0CFC-00A3-4F7E-8778-03DA05FFFB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 xr:uid="{703AF991-9F01-41FF-8B27-76502C7695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8F55874E-DF0E-4D2F-84BC-4CB21313E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 shapeId="0" xr:uid="{7847FB17-CEA6-4109-899D-9C41249570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 shapeId="0" xr:uid="{1BF94FB1-BCA6-49FE-8CD9-6A22BC565B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6" authorId="0" shapeId="0" xr:uid="{23020064-1FC7-4471-962B-9C478E0918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4" authorId="0" shapeId="0" xr:uid="{38B4C0EB-B229-4F78-AF79-B1BD7EF0E1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2" authorId="0" shapeId="0" xr:uid="{686793E9-C51E-484D-A909-FA97B53A9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CEDD600-8935-46FA-96D4-2901CA6EE8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037408F-0D2B-4668-99DF-16C3591CC9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AEF8455-0135-4426-93E6-104D4DB14D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0760CA3-1DD4-4AD5-BEA6-BF6F27DBAD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297ABCC8-7E4E-4AA3-9A57-647121AB07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4A66C211-71D5-4D7E-AEDF-E3CA73CF75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8996DBB-5D88-4CB7-ABD6-2F0899D03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3C84AAD-A27B-453A-B73D-FAC9B47228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F914A56-1C4E-4D60-9874-B7A6E7CD3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D0D251F-DA90-4920-AA07-08D9C63CF6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D13EAE2-AE9C-42D3-82D5-4F2C3B839A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C63B559-AD66-4211-879D-3328BA0122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65B93AD-EAB9-46F8-B678-6DAE199026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 shapeId="0" xr:uid="{8992559F-E963-4A5C-BA41-DD275462FB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<sst xmlns="http://schemas.openxmlformats.org/spreadsheetml/2006/main" count="13684" uniqueCount="693">
  <si>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</si>
  <si>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</si>
  <si>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</si>
  <si>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</si>
  <si>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</si>
  <si>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</si>
  <si>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</si>
  <si>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</si>
  <si>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</si>
  <si>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</si>
  <si>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</si>
  <si>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</si>
  <si>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</si>
  <si>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</si>
  <si>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</si>
  <si>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</si>
  <si>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</si>
  <si>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</si>
  <si>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</si>
  <si>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</si>
  <si>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</si>
  <si>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</si>
  <si>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</si>
  <si>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</si>
  <si>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</si>
  <si>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</si>
  <si>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</si>
  <si>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</si>
  <si>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</si>
  <si>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</si>
  <si>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</si>
  <si>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</si>
  <si>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</si>
  <si>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</si>
  <si>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</si>
  <si>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</si>
  <si>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</si>
  <si>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</si>
  <si>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</si>
  <si>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</si>
  <si>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</si>
  <si>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</si>
  <si>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</si>
  <si>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</si>
  <si>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</si>
  <si>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</si>
  <si>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</si>
  <si>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</si>
  <si>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</si>
  <si>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</si>
  <si>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</si>
  <si>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</si>
  <si>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</si>
  <si>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</si>
  <si>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</si>
  <si>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</si>
  <si>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</si>
  <si>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</si>
  <si>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</si>
  <si>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</si>
  <si>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</si>
  <si>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</si>
  <si>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</si>
  <si>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</si>
  <si>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</si>
  <si>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</si>
  <si>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</si>
  <si>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</si>
  <si>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</si>
  <si>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</si>
  <si>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</si>
  <si>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</si>
  <si>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</si>
  <si>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</si>
  <si>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</si>
  <si>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</si>
  <si>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</si>
  <si>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</si>
  <si>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</si>
  <si>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</si>
  <si>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</si>
  <si>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</si>
  <si>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</si>
  <si>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</si>
  <si>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</si>
  <si>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</si>
  <si>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</si>
  <si>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</si>
  <si>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</si>
  <si>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</si>
  <si>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</si>
  <si>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</si>
  <si>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</si>
  <si>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</si>
  <si>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</si>
  <si>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</si>
  <si>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</si>
  <si>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</si>
  <si>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</si>
  <si>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</si>
  <si>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</si>
  <si>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</si>
  <si>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</si>
  <si>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</si>
  <si>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</si>
  <si>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</si>
  <si>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</si>
  <si>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</si>
  <si>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</si>
  <si>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</si>
  <si>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</si>
  <si>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</si>
  <si>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</si>
  <si>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</si>
  <si>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</si>
  <si>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</si>
  <si>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</si>
  <si>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</si>
  <si>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</si>
  <si>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</si>
  <si>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</si>
  <si>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</si>
  <si>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</si>
  <si>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</si>
  <si>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</si>
  <si>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</si>
  <si>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</si>
  <si>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</si>
  <si>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</si>
  <si>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</si>
  <si>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</si>
  <si>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</si>
  <si>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</si>
  <si>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</si>
  <si>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</si>
  <si>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</si>
  <si>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</si>
  <si>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</si>
  <si>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</si>
  <si>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</si>
  <si>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</si>
  <si>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</si>
  <si>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</si>
  <si>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</si>
  <si>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</si>
  <si>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</si>
  <si>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</si>
  <si>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</si>
  <si>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</si>
  <si>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</si>
  <si>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</si>
  <si>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</si>
  <si>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</si>
  <si>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</si>
  <si>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</si>
  <si>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</si>
  <si>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</si>
  <si>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</si>
  <si>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</si>
  <si>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</si>
  <si>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</si>
  <si>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</si>
  <si>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</si>
  <si>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</si>
  <si>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</si>
  <si>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</si>
  <si>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</si>
  <si>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</si>
  <si>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</si>
  <si>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</si>
  <si>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</si>
  <si>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</si>
  <si>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</si>
  <si>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</si>
  <si>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</si>
  <si>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</si>
  <si>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</si>
  <si>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</si>
  <si>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</si>
  <si>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</si>
  <si>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</si>
  <si>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</si>
  <si>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</si>
  <si>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</si>
  <si>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</si>
  <si>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</si>
  <si>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</si>
  <si>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</si>
  <si>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</si>
  <si>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</si>
  <si>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</si>
  <si>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</si>
  <si>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</si>
  <si>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</si>
  <si>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</si>
  <si>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</si>
  <si>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</si>
  <si>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</si>
  <si>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</si>
  <si>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</si>
  <si>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</si>
  <si>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</si>
  <si>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</si>
  <si>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</si>
  <si>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</si>
  <si>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</si>
  <si>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</si>
  <si>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Pb Fire Assay</t>
  </si>
  <si>
    <t>Rh</t>
  </si>
  <si>
    <t>Ir</t>
  </si>
  <si>
    <t>&lt; 12.8</t>
  </si>
  <si>
    <t>Aqua Regia Digestion</t>
  </si>
  <si>
    <t>&lt; 0.0015</t>
  </si>
  <si>
    <t>&lt; 0.0037</t>
  </si>
  <si>
    <t>Laser Ablation ICP-MS</t>
  </si>
  <si>
    <t>&lt; 0.05</t>
  </si>
  <si>
    <t>Aqua Regia Digestion (sample weights 10-50g)</t>
  </si>
  <si>
    <t>Cyanide Leach</t>
  </si>
  <si>
    <t>PhotonAssay</t>
  </si>
  <si>
    <t>&lt; 0.002</t>
  </si>
  <si>
    <t>&lt; 0.001</t>
  </si>
  <si>
    <t>Au, ppm</t>
  </si>
  <si>
    <t>Ag, ppm</t>
  </si>
  <si>
    <t>As, ppm</t>
  </si>
  <si>
    <t>Bi, ppm</t>
  </si>
  <si>
    <t>Cu, ppm</t>
  </si>
  <si>
    <t>Er, ppm</t>
  </si>
  <si>
    <t>Re, ppm</t>
  </si>
  <si>
    <t>S, wt.%</t>
  </si>
  <si>
    <t>Sb, ppm</t>
  </si>
  <si>
    <t>W, ppm</t>
  </si>
  <si>
    <t>Cd, ppm</t>
  </si>
  <si>
    <t>Ge, ppm</t>
  </si>
  <si>
    <t>Lab</t>
  </si>
  <si>
    <t>No</t>
  </si>
  <si>
    <t>2.00</t>
  </si>
  <si>
    <t>1.01</t>
  </si>
  <si>
    <t>1.02</t>
  </si>
  <si>
    <t>1.03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</si>
  <si>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</si>
  <si>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</si>
  <si>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</si>
  <si>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</si>
  <si>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</si>
  <si>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</si>
  <si>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</si>
  <si>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</si>
  <si>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</si>
  <si>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</si>
  <si>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</si>
  <si>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</si>
  <si>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</si>
  <si>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</si>
  <si>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</si>
  <si>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</si>
  <si>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</si>
  <si>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</si>
  <si>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</si>
  <si>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</si>
  <si>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</si>
  <si>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</si>
  <si>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</si>
  <si>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1.29</t>
  </si>
  <si>
    <t>1.30</t>
  </si>
  <si>
    <t>1.33</t>
  </si>
  <si>
    <t>1.34</t>
  </si>
  <si>
    <t>FA*OES</t>
  </si>
  <si>
    <t>FA*AAS</t>
  </si>
  <si>
    <t>FA*MS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</si>
  <si>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</si>
  <si>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</si>
  <si>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</si>
  <si>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</si>
  <si>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</si>
  <si>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</si>
  <si>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</si>
  <si>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</si>
  <si>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</si>
  <si>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</si>
  <si>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</si>
  <si>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1.28</t>
  </si>
  <si>
    <t>1.32</t>
  </si>
  <si>
    <t>AR*MS</t>
  </si>
  <si>
    <t>AR*AAS</t>
  </si>
  <si>
    <t>AR*OES/MS</t>
  </si>
  <si>
    <t>AR*OES</t>
  </si>
  <si>
    <t>10g</t>
  </si>
  <si>
    <t>20g</t>
  </si>
  <si>
    <t>&gt; 2</t>
  </si>
  <si>
    <t>&gt; 0.5</t>
  </si>
  <si>
    <t>CNL*MS</t>
  </si>
  <si>
    <t>CNL*AAS</t>
  </si>
  <si>
    <t>CNL*OES/AAS</t>
  </si>
  <si>
    <t>CNL*OES</t>
  </si>
  <si>
    <t>200g</t>
  </si>
  <si>
    <t>05g</t>
  </si>
  <si>
    <t>5.01</t>
  </si>
  <si>
    <t>5.02</t>
  </si>
  <si>
    <t>5.03</t>
  </si>
  <si>
    <t>5.04</t>
  </si>
  <si>
    <t>Raw*PA</t>
  </si>
  <si>
    <t>350g</t>
  </si>
  <si>
    <t>4A*MS</t>
  </si>
  <si>
    <t>4A*OES/MS</t>
  </si>
  <si>
    <t>&lt; 0.5</t>
  </si>
  <si>
    <t>Results from laboratories 1.08, 1.10 and 1.11 were removed due to their 0.1 ppm reading resolution.</t>
  </si>
  <si>
    <t>1.31</t>
  </si>
  <si>
    <t>Results from laboratories 1.11, 1.16 and 1.28 were removed due to their 1 ppm reading resolution.</t>
  </si>
  <si>
    <t>Results from laboratories 1.05, 1.11 and 1.19 were removed due to their 0.1 ppm reading resolution.</t>
  </si>
  <si>
    <t>&lt; 0.3</t>
  </si>
  <si>
    <t>Results from laboratories 1.05, 1.06, 1.09, 1.10 and 1.31 were removed due to their 1 ppm reading resolution.</t>
  </si>
  <si>
    <t>Results from laboratory 1.21 were removed due to their 1 ppm reading resolution.</t>
  </si>
  <si>
    <t>Results from laboratories 1.06, 1.16 and 1.28 were removed due to their 0.1 ppm reading resolution.</t>
  </si>
  <si>
    <t>Results from laboratories 1.16 and 1.28 were removed due to their 0.1 ppm reading resolution.</t>
  </si>
  <si>
    <t>Results from laboratories 1.11 and 1.31 were removed due to their 1 ppm reading resolution.</t>
  </si>
  <si>
    <t>&lt; 9.6</t>
  </si>
  <si>
    <t>&lt; 18.2</t>
  </si>
  <si>
    <t>&lt; 6.4</t>
  </si>
  <si>
    <t>&lt; 15</t>
  </si>
  <si>
    <t>&lt; 1.4</t>
  </si>
  <si>
    <t>&lt; 0.005</t>
  </si>
  <si>
    <t>&lt; 0.0001</t>
  </si>
  <si>
    <t>&lt; 0.0004</t>
  </si>
  <si>
    <t>&lt; 0.0044</t>
  </si>
  <si>
    <t>&lt; 0.03</t>
  </si>
  <si>
    <t>Results from laboratory 1.05 were removed due to their 0.1 ppm reading resolution.</t>
  </si>
  <si>
    <t>Results from laboratory 1.09 were removed due to their 1 ppm reading resolution.</t>
  </si>
  <si>
    <t>0.5g</t>
  </si>
  <si>
    <t>01g</t>
  </si>
  <si>
    <t>0.2g</t>
  </si>
  <si>
    <t>0.25g</t>
  </si>
  <si>
    <t>Results from laboratories 1.11 and 1.19 were removed due to their 0.1 ppm reading resolution.</t>
  </si>
  <si>
    <t>&lt; 20</t>
  </si>
  <si>
    <t>Results from laboratory 1.11 were removed due to their 1 ppm reading resolution.</t>
  </si>
  <si>
    <t>Results from laboratory 1.11 were removed due to their 0.1 ppm reading resolution._x000D_
Results from laboratory 1.19 were removed due to their 1 ppm reading resolution.</t>
  </si>
  <si>
    <t>Results from laboratory 1.19 were removed due to their 1 ppm reading resolution.</t>
  </si>
  <si>
    <t>Results from laboratories 1.11 and 1.21 were removed due to their 0.1 ppm reading resolution.</t>
  </si>
  <si>
    <t>&lt; 0.0013</t>
  </si>
  <si>
    <t>&lt; 0.0019</t>
  </si>
  <si>
    <t>&lt; 0.0018</t>
  </si>
  <si>
    <t>&lt; 0.0047</t>
  </si>
  <si>
    <t>Results from laboratories 1.08, 1.10 and 1.19 were removed due to their 1 ppm reading resolution.</t>
  </si>
  <si>
    <t>&lt; 0.02</t>
  </si>
  <si>
    <t>Results from laboratories 1.06, 1.10, 1.11 and 1.21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</si>
  <si>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</si>
  <si>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</si>
  <si>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</si>
  <si>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</si>
  <si>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</si>
  <si>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</si>
  <si>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</si>
  <si>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</si>
  <si>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</si>
  <si>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Inspectorate</t>
  </si>
  <si>
    <t>Gandhidham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</si>
  <si>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</si>
  <si>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</si>
  <si>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</si>
  <si>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</si>
  <si>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</si>
  <si>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</si>
  <si>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</si>
  <si>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</si>
  <si>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</si>
  <si>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</si>
  <si>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</si>
  <si>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</si>
  <si>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</si>
  <si>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cyanide leach with AAS or ICP-OES finish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</si>
  <si>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</si>
  <si>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</si>
  <si>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</si>
  <si>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</si>
  <si>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</si>
  <si>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</si>
  <si>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</si>
  <si>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</si>
  <si>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</si>
  <si>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</si>
  <si>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</si>
  <si>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</si>
  <si>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</si>
  <si>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</si>
  <si>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</si>
  <si>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</si>
  <si>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</si>
  <si>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</si>
  <si>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Carsurin, Cikarang, West Java, Indonesia</t>
  </si>
  <si>
    <t>Gekko Assay Labs, Ballarat, VIC, Australia</t>
  </si>
  <si>
    <t>Inspectorate (BV), Lima, Peru</t>
  </si>
  <si>
    <t>Inspectorate Griffith India, Gandhidham, Gujarat, India</t>
  </si>
  <si>
    <t>Intertek Tarkwa, Tarkwa, Ghana</t>
  </si>
  <si>
    <t>Intertek Testing Services Philippines, Cupang, Muntinlupa, Philippines</t>
  </si>
  <si>
    <t>MinAnalytical Services, Perth, WA, Australia</t>
  </si>
  <si>
    <t>MSALABS, Vancouver, BC, Canada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</si>
  <si>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</si>
  <si>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</si>
  <si>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</si>
  <si>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</si>
  <si>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</si>
  <si>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</si>
  <si>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 Australia Mineral Services, Perth, WA, Australia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</si>
  <si>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</si>
  <si>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</si>
  <si>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</si>
  <si>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</si>
  <si>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</si>
  <si>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</si>
  <si>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</si>
  <si>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</si>
  <si>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</si>
  <si>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</si>
  <si>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</si>
  <si>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</si>
  <si>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</si>
  <si>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</si>
  <si>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</si>
  <si>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</si>
  <si>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</si>
  <si>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</si>
  <si>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</si>
  <si>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</si>
  <si>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</si>
  <si>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</si>
  <si>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</si>
  <si>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</si>
  <si>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</si>
  <si>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</si>
  <si>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</si>
  <si>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</si>
  <si>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</si>
  <si>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</si>
  <si>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</si>
  <si>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</si>
  <si>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</si>
  <si>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</si>
  <si>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</si>
  <si>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</si>
  <si>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</si>
  <si>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</si>
  <si>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</si>
  <si>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</si>
  <si>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</si>
  <si>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</si>
  <si>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</si>
  <si>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</si>
  <si>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</si>
  <si>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</si>
  <si>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</si>
  <si>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</si>
  <si>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</si>
  <si>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</si>
  <si>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</si>
  <si>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</si>
  <si>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</si>
  <si>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</si>
  <si>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</si>
  <si>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</si>
  <si>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</si>
  <si>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</si>
  <si>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</si>
  <si>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</si>
  <si>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</si>
  <si>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</si>
  <si>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</si>
  <si>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</si>
  <si>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</si>
  <si>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</si>
  <si>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</si>
  <si>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</si>
  <si>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</si>
  <si>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</si>
  <si>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</si>
  <si>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</si>
  <si>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Cd, Cadmium (ppm)</t>
  </si>
  <si>
    <t>Ge, Germanium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</si>
  <si>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</si>
  <si>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237b (Certified Value 2.26 ppm)</t>
  </si>
  <si>
    <t>Analytical results for Pd in OREAS 237b (Indicative Value 0.738 ppb)</t>
  </si>
  <si>
    <t>Analytical results for Pt in OREAS 237b (Indicative Value 0.5 ppb)</t>
  </si>
  <si>
    <t>Analytical results for Au in OREAS 237b (Certified Value 2.2 ppm)</t>
  </si>
  <si>
    <t>Analytical results for Au in OREAS 237b (Certified Value 1.98 ppm)</t>
  </si>
  <si>
    <t>Analytical results for Au in OREAS 237b (Certified Value 2.3 ppm)</t>
  </si>
  <si>
    <t>Analytical results for Ag in OREAS 237b (Certified Value 0.183 ppm)</t>
  </si>
  <si>
    <t>Analytical results for Al in OREAS 237b (Certified Value 7.32 wt.%)</t>
  </si>
  <si>
    <t>Analytical results for As in OREAS 237b (Certified Value 591 ppm)</t>
  </si>
  <si>
    <t>Analytical results for Au in OREAS 237b (Indicative Value 2.21 ppm)</t>
  </si>
  <si>
    <t>Analytical results for B in OREAS 237b (Indicative Value 27.4 ppm)</t>
  </si>
  <si>
    <t>Analytical results for Ba in OREAS 237b (Certified Value 683 ppm)</t>
  </si>
  <si>
    <t>Analytical results for Be in OREAS 237b (Certified Value 2.47 ppm)</t>
  </si>
  <si>
    <t>Analytical results for Bi in OREAS 237b (Certified Value 0.35 ppm)</t>
  </si>
  <si>
    <t>Analytical results for Ca in OREAS 237b (Certified Value 0.903 wt.%)</t>
  </si>
  <si>
    <t>Analytical results for Cd in OREAS 237b (Indicative Value 0.087 ppm)</t>
  </si>
  <si>
    <t>Analytical results for Ce in OREAS 237b (Certified Value 81 ppm)</t>
  </si>
  <si>
    <t>Analytical results for Co in OREAS 237b (Certified Value 17.3 ppm)</t>
  </si>
  <si>
    <t>Analytical results for Cr in OREAS 237b (Certified Value 123 ppm)</t>
  </si>
  <si>
    <t>Analytical results for Cs in OREAS 237b (Certified Value 9.42 ppm)</t>
  </si>
  <si>
    <t>Analytical results for Cu in OREAS 237b (Certified Value 28.3 ppm)</t>
  </si>
  <si>
    <t>Analytical results for Dy in OREAS 237b (Certified Value 3.6 ppm)</t>
  </si>
  <si>
    <t>Analytical results for Er in OREAS 237b (Certified Value 2 ppm)</t>
  </si>
  <si>
    <t>Analytical results for Eu in OREAS 237b (Certified Value 1.25 ppm)</t>
  </si>
  <si>
    <t>Analytical results for Fe in OREAS 237b (Certified Value 4.05 wt.%)</t>
  </si>
  <si>
    <t>Analytical results for Ga in OREAS 237b (Certified Value 19.4 ppm)</t>
  </si>
  <si>
    <t>Analytical results for Gd in OREAS 237b (Certified Value 5.06 ppm)</t>
  </si>
  <si>
    <t>Analytical results for Ge in OREAS 237b (Indicative Value 0.21 ppm)</t>
  </si>
  <si>
    <t>Analytical results for Hf in OREAS 237b (Certified Value 3.94 ppm)</t>
  </si>
  <si>
    <t>Analytical results for Hg in OREAS 237b (Indicative Value 0.025 ppm)</t>
  </si>
  <si>
    <t>Analytical results for Ho in OREAS 237b (Certified Value 0.68 ppm)</t>
  </si>
  <si>
    <t>Analytical results for In in OREAS 237b (Certified Value 0.066 ppm)</t>
  </si>
  <si>
    <t>Analytical results for Ir in OREAS 237b (Indicative Value 0.001 ppm)</t>
  </si>
  <si>
    <t>Analytical results for K in OREAS 237b (Certified Value 2.65 wt.%)</t>
  </si>
  <si>
    <t>Analytical results for La in OREAS 237b (Certified Value 38.6 ppm)</t>
  </si>
  <si>
    <t>Analytical results for Li in OREAS 237b (Certified Value 52 ppm)</t>
  </si>
  <si>
    <t>Analytical results for Lu in OREAS 237b (Certified Value 0.28 ppm)</t>
  </si>
  <si>
    <t>Analytical results for Mg in OREAS 237b (Certified Value 1.7 wt.%)</t>
  </si>
  <si>
    <t>Analytical results for Mn in OREAS 237b (Certified Value 0.041 wt.%)</t>
  </si>
  <si>
    <t>Analytical results for Mo in OREAS 237b (Certified Value 0.97 ppm)</t>
  </si>
  <si>
    <t>Analytical results for Na in OREAS 237b (Certified Value 0.756 wt.%)</t>
  </si>
  <si>
    <t>Analytical results for Nb in OREAS 237b (Certified Value 13.6 ppm)</t>
  </si>
  <si>
    <t>Analytical results for Nd in OREAS 237b (Certified Value 34.2 ppm)</t>
  </si>
  <si>
    <t>Analytical results for Ni in OREAS 237b (Certified Value 64 ppm)</t>
  </si>
  <si>
    <t>Analytical results for P in OREAS 237b (Certified Value 0.066 wt.%)</t>
  </si>
  <si>
    <t>Analytical results for Pb in OREAS 237b (Certified Value 20 ppm)</t>
  </si>
  <si>
    <t>Analytical results for Pd in OREAS 237b (Indicative Value &lt; 12.8 ppb)</t>
  </si>
  <si>
    <t>Analytical results for Pr in OREAS 237b (Certified Value 9.29 ppm)</t>
  </si>
  <si>
    <t>Analytical results for Pt in OREAS 237b (Indicative Value 1.13 ppb)</t>
  </si>
  <si>
    <t>Analytical results for Rb in OREAS 237b (Certified Value 155 ppm)</t>
  </si>
  <si>
    <t>Analytical results for Re in OREAS 237b (Certified Value &lt; 0.002 ppm)</t>
  </si>
  <si>
    <t>Analytical results for Rh in OREAS 237b (Indicative Value 0.002 ppm)</t>
  </si>
  <si>
    <t>Analytical results for Ru in OREAS 237b (Indicative Value 0.002 ppm)</t>
  </si>
  <si>
    <t>Analytical results for S in OREAS 237b (Certified Value 0.193 wt.%)</t>
  </si>
  <si>
    <t>Analytical results for Sb in OREAS 237b (Certified Value 460 ppm)</t>
  </si>
  <si>
    <t>Analytical results for Sc in OREAS 237b (Certified Value 14.2 ppm)</t>
  </si>
  <si>
    <t>Analytical results for Se in OREAS 237b (Indicative Value 0.61 ppm)</t>
  </si>
  <si>
    <t>Analytical results for Sm in OREAS 237b (Certified Value 6.61 ppm)</t>
  </si>
  <si>
    <t>Analytical results for Sn in OREAS 237b (Certified Value 3.61 ppm)</t>
  </si>
  <si>
    <t>Analytical results for Sr in OREAS 237b (Certified Value 123 ppm)</t>
  </si>
  <si>
    <t>Analytical results for Ta in OREAS 237b (Certified Value 1.03 ppm)</t>
  </si>
  <si>
    <t>Analytical results for Tb in OREAS 237b (Certified Value 0.66 ppm)</t>
  </si>
  <si>
    <t>Analytical results for Te in OREAS 237b (Indicative Value 0.062 ppm)</t>
  </si>
  <si>
    <t>Analytical results for Th in OREAS 237b (Certified Value 14.5 ppm)</t>
  </si>
  <si>
    <t>Analytical results for Ti in OREAS 237b (Certified Value 0.456 wt.%)</t>
  </si>
  <si>
    <t>Analytical results for Tl in OREAS 237b (Certified Value 0.84 ppm)</t>
  </si>
  <si>
    <t>Analytical results for Tm in OREAS 237b (Certified Value 0.25 ppm)</t>
  </si>
  <si>
    <t>Analytical results for U in OREAS 237b (Certified Value 2.73 ppm)</t>
  </si>
  <si>
    <t>Analytical results for V in OREAS 237b (Certified Value 104 ppm)</t>
  </si>
  <si>
    <t>Analytical results for W in OREAS 237b (Certified Value 2.44 ppm)</t>
  </si>
  <si>
    <t>Analytical results for Y in OREAS 237b (Certified Value 16.2 ppm)</t>
  </si>
  <si>
    <t>Analytical results for Yb in OREAS 237b (Certified Value 1.76 ppm)</t>
  </si>
  <si>
    <t>Analytical results for Zn in OREAS 237b (Certified Value 95 ppm)</t>
  </si>
  <si>
    <t>Analytical results for Zr in OREAS 237b (Certified Value 135 ppm)</t>
  </si>
  <si>
    <t>Analytical results for Ag in OREAS 237b (Certified Value 0.176 ppm)</t>
  </si>
  <si>
    <t>Analytical results for Al in OREAS 237b (Certified Value 2.75 wt.%)</t>
  </si>
  <si>
    <t>Analytical results for As in OREAS 237b (Certified Value 583 ppm)</t>
  </si>
  <si>
    <t>Analytical results for B in OREAS 237b (Indicative Value 15.3 ppm)</t>
  </si>
  <si>
    <t>Analytical results for Ba in OREAS 237b (Certified Value 108 ppm)</t>
  </si>
  <si>
    <t>Analytical results for Be in OREAS 237b (Certified Value 1.26 ppm)</t>
  </si>
  <si>
    <t>Analytical results for Bi in OREAS 237b (Certified Value 0.33 ppm)</t>
  </si>
  <si>
    <t>Analytical results for Ca in OREAS 237b (Certified Value 0.312 wt.%)</t>
  </si>
  <si>
    <t>Analytical results for Cd in OREAS 237b (Certified Value 0.043 ppm)</t>
  </si>
  <si>
    <t>Analytical results for Ce in OREAS 237b (Certified Value 54 ppm)</t>
  </si>
  <si>
    <t>Analytical results for Co in OREAS 237b (Certified Value 15.7 ppm)</t>
  </si>
  <si>
    <t>Analytical results for Cr in OREAS 237b (Certified Value 108 ppm)</t>
  </si>
  <si>
    <t>Analytical results for Cs in OREAS 237b (Certified Value 6.93 ppm)</t>
  </si>
  <si>
    <t>Analytical results for Cu in OREAS 237b (Certified Value 26.9 ppm)</t>
  </si>
  <si>
    <t>Analytical results for Dy in OREAS 237b (Indicative Value 2.08 ppm)</t>
  </si>
  <si>
    <t>Analytical results for Er in OREAS 237b (Indicative Value 0.94 ppm)</t>
  </si>
  <si>
    <t>Analytical results for Eu in OREAS 237b (Indicative Value 0.59 ppm)</t>
  </si>
  <si>
    <t>Analytical results for Fe in OREAS 237b (Certified Value 3.43 wt.%)</t>
  </si>
  <si>
    <t>Analytical results for Ga in OREAS 237b (Certified Value 8.88 ppm)</t>
  </si>
  <si>
    <t>Analytical results for Gd in OREAS 237b (Indicative Value 4.05 ppm)</t>
  </si>
  <si>
    <t>Analytical results for Ge in OREAS 237b (Certified Value 0.11 ppm)</t>
  </si>
  <si>
    <t>Analytical results for Hf in OREAS 237b (Certified Value 0.49 ppm)</t>
  </si>
  <si>
    <t>Analytical results for Hg in OREAS 237b (Indicative Value 0.013 ppm)</t>
  </si>
  <si>
    <t>Analytical results for Ho in OREAS 237b (Indicative Value 0.35 ppm)</t>
  </si>
  <si>
    <t>Analytical results for In in OREAS 237b (Certified Value 0.033 ppm)</t>
  </si>
  <si>
    <t>Analytical results for Ir in OREAS 237b (Indicative Value &lt; 0.0015 ppm)</t>
  </si>
  <si>
    <t>Analytical results for K in OREAS 237b (Certified Value 0.866 wt.%)</t>
  </si>
  <si>
    <t>Analytical results for La in OREAS 237b (Certified Value 27.5 ppm)</t>
  </si>
  <si>
    <t>Analytical results for Li in OREAS 237b (Certified Value 43 ppm)</t>
  </si>
  <si>
    <t>Analytical results for Lu in OREAS 237b (Certified Value 0.12 ppm)</t>
  </si>
  <si>
    <t>Analytical results for Mg in OREAS 237b (Certified Value 1.37 wt.%)</t>
  </si>
  <si>
    <t>Analytical results for Mn in OREAS 237b (Certified Value 0.028 wt.%)</t>
  </si>
  <si>
    <t>Analytical results for Mo in OREAS 237b (Certified Value 0.88 ppm)</t>
  </si>
  <si>
    <t>Analytical results for Na in OREAS 237b (Certified Value 0.082 wt.%)</t>
  </si>
  <si>
    <t>Analytical results for Nb in OREAS 237b (Certified Value 0.39 ppm)</t>
  </si>
  <si>
    <t>Analytical results for Nd in OREAS 237b (Indicative Value 23.3 ppm)</t>
  </si>
  <si>
    <t>Analytical results for Ni in OREAS 237b (Certified Value 60 ppm)</t>
  </si>
  <si>
    <t>Analytical results for P in OREAS 237b (Certified Value 0.058 wt.%)</t>
  </si>
  <si>
    <t>Analytical results for Pb in OREAS 237b (Certified Value 9.97 ppm)</t>
  </si>
  <si>
    <t>Analytical results for Pd in OREAS 237b (Indicative Value 26.3 ppb)</t>
  </si>
  <si>
    <t>Analytical results for Pr in OREAS 237b (Indicative Value 6.24 ppm)</t>
  </si>
  <si>
    <t>Analytical results for Pt in OREAS 237b (Indicative Value 2.18 ppb)</t>
  </si>
  <si>
    <t>Analytical results for Rb in OREAS 237b (Certified Value 85 ppm)</t>
  </si>
  <si>
    <t>Analytical results for Re in OREAS 237b (Certified Value &lt; 0.001 ppm)</t>
  </si>
  <si>
    <t>Analytical results for Rh in OREAS 237b (Indicative Value 0.001 ppm)</t>
  </si>
  <si>
    <t>Analytical results for Ru in OREAS 237b (Indicative Value &lt; 0.0037 ppm)</t>
  </si>
  <si>
    <t>Analytical results for S in OREAS 237b (Certified Value 0.192 wt.%)</t>
  </si>
  <si>
    <t>Analytical results for Sb in OREAS 237b (Certified Value 343 ppm)</t>
  </si>
  <si>
    <t>Analytical results for Sc in OREAS 237b (Certified Value 7.29 ppm)</t>
  </si>
  <si>
    <t>Analytical results for Se in OREAS 237b (Indicative Value 0.24 ppm)</t>
  </si>
  <si>
    <t>Analytical results for Si in OREAS 237b (Indicative Value 0.439 wt.%)</t>
  </si>
  <si>
    <t>Analytical results for Sm in OREAS 237b (Indicative Value 4.42 ppm)</t>
  </si>
  <si>
    <t>Analytical results for Sn in OREAS 237b (Certified Value 1.67 ppm)</t>
  </si>
  <si>
    <t>Analytical results for Sr in OREAS 237b (Certified Value 26.2 ppm)</t>
  </si>
  <si>
    <t>Analytical results for Ta in OREAS 237b (Certified Value &lt; 0.05 ppm)</t>
  </si>
  <si>
    <t>Analytical results for Tb in OREAS 237b (Indicative Value 0.47 ppm)</t>
  </si>
  <si>
    <t>Analytical results for Te in OREAS 237b (Indicative Value 0.029 ppm)</t>
  </si>
  <si>
    <t>Analytical results for Th in OREAS 237b (Certified Value 12.3 ppm)</t>
  </si>
  <si>
    <t>Analytical results for Ti in OREAS 237b (Certified Value 0.15 wt.%)</t>
  </si>
  <si>
    <t>Analytical results for Tl in OREAS 237b (Certified Value 0.5 ppm)</t>
  </si>
  <si>
    <t>Analytical results for Tm in OREAS 237b (Indicative Value 0.12 ppm)</t>
  </si>
  <si>
    <t>Analytical results for U in OREAS 237b (Certified Value 1.46 ppm)</t>
  </si>
  <si>
    <t>Analytical results for V in OREAS 237b (Certified Value 69 ppm)</t>
  </si>
  <si>
    <t>Analytical results for W in OREAS 237b (Certified Value 0.49 ppm)</t>
  </si>
  <si>
    <t>Analytical results for Y in OREAS 237b (Certified Value 9.23 ppm)</t>
  </si>
  <si>
    <t>Analytical results for Yb in OREAS 237b (Certified Value 0.84 ppm)</t>
  </si>
  <si>
    <t>Analytical results for Zn in OREAS 237b (Certified Value 85 ppm)</t>
  </si>
  <si>
    <t>Analytical results for Zr in OREAS 237b (Certified Value 19.1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</si>
  <si>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237b (Indicative Value 14.35 wt.%)</t>
    </r>
  </si>
  <si>
    <t>Analytical results for CaO in OREAS 237b (Indicative Value 1.25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</si>
  <si>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237b (Indicative Value 5.8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</si>
  <si>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237b (Indicative Value 3.27 wt.%)</t>
    </r>
  </si>
  <si>
    <t>Analytical results for MgO in OREAS 237b (Indicative Value 2.85 wt.%)</t>
  </si>
  <si>
    <t>Analytical results for MnO in OREAS 237b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</si>
  <si>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237b (Indicative Value 1.03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</si>
  <si>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237b (Indicative Value 0.151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</si>
  <si>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237b (Indicative Value 68.18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</si>
  <si>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237b (Indicative Value 0.482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</si>
  <si>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237b (Indicative Value 0.815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</si>
  <si>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237b (Indicative Value 2.09 wt.%)</t>
    </r>
  </si>
  <si>
    <t>Analytical results for C in OREAS 237b (Indicative Value 0.08 wt.%)</t>
  </si>
  <si>
    <t>Analytical results for S in OREAS 237b (Indicative Value 0.185 wt.%)</t>
  </si>
  <si>
    <t>Analytical results for Ag in OREAS 237b (Indicative Value 0.2 ppm)</t>
  </si>
  <si>
    <t>Analytical results for As in OREAS 237b (Indicative Value 598 ppm)</t>
  </si>
  <si>
    <t>Analytical results for Ba in OREAS 237b (Indicative Value 700 ppm)</t>
  </si>
  <si>
    <t>Analytical results for Be in OREAS 237b (Indicative Value 2.9 ppm)</t>
  </si>
  <si>
    <t>Analytical results for Bi in OREAS 237b (Indicative Value 0.39 ppm)</t>
  </si>
  <si>
    <t>Analytical results for Cd in OREAS 237b (Indicative Value 0.25 ppm)</t>
  </si>
  <si>
    <t>Analytical results for Ce in OREAS 237b (Indicative Value 80 ppm)</t>
  </si>
  <si>
    <t>Analytical results for Co in OREAS 237b (Indicative Value 18.2 ppm)</t>
  </si>
  <si>
    <t>Analytical results for Cr in OREAS 237b (Indicative Value 151 ppm)</t>
  </si>
  <si>
    <t>Analytical results for Cs in OREAS 237b (Indicative Value 9.46 ppm)</t>
  </si>
  <si>
    <t>Analytical results for Cu in OREAS 237b (Indicative Value 30 ppm)</t>
  </si>
  <si>
    <t>Analytical results for Dy in OREAS 237b (Indicative Value 5.74 ppm)</t>
  </si>
  <si>
    <t>Analytical results for Er in OREAS 237b (Indicative Value 3.45 ppm)</t>
  </si>
  <si>
    <t>Analytical results for Eu in OREAS 237b (Indicative Value 1.36 ppm)</t>
  </si>
  <si>
    <t>Analytical results for Ga in OREAS 237b (Indicative Value 18.8 ppm)</t>
  </si>
  <si>
    <t>Analytical results for Gd in OREAS 237b (Indicative Value 6.02 ppm)</t>
  </si>
  <si>
    <t>Analytical results for Ge in OREAS 237b (Indicative Value 1.55 ppm)</t>
  </si>
  <si>
    <t>Analytical results for Hf in OREAS 237b (Indicative Value 6.82 ppm)</t>
  </si>
  <si>
    <t>Analytical results for Ho in OREAS 237b (Indicative Value 1.16 ppm)</t>
  </si>
  <si>
    <t>Analytical results for In in OREAS 237b (Indicative Value &lt; 0.05 ppm)</t>
  </si>
  <si>
    <t>Analytical results for La in OREAS 237b (Indicative Value 40.6 ppm)</t>
  </si>
  <si>
    <t>Analytical results for Lu in OREAS 237b (Indicative Value 0.47 ppm)</t>
  </si>
  <si>
    <t>Analytical results for Mn in OREAS 237b (Indicative Value 0.044 wt.%)</t>
  </si>
  <si>
    <t>Analytical results for Mo in OREAS 237b (Indicative Value 1.2 ppm)</t>
  </si>
  <si>
    <t>Analytical results for Nb in OREAS 237b (Indicative Value 16.1 ppm)</t>
  </si>
  <si>
    <t>Analytical results for Nd in OREAS 237b (Indicative Value 37 ppm)</t>
  </si>
  <si>
    <t>Analytical results for Ni in OREAS 237b (Indicative Value 69 ppm)</t>
  </si>
  <si>
    <t>Analytical results for Pb in OREAS 237b (Indicative Value 21.5 ppm)</t>
  </si>
  <si>
    <t>Analytical results for Pr in OREAS 237b (Indicative Value 9.65 ppm)</t>
  </si>
  <si>
    <t>Analytical results for Rb in OREAS 237b (Indicative Value 160 ppm)</t>
  </si>
  <si>
    <t>Analytical results for Re in OREAS 237b (Indicative Value &lt; 0.01 ppm)</t>
  </si>
  <si>
    <t>Analytical results for Sb in OREAS 237b (Indicative Value 479 ppm)</t>
  </si>
  <si>
    <t>Analytical results for Sc in OREAS 237b (Indicative Value 14.6 ppm)</t>
  </si>
  <si>
    <t>Analytical results for Se in OREAS 237b (Indicative Value &lt; 5 ppm)</t>
  </si>
  <si>
    <t>Analytical results for Sm in OREAS 237b (Indicative Value 7.25 ppm)</t>
  </si>
  <si>
    <t>Analytical results for Sn in OREAS 237b (Indicative Value 3.5 ppm)</t>
  </si>
  <si>
    <t>Analytical results for Sr in OREAS 237b (Indicative Value 122 ppm)</t>
  </si>
  <si>
    <t>Analytical results for Ta in OREAS 237b (Indicative Value 1.26 ppm)</t>
  </si>
  <si>
    <t>Analytical results for Tb in OREAS 237b (Indicative Value 0.97 ppm)</t>
  </si>
  <si>
    <t>Analytical results for Te in OREAS 237b (Indicative Value &lt; 0.2 ppm)</t>
  </si>
  <si>
    <t>Analytical results for Th in OREAS 237b (Indicative Value 15.2 ppm)</t>
  </si>
  <si>
    <t>Analytical results for Ti in OREAS 237b (Indicative Value 0.494 wt.%)</t>
  </si>
  <si>
    <t>Analytical results for Tl in OREAS 237b (Indicative Value 0.4 ppm)</t>
  </si>
  <si>
    <t>Analytical results for Tm in OREAS 237b (Indicative Value 0.53 ppm)</t>
  </si>
  <si>
    <t>Analytical results for U in OREAS 237b (Indicative Value 3.29 ppm)</t>
  </si>
  <si>
    <t>Analytical results for V in OREAS 237b (Indicative Value 111 ppm)</t>
  </si>
  <si>
    <t>Analytical results for W in OREAS 237b (Indicative Value 3.5 ppm)</t>
  </si>
  <si>
    <t>Analytical results for Y in OREAS 237b (Indicative Value 31.2 ppm)</t>
  </si>
  <si>
    <t>Analytical results for Yb in OREAS 237b (Indicative Value 3.37 ppm)</t>
  </si>
  <si>
    <t>Analytical results for Zn in OREAS 237b (Indicative Value 95 ppm)</t>
  </si>
  <si>
    <t>Analytical results for Zr in OREAS 237b (Indicative Value 240 ppm)</t>
  </si>
  <si>
    <t/>
  </si>
  <si>
    <t>Table 5. Participating Laboratory List used for OREAS 237b</t>
  </si>
  <si>
    <t>Table 4. Abbreviations used for OREAS 237b</t>
  </si>
  <si>
    <t>Table 3. Indicative Values for OREAS 237b</t>
  </si>
  <si>
    <t>Table 2. Certified Values, Expanded Uncertainty and Tolerance Limits for OREAS 237b</t>
  </si>
  <si>
    <t>Table 1. Certified Values and Performance Gates for OREAS 237b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</si>
  <si>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</si>
  <si>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</si>
  <si>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237b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</si>
</sst>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u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  <font>
      <b/>
      <u/>
      <sz val="16"/>
      <color rgb="FFFF6600"/>
      <name val="Calibri"/>
      <family val="2"/>
      <scheme val="minor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 applyProtection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10" xfId="0" applyNumberFormat="1" applyFont="1" applyFill="1" applyBorder="1" applyAlignment="1" applyProtection="1">
      <alignment horizontal="center"/>
    </xf>
    <xf numFmtId="2" fontId="4" fillId="0" borderId="10" xfId="0" applyNumberFormat="1" applyFont="1" applyFill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center"/>
    </xf>
    <xf numFmtId="2" fontId="4" fillId="0" borderId="33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 applyProtection="1">
      <alignment horizontal="center"/>
    </xf>
    <xf numFmtId="2" fontId="4" fillId="0" borderId="32" xfId="0" applyNumberFormat="1" applyFont="1" applyFill="1" applyBorder="1" applyAlignment="1" applyProtection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11" xfId="0" applyNumberFormat="1" applyFont="1" applyBorder="1" applyAlignment="1" applyProtection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Fill="1" applyBorder="1" applyAlignment="1">
      <alignment horizontal="center"/>
    </xf>
    <xf numFmtId="0" fontId="27" fillId="0" borderId="40" xfId="0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 applyProtection="1">
      <alignment horizontal="center"/>
    </xf>
    <xf numFmtId="168" fontId="4" fillId="0" borderId="11" xfId="0" applyNumberFormat="1" applyFont="1" applyFill="1" applyBorder="1" applyAlignment="1" applyProtection="1">
      <alignment horizontal="center"/>
    </xf>
    <xf numFmtId="0" fontId="4" fillId="0" borderId="18" xfId="0" applyFont="1" applyFill="1" applyBorder="1"/>
    <xf numFmtId="2" fontId="35" fillId="0" borderId="0" xfId="0" applyNumberFormat="1" applyFont="1" applyFill="1" applyBorder="1" applyAlignment="1">
      <alignment horizontal="center"/>
    </xf>
    <xf numFmtId="0" fontId="4" fillId="0" borderId="11" xfId="0" applyFont="1" applyBorder="1"/>
    <xf numFmtId="0" fontId="0" fillId="0" borderId="0" xfId="0" applyFont="1"/>
    <xf numFmtId="0" fontId="0" fillId="0" borderId="40" xfId="0" applyFont="1" applyBorder="1"/>
    <xf numFmtId="0" fontId="36" fillId="0" borderId="18" xfId="0" applyFont="1" applyFill="1" applyBorder="1"/>
    <xf numFmtId="164" fontId="27" fillId="0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65" fontId="37" fillId="0" borderId="10" xfId="44" applyNumberFormat="1" applyFont="1" applyFill="1" applyBorder="1" applyAlignment="1">
      <alignment horizontal="center"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40" xfId="43" applyNumberFormat="1" applyFont="1" applyFill="1" applyBorder="1" applyAlignment="1">
      <alignment horizontal="center" vertical="center"/>
    </xf>
    <xf numFmtId="10" fontId="37" fillId="0" borderId="36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Fill="1" applyBorder="1" applyAlignment="1"/>
    <xf numFmtId="165" fontId="35" fillId="0" borderId="0" xfId="0" applyNumberFormat="1" applyFont="1" applyFill="1" applyBorder="1" applyAlignment="1"/>
    <xf numFmtId="0" fontId="35" fillId="0" borderId="0" xfId="0" applyFont="1" applyFill="1" applyBorder="1" applyAlignment="1"/>
    <xf numFmtId="0" fontId="0" fillId="30" borderId="37" xfId="0" applyFill="1" applyBorder="1"/>
    <xf numFmtId="0" fontId="0" fillId="30" borderId="30" xfId="0" applyFill="1" applyBorder="1"/>
    <xf numFmtId="0" fontId="39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Fill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6" fillId="30" borderId="40" xfId="0" applyFont="1" applyFill="1" applyBorder="1" applyAlignment="1">
      <alignment horizontal="center" vertical="center"/>
    </xf>
    <xf numFmtId="0" fontId="2" fillId="0" borderId="0" xfId="47" applyAlignment="1">
      <alignment vertical="center"/>
    </xf>
    <xf numFmtId="165" fontId="2" fillId="0" borderId="0" xfId="47" applyNumberFormat="1" applyAlignment="1">
      <alignment horizontal="center" vertical="center"/>
    </xf>
    <xf numFmtId="0" fontId="2" fillId="35" borderId="0" xfId="47" applyFill="1" applyAlignment="1">
      <alignment vertical="center"/>
    </xf>
    <xf numFmtId="0" fontId="2" fillId="36" borderId="0" xfId="47" applyFill="1" applyAlignment="1">
      <alignment horizontal="center" vertical="center"/>
    </xf>
    <xf numFmtId="0" fontId="44" fillId="0" borderId="0" xfId="47" applyFont="1" applyAlignment="1">
      <alignment vertical="center"/>
    </xf>
    <xf numFmtId="10" fontId="2" fillId="28" borderId="22" xfId="48" applyNumberFormat="1" applyFont="1" applyFill="1" applyBorder="1" applyAlignment="1">
      <alignment vertical="center"/>
    </xf>
    <xf numFmtId="165" fontId="2" fillId="28" borderId="21" xfId="47" applyNumberFormat="1" applyFill="1" applyBorder="1" applyAlignment="1">
      <alignment vertical="center"/>
    </xf>
    <xf numFmtId="169" fontId="46" fillId="28" borderId="21" xfId="47" applyNumberFormat="1" applyFont="1" applyFill="1" applyBorder="1" applyAlignment="1">
      <alignment vertical="center"/>
    </xf>
    <xf numFmtId="2" fontId="2" fillId="28" borderId="21" xfId="47" applyNumberFormat="1" applyFill="1" applyBorder="1" applyAlignment="1">
      <alignment horizontal="center" vertical="center"/>
    </xf>
    <xf numFmtId="0" fontId="2" fillId="28" borderId="21" xfId="47" applyFill="1" applyBorder="1" applyAlignment="1">
      <alignment horizontal="center" vertical="center"/>
    </xf>
    <xf numFmtId="0" fontId="2" fillId="28" borderId="21" xfId="47" applyFill="1" applyBorder="1" applyAlignment="1">
      <alignment vertical="center"/>
    </xf>
    <xf numFmtId="0" fontId="47" fillId="28" borderId="20" xfId="47" applyFont="1" applyFill="1" applyBorder="1" applyAlignment="1">
      <alignment horizontal="left" vertical="center"/>
    </xf>
    <xf numFmtId="0" fontId="2" fillId="37" borderId="29" xfId="47" applyFill="1" applyBorder="1" applyAlignment="1">
      <alignment vertical="center"/>
    </xf>
    <xf numFmtId="0" fontId="2" fillId="37" borderId="0" xfId="47" applyFill="1" applyAlignment="1">
      <alignment vertical="center"/>
    </xf>
    <xf numFmtId="2" fontId="2" fillId="37" borderId="0" xfId="47" applyNumberFormat="1" applyFill="1" applyAlignment="1">
      <alignment horizontal="center" vertical="center"/>
    </xf>
    <xf numFmtId="0" fontId="2" fillId="37" borderId="0" xfId="47" applyFill="1" applyAlignment="1">
      <alignment horizontal="center" vertical="center"/>
    </xf>
    <xf numFmtId="0" fontId="48" fillId="37" borderId="28" xfId="47" applyFont="1" applyFill="1" applyBorder="1" applyAlignment="1">
      <alignment horizontal="left" vertical="center"/>
    </xf>
    <xf numFmtId="165" fontId="2" fillId="24" borderId="0" xfId="47" applyNumberFormat="1" applyFill="1" applyAlignment="1">
      <alignment vertical="center"/>
    </xf>
    <xf numFmtId="0" fontId="2" fillId="37" borderId="27" xfId="47" applyFill="1" applyBorder="1" applyAlignment="1">
      <alignment vertical="center"/>
    </xf>
    <xf numFmtId="0" fontId="2" fillId="37" borderId="25" xfId="47" applyFill="1" applyBorder="1" applyAlignment="1">
      <alignment vertical="center"/>
    </xf>
    <xf numFmtId="165" fontId="2" fillId="37" borderId="25" xfId="47" applyNumberFormat="1" applyFill="1" applyBorder="1" applyAlignment="1">
      <alignment horizontal="center" vertical="center"/>
    </xf>
    <xf numFmtId="0" fontId="2" fillId="37" borderId="25" xfId="47" applyFill="1" applyBorder="1" applyAlignment="1">
      <alignment horizontal="center" vertical="center"/>
    </xf>
    <xf numFmtId="0" fontId="48" fillId="37" borderId="26" xfId="47" applyFont="1" applyFill="1" applyBorder="1" applyAlignment="1">
      <alignment horizontal="left" vertical="center"/>
    </xf>
    <xf numFmtId="10" fontId="2" fillId="0" borderId="29" xfId="48" applyNumberFormat="1" applyFont="1" applyFill="1" applyBorder="1" applyAlignment="1">
      <alignment vertical="center"/>
    </xf>
    <xf numFmtId="165" fontId="2" fillId="0" borderId="0" xfId="47" applyNumberFormat="1" applyAlignment="1">
      <alignment vertical="center"/>
    </xf>
    <xf numFmtId="2" fontId="2" fillId="0" borderId="0" xfId="47" applyNumberFormat="1" applyAlignment="1">
      <alignment horizontal="center" vertical="center"/>
    </xf>
    <xf numFmtId="0" fontId="2" fillId="0" borderId="0" xfId="47" applyAlignment="1">
      <alignment horizontal="center" vertical="center"/>
    </xf>
    <xf numFmtId="0" fontId="2" fillId="0" borderId="28" xfId="47" applyBorder="1" applyAlignment="1">
      <alignment horizontal="center" vertical="center"/>
    </xf>
    <xf numFmtId="0" fontId="2" fillId="0" borderId="50" xfId="47" applyBorder="1" applyAlignment="1">
      <alignment vertical="center"/>
    </xf>
    <xf numFmtId="0" fontId="2" fillId="0" borderId="51" xfId="47" applyBorder="1" applyAlignment="1">
      <alignment vertical="center"/>
    </xf>
    <xf numFmtId="165" fontId="2" fillId="0" borderId="51" xfId="47" applyNumberFormat="1" applyBorder="1" applyAlignment="1">
      <alignment vertical="center"/>
    </xf>
    <xf numFmtId="2" fontId="2" fillId="0" borderId="51" xfId="47" applyNumberFormat="1" applyBorder="1" applyAlignment="1">
      <alignment horizontal="center" vertical="center"/>
    </xf>
    <xf numFmtId="0" fontId="2" fillId="0" borderId="51" xfId="47" applyBorder="1" applyAlignment="1">
      <alignment horizontal="center" vertical="center"/>
    </xf>
    <xf numFmtId="0" fontId="2" fillId="0" borderId="52" xfId="47" applyBorder="1" applyAlignment="1">
      <alignment horizontal="center" vertical="center"/>
    </xf>
    <xf numFmtId="0" fontId="49" fillId="0" borderId="27" xfId="47" applyFont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26" borderId="25" xfId="47" applyFont="1" applyFill="1" applyBorder="1" applyAlignment="1">
      <alignment horizontal="right" vertical="center" wrapText="1"/>
    </xf>
    <xf numFmtId="0" fontId="49" fillId="25" borderId="25" xfId="47" applyFont="1" applyFill="1" applyBorder="1" applyAlignment="1">
      <alignment horizontal="center" vertical="center" wrapText="1"/>
    </xf>
    <xf numFmtId="0" fontId="49" fillId="25" borderId="25" xfId="47" applyFont="1" applyFill="1" applyBorder="1" applyAlignment="1">
      <alignment horizontal="center" vertical="center"/>
    </xf>
    <xf numFmtId="0" fontId="49" fillId="25" borderId="25" xfId="47" applyFont="1" applyFill="1" applyBorder="1" applyAlignment="1">
      <alignment vertical="center"/>
    </xf>
    <xf numFmtId="0" fontId="49" fillId="25" borderId="26" xfId="47" applyFont="1" applyFill="1" applyBorder="1" applyAlignment="1">
      <alignment horizontal="center" vertical="center"/>
    </xf>
    <xf numFmtId="0" fontId="50" fillId="34" borderId="22" xfId="47" applyFont="1" applyFill="1" applyBorder="1" applyAlignment="1">
      <alignment horizontal="left" vertical="center"/>
    </xf>
    <xf numFmtId="0" fontId="50" fillId="34" borderId="21" xfId="47" applyFont="1" applyFill="1" applyBorder="1" applyAlignment="1">
      <alignment horizontal="left" vertical="center"/>
    </xf>
    <xf numFmtId="0" fontId="51" fillId="34" borderId="21" xfId="47" applyFont="1" applyFill="1" applyBorder="1" applyAlignment="1">
      <alignment horizontal="left" vertical="center"/>
    </xf>
    <xf numFmtId="0" fontId="51" fillId="34" borderId="20" xfId="47" applyFont="1" applyFill="1" applyBorder="1" applyAlignment="1">
      <alignment horizontal="left" vertical="center"/>
    </xf>
    <xf numFmtId="0" fontId="49" fillId="25" borderId="53" xfId="47" applyFont="1" applyFill="1" applyBorder="1" applyAlignment="1">
      <alignment horizontal="center" vertical="center"/>
    </xf>
    <xf numFmtId="0" fontId="2" fillId="37" borderId="53" xfId="47" applyFill="1" applyBorder="1" applyAlignment="1">
      <alignment horizontal="center" vertical="center"/>
    </xf>
    <xf numFmtId="0" fontId="49" fillId="39" borderId="53" xfId="53" applyFont="1" applyFill="1" applyBorder="1" applyAlignment="1">
      <alignment horizontal="right" vertical="center"/>
    </xf>
    <xf numFmtId="165" fontId="2" fillId="38" borderId="25" xfId="47" applyNumberFormat="1" applyFill="1" applyBorder="1" applyAlignment="1">
      <alignment vertical="center"/>
    </xf>
    <xf numFmtId="165" fontId="2" fillId="38" borderId="0" xfId="47" applyNumberFormat="1" applyFill="1" applyAlignment="1">
      <alignment vertical="center"/>
    </xf>
    <xf numFmtId="165" fontId="2" fillId="24" borderId="25" xfId="47" applyNumberFormat="1" applyFill="1" applyBorder="1" applyAlignment="1">
      <alignment vertical="center"/>
    </xf>
    <xf numFmtId="170" fontId="2" fillId="38" borderId="0" xfId="48" applyNumberFormat="1" applyFont="1" applyFill="1" applyBorder="1" applyAlignment="1">
      <alignment vertical="center"/>
    </xf>
    <xf numFmtId="170" fontId="2" fillId="24" borderId="0" xfId="48" applyNumberFormat="1" applyFont="1" applyFill="1" applyBorder="1" applyAlignment="1">
      <alignment vertical="center"/>
    </xf>
    <xf numFmtId="165" fontId="2" fillId="24" borderId="51" xfId="47" applyNumberFormat="1" applyFill="1" applyBorder="1" applyAlignment="1">
      <alignment horizontal="right" vertical="center"/>
    </xf>
    <xf numFmtId="165" fontId="2" fillId="24" borderId="0" xfId="47" applyNumberFormat="1" applyFill="1" applyAlignment="1">
      <alignment horizontal="right" vertical="center"/>
    </xf>
    <xf numFmtId="0" fontId="49" fillId="0" borderId="0" xfId="47" applyFont="1" applyAlignment="1">
      <alignment horizontal="center" vertical="center"/>
    </xf>
    <xf numFmtId="2" fontId="4" fillId="32" borderId="32" xfId="0" applyNumberFormat="1" applyFont="1" applyFill="1" applyBorder="1" applyAlignment="1" applyProtection="1">
      <alignment horizontal="center"/>
    </xf>
    <xf numFmtId="2" fontId="4" fillId="31" borderId="32" xfId="0" applyNumberFormat="1" applyFont="1" applyFill="1" applyBorder="1" applyAlignment="1" applyProtection="1">
      <alignment horizontal="center"/>
    </xf>
    <xf numFmtId="2" fontId="4" fillId="31" borderId="10" xfId="0" applyNumberFormat="1" applyFont="1" applyFill="1" applyBorder="1" applyAlignment="1" applyProtection="1">
      <alignment horizontal="center"/>
    </xf>
    <xf numFmtId="2" fontId="4" fillId="32" borderId="10" xfId="0" applyNumberFormat="1" applyFont="1" applyFill="1" applyBorder="1" applyAlignment="1" applyProtection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 applyProtection="1">
      <alignment horizontal="center"/>
    </xf>
    <xf numFmtId="2" fontId="4" fillId="0" borderId="11" xfId="0" quotePrefix="1" applyNumberFormat="1" applyFont="1" applyFill="1" applyBorder="1" applyAlignment="1" applyProtection="1">
      <alignment horizontal="center"/>
    </xf>
    <xf numFmtId="2" fontId="4" fillId="0" borderId="10" xfId="0" quotePrefix="1" applyNumberFormat="1" applyFont="1" applyFill="1" applyBorder="1" applyAlignment="1" applyProtection="1">
      <alignment horizontal="center"/>
    </xf>
    <xf numFmtId="0" fontId="4" fillId="0" borderId="36" xfId="0" applyFont="1" applyBorder="1"/>
    <xf numFmtId="2" fontId="4" fillId="32" borderId="10" xfId="0" applyNumberFormat="1" applyFont="1" applyFill="1" applyBorder="1" applyAlignment="1">
      <alignment horizont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0" fontId="36" fillId="0" borderId="18" xfId="0" applyFont="1" applyFill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3" fillId="29" borderId="19" xfId="0" applyNumberFormat="1" applyFont="1" applyFill="1" applyBorder="1" applyAlignment="1">
      <alignment horizontal="center" vertical="center"/>
    </xf>
    <xf numFmtId="164" fontId="53" fillId="29" borderId="19" xfId="0" applyNumberFormat="1" applyFont="1" applyFill="1" applyBorder="1" applyAlignment="1">
      <alignment horizontal="center" vertical="center"/>
    </xf>
    <xf numFmtId="1" fontId="53" fillId="29" borderId="17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2" fillId="0" borderId="36" xfId="46" applyNumberForma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2" fontId="37" fillId="0" borderId="36" xfId="0" applyNumberFormat="1" applyFont="1" applyFill="1" applyBorder="1" applyAlignment="1">
      <alignment horizontal="center" vertical="center"/>
    </xf>
    <xf numFmtId="2" fontId="37" fillId="0" borderId="10" xfId="44" applyNumberFormat="1" applyFont="1" applyFill="1" applyBorder="1" applyAlignment="1">
      <alignment horizontal="center" vertical="center"/>
    </xf>
    <xf numFmtId="165" fontId="0" fillId="0" borderId="45" xfId="0" applyNumberFormat="1" applyFont="1" applyFill="1" applyBorder="1" applyAlignment="1">
      <alignment horizontal="center" vertical="center"/>
    </xf>
    <xf numFmtId="165" fontId="0" fillId="0" borderId="40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45" xfId="0" applyNumberFormat="1" applyFont="1" applyFill="1" applyBorder="1" applyAlignment="1">
      <alignment horizontal="center" vertical="center"/>
    </xf>
    <xf numFmtId="164" fontId="0" fillId="0" borderId="40" xfId="0" applyNumberFormat="1" applyFont="1" applyFill="1" applyBorder="1" applyAlignment="1">
      <alignment horizontal="center" vertical="center"/>
    </xf>
    <xf numFmtId="0" fontId="37" fillId="30" borderId="10" xfId="44" applyFont="1" applyFill="1" applyBorder="1" applyAlignment="1">
      <alignment horizontal="center" vertical="center"/>
    </xf>
    <xf numFmtId="0" fontId="37" fillId="30" borderId="40" xfId="44" applyFont="1" applyFill="1" applyBorder="1" applyAlignment="1">
      <alignment horizontal="center" vertical="center"/>
    </xf>
    <xf numFmtId="0" fontId="37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6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2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5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56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4" fillId="0" borderId="32" xfId="0" applyNumberFormat="1" applyFont="1" applyFill="1" applyBorder="1" applyAlignment="1" applyProtection="1">
      <alignment horizontal="center"/>
    </xf>
    <xf numFmtId="165" fontId="35" fillId="0" borderId="0" xfId="0" applyNumberFormat="1" applyFont="1" applyFill="1" applyBorder="1" applyAlignment="1">
      <alignment horizontal="center"/>
    </xf>
    <xf numFmtId="165" fontId="4" fillId="0" borderId="10" xfId="0" applyNumberFormat="1" applyFont="1" applyFill="1" applyBorder="1" applyAlignment="1" applyProtection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 applyProtection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 applyProtection="1">
      <alignment horizontal="center"/>
    </xf>
    <xf numFmtId="165" fontId="4" fillId="0" borderId="1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 applyProtection="1">
      <alignment horizontal="center"/>
    </xf>
    <xf numFmtId="1" fontId="4" fillId="0" borderId="32" xfId="0" applyNumberFormat="1" applyFont="1" applyFill="1" applyBorder="1" applyAlignment="1" applyProtection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 applyProtection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 applyProtection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 applyProtection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35" fillId="0" borderId="0" xfId="0" applyNumberFormat="1" applyFont="1" applyFill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Fill="1" applyBorder="1" applyAlignment="1" applyProtection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 applyProtection="1">
      <alignment horizontal="center"/>
    </xf>
    <xf numFmtId="164" fontId="35" fillId="0" borderId="0" xfId="0" applyNumberFormat="1" applyFont="1" applyFill="1" applyBorder="1" applyAlignment="1"/>
    <xf numFmtId="164" fontId="4" fillId="0" borderId="24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 applyProtection="1">
      <alignment horizontal="center"/>
    </xf>
    <xf numFmtId="165" fontId="4" fillId="32" borderId="32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 applyProtection="1">
      <alignment horizontal="center"/>
    </xf>
    <xf numFmtId="164" fontId="4" fillId="31" borderId="32" xfId="0" applyNumberFormat="1" applyFont="1" applyFill="1" applyBorder="1" applyAlignment="1" applyProtection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 applyProtection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 applyProtection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 applyProtection="1">
      <alignment horizontal="center"/>
    </xf>
    <xf numFmtId="164" fontId="4" fillId="32" borderId="32" xfId="0" applyNumberFormat="1" applyFont="1" applyFill="1" applyBorder="1" applyAlignment="1" applyProtection="1">
      <alignment horizontal="center"/>
    </xf>
    <xf numFmtId="1" fontId="4" fillId="31" borderId="32" xfId="0" applyNumberFormat="1" applyFont="1" applyFill="1" applyBorder="1" applyAlignment="1">
      <alignment horizontal="center"/>
    </xf>
    <xf numFmtId="0" fontId="6" fillId="29" borderId="16" xfId="46" applyFont="1" applyFill="1" applyBorder="1" applyAlignment="1">
      <alignment horizontal="left" vertical="center"/>
    </xf>
    <xf numFmtId="165" fontId="37" fillId="0" borderId="36" xfId="0" applyNumberFormat="1" applyFont="1" applyFill="1" applyBorder="1" applyAlignment="1">
      <alignment horizontal="center" vertical="center"/>
    </xf>
    <xf numFmtId="1" fontId="37" fillId="0" borderId="36" xfId="0" applyNumberFormat="1" applyFont="1" applyFill="1" applyBorder="1" applyAlignment="1">
      <alignment horizontal="center" vertical="center"/>
    </xf>
    <xf numFmtId="1" fontId="37" fillId="0" borderId="10" xfId="44" applyNumberFormat="1" applyFont="1" applyFill="1" applyBorder="1" applyAlignment="1">
      <alignment horizontal="center" vertical="center"/>
    </xf>
    <xf numFmtId="164" fontId="37" fillId="0" borderId="10" xfId="44" applyNumberFormat="1" applyFont="1" applyFill="1" applyBorder="1" applyAlignment="1">
      <alignment horizontal="center" vertical="center"/>
    </xf>
    <xf numFmtId="164" fontId="37" fillId="0" borderId="36" xfId="0" applyNumberFormat="1" applyFont="1" applyFill="1" applyBorder="1" applyAlignment="1">
      <alignment horizontal="center" vertical="center"/>
    </xf>
    <xf numFmtId="164" fontId="37" fillId="0" borderId="14" xfId="0" applyNumberFormat="1" applyFont="1" applyFill="1" applyBorder="1" applyAlignment="1">
      <alignment horizontal="center" vertical="center"/>
    </xf>
    <xf numFmtId="164" fontId="37" fillId="0" borderId="13" xfId="44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30" borderId="37" xfId="44" applyFont="1" applyFill="1" applyBorder="1" applyAlignment="1">
      <alignment horizontal="center" vertical="center"/>
    </xf>
    <xf numFmtId="0" fontId="37" fillId="30" borderId="36" xfId="0" applyFont="1" applyFill="1" applyBorder="1" applyAlignment="1">
      <alignment horizontal="center" vertical="center"/>
    </xf>
    <xf numFmtId="0" fontId="37" fillId="30" borderId="37" xfId="44" applyFont="1" applyFill="1" applyBorder="1" applyAlignment="1">
      <alignment horizontal="center" vertical="center" wrapText="1"/>
    </xf>
    <xf numFmtId="0" fontId="38" fillId="30" borderId="36" xfId="0" applyFont="1" applyFill="1" applyBorder="1" applyAlignment="1">
      <alignment horizontal="center" vertical="center" wrapText="1"/>
    </xf>
    <xf numFmtId="9" fontId="37" fillId="30" borderId="16" xfId="44" applyNumberFormat="1" applyFont="1" applyFill="1" applyBorder="1" applyAlignment="1">
      <alignment horizontal="center" vertical="center"/>
    </xf>
    <xf numFmtId="0" fontId="37" fillId="30" borderId="19" xfId="0" applyFont="1" applyFill="1" applyBorder="1" applyAlignment="1">
      <alignment horizontal="center" vertical="center"/>
    </xf>
    <xf numFmtId="0" fontId="37" fillId="30" borderId="17" xfId="0" applyFont="1" applyFill="1" applyBorder="1" applyAlignment="1">
      <alignment horizontal="center" vertical="center"/>
    </xf>
    <xf numFmtId="0" fontId="37" fillId="30" borderId="17" xfId="44" applyFont="1" applyFill="1" applyBorder="1" applyAlignment="1">
      <alignment horizontal="center" vertical="center"/>
    </xf>
    <xf numFmtId="0" fontId="37" fillId="30" borderId="12" xfId="44" applyFont="1" applyFill="1" applyBorder="1" applyAlignment="1">
      <alignment vertical="center"/>
    </xf>
    <xf numFmtId="0" fontId="37" fillId="30" borderId="16" xfId="44" applyFont="1" applyFill="1" applyBorder="1" applyAlignment="1">
      <alignment vertical="center"/>
    </xf>
    <xf numFmtId="9" fontId="37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3" fillId="0" borderId="23" xfId="0" applyFont="1" applyBorder="1" applyAlignment="1">
      <alignment horizontal="center" wrapText="1"/>
    </xf>
    <xf numFmtId="165" fontId="1" fillId="38" borderId="51" xfId="53" applyNumberFormat="1" applyFill="1" applyBorder="1" applyAlignment="1">
      <alignment vertical="center"/>
    </xf>
    <xf numFmtId="165" fontId="1" fillId="38" borderId="0" xfId="53" applyNumberFormat="1" applyFill="1" applyBorder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0</xdr:rowOff>
    </xdr:from>
    <xdr:to>
      <xdr:col>13</xdr:col>
      <xdr:colOff>125887</xdr:colOff>
      <xdr:row>124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04645E-5D1D-2E2D-3FF0-0777E3228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936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369248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5DF17-8ECF-1D50-5ED9-202355754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1237</xdr:row>
      <xdr:rowOff>0</xdr:rowOff>
    </xdr:from>
    <xdr:to>
      <xdr:col>9</xdr:col>
      <xdr:colOff>328565</xdr:colOff>
      <xdr:row>1242</xdr:row>
      <xdr:rowOff>100295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8DFF2-3A2A-3400-5BA7-8E1F15D93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98807247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1235</xdr:row>
      <xdr:rowOff>0</xdr:rowOff>
    </xdr:from>
    <xdr:to>
      <xdr:col>9</xdr:col>
      <xdr:colOff>362891</xdr:colOff>
      <xdr:row>1240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FFC96-8C3D-82E5-925B-D13C1F53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9832170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700EE-246B-7E3C-5EC7-877FCF5AD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57E7-E134-FAC5-7521-ECEFD4944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32</xdr:row>
      <xdr:rowOff>161535</xdr:rowOff>
    </xdr:from>
    <xdr:to>
      <xdr:col>9</xdr:col>
      <xdr:colOff>402669</xdr:colOff>
      <xdr:row>38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15A00B-B3D3-C645-4007-8BB72A005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4206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DE76A-83E9-6A57-6702-6CAAEBA4A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0</xdr:rowOff>
    </xdr:from>
    <xdr:to>
      <xdr:col>7</xdr:col>
      <xdr:colOff>335437</xdr:colOff>
      <xdr:row>124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A472D6-E834-6E36-2883-DB8310E01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0601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10</xdr:col>
      <xdr:colOff>383062</xdr:colOff>
      <xdr:row>51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05C23B-8221-574C-EF66-EC79D40DE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107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4F984-70C5-D003-E16E-82863A863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2</xdr:col>
      <xdr:colOff>5097937</xdr:colOff>
      <xdr:row>45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228CFC-982D-52C1-F20E-C8510F57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0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3E409-38B4-E78C-4182-D8532AA07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287252</xdr:colOff>
      <xdr:row>74</xdr:row>
      <xdr:rowOff>43555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0D72E-C014-5913-1E8B-3554DB03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90" y="1176617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374097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64FAA-1690-D866-F41A-EA1C39957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357545</xdr:colOff>
      <xdr:row>38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0CA189-F61D-748A-3249-30B12830C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553149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1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93"/>
      <c r="B1" s="293" t="s">
        <v>689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</row>
    <row r="2" spans="1:13" s="55" customFormat="1" ht="15" customHeight="1">
      <c r="A2" s="56"/>
      <c r="B2" s="295" t="s">
        <v>2</v>
      </c>
      <c r="C2" s="297" t="s">
        <v>70</v>
      </c>
      <c r="D2" s="299" t="s">
        <v>71</v>
      </c>
      <c r="E2" s="300"/>
      <c r="F2" s="300"/>
      <c r="G2" s="300"/>
      <c r="H2" s="301"/>
      <c r="I2" s="302" t="s">
        <v>72</v>
      </c>
      <c r="J2" s="303"/>
      <c r="K2" s="304"/>
      <c r="L2" s="305" t="s">
        <v>73</v>
      </c>
      <c r="M2" s="305"/>
    </row>
    <row r="3" spans="1:13" s="55" customFormat="1" ht="15" customHeight="1">
      <c r="A3" s="56"/>
      <c r="B3" s="296"/>
      <c r="C3" s="298"/>
      <c r="D3" s="206" t="s">
        <v>81</v>
      </c>
      <c r="E3" s="206" t="s">
        <v>74</v>
      </c>
      <c r="F3" s="206" t="s">
        <v>75</v>
      </c>
      <c r="G3" s="206" t="s">
        <v>76</v>
      </c>
      <c r="H3" s="206" t="s">
        <v>77</v>
      </c>
      <c r="I3" s="207" t="s">
        <v>78</v>
      </c>
      <c r="J3" s="206" t="s">
        <v>79</v>
      </c>
      <c r="K3" s="208" t="s">
        <v>80</v>
      </c>
      <c r="L3" s="206" t="s">
        <v>68</v>
      </c>
      <c r="M3" s="206" t="s">
        <v>69</v>
      </c>
    </row>
    <row r="4" spans="1:13" s="55" customFormat="1" ht="15" customHeight="1">
      <c r="A4" s="56"/>
      <c r="B4" s="209" t="s">
        <v>207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1"/>
    </row>
    <row r="5" spans="1:13" ht="15" customHeight="1">
      <c r="A5" s="56"/>
      <c r="B5" s="212" t="s">
        <v>221</v>
      </c>
      <c r="C5" s="197">
        <v>2.2636654582082669</v>
      </c>
      <c r="D5" s="57">
        <v>6.6924843253088548E-2</v>
      </c>
      <c r="E5" s="198">
        <v>2.12981577170209</v>
      </c>
      <c r="F5" s="198">
        <v>2.3975151447144438</v>
      </c>
      <c r="G5" s="198">
        <v>2.0628909284490011</v>
      </c>
      <c r="H5" s="198">
        <v>2.4644399879675327</v>
      </c>
      <c r="I5" s="59">
        <v>2.9564811801325447E-2</v>
      </c>
      <c r="J5" s="58">
        <v>5.9129623602650894E-2</v>
      </c>
      <c r="K5" s="60">
        <v>8.8694435403976341E-2</v>
      </c>
      <c r="L5" s="198">
        <v>2.1504821852978537</v>
      </c>
      <c r="M5" s="198">
        <v>2.3768487311186801</v>
      </c>
    </row>
    <row r="6" spans="1:13" ht="15" customHeight="1">
      <c r="A6" s="56"/>
      <c r="B6" s="47" t="s">
        <v>216</v>
      </c>
      <c r="C6" s="190"/>
      <c r="D6" s="213"/>
      <c r="E6" s="215"/>
      <c r="F6" s="215"/>
      <c r="G6" s="215"/>
      <c r="H6" s="215"/>
      <c r="I6" s="214"/>
      <c r="J6" s="214"/>
      <c r="K6" s="214"/>
      <c r="L6" s="215"/>
      <c r="M6" s="216"/>
    </row>
    <row r="7" spans="1:13" ht="15" customHeight="1">
      <c r="A7" s="56"/>
      <c r="B7" s="212" t="s">
        <v>221</v>
      </c>
      <c r="C7" s="197">
        <v>2.1960958333333336</v>
      </c>
      <c r="D7" s="57">
        <v>7.767822230146032E-2</v>
      </c>
      <c r="E7" s="198">
        <v>2.0407393887304131</v>
      </c>
      <c r="F7" s="198">
        <v>2.3514522779362541</v>
      </c>
      <c r="G7" s="198">
        <v>1.9630611664289526</v>
      </c>
      <c r="H7" s="198">
        <v>2.4291305002377146</v>
      </c>
      <c r="I7" s="59">
        <v>3.5371053085400561E-2</v>
      </c>
      <c r="J7" s="58">
        <v>7.0742106170801122E-2</v>
      </c>
      <c r="K7" s="60">
        <v>0.10611315925620168</v>
      </c>
      <c r="L7" s="198">
        <v>2.0862910416666667</v>
      </c>
      <c r="M7" s="198">
        <v>2.3059006250000005</v>
      </c>
    </row>
    <row r="8" spans="1:13" ht="15" customHeight="1">
      <c r="A8" s="56"/>
      <c r="B8" s="47" t="s">
        <v>217</v>
      </c>
      <c r="C8" s="190"/>
      <c r="D8" s="213"/>
      <c r="E8" s="215"/>
      <c r="F8" s="215"/>
      <c r="G8" s="215"/>
      <c r="H8" s="215"/>
      <c r="I8" s="214"/>
      <c r="J8" s="214"/>
      <c r="K8" s="214"/>
      <c r="L8" s="215"/>
      <c r="M8" s="216"/>
    </row>
    <row r="9" spans="1:13" ht="15" customHeight="1">
      <c r="A9" s="56"/>
      <c r="B9" s="212" t="s">
        <v>221</v>
      </c>
      <c r="C9" s="197">
        <v>1.9790057721030394</v>
      </c>
      <c r="D9" s="57">
        <v>0.10366008438184876</v>
      </c>
      <c r="E9" s="198">
        <v>1.7716856033393418</v>
      </c>
      <c r="F9" s="198">
        <v>2.186325940866737</v>
      </c>
      <c r="G9" s="198">
        <v>1.6680255189574931</v>
      </c>
      <c r="H9" s="198">
        <v>2.2899860252485857</v>
      </c>
      <c r="I9" s="59">
        <v>5.2379879757344927E-2</v>
      </c>
      <c r="J9" s="58">
        <v>0.10475975951468985</v>
      </c>
      <c r="K9" s="60">
        <v>0.15713963927203478</v>
      </c>
      <c r="L9" s="198">
        <v>1.8800554834978875</v>
      </c>
      <c r="M9" s="198">
        <v>2.0779560607081913</v>
      </c>
    </row>
    <row r="10" spans="1:13" ht="15" customHeight="1">
      <c r="A10" s="56"/>
      <c r="B10" s="47" t="s">
        <v>218</v>
      </c>
      <c r="C10" s="190"/>
      <c r="D10" s="213"/>
      <c r="E10" s="215"/>
      <c r="F10" s="215"/>
      <c r="G10" s="215"/>
      <c r="H10" s="215"/>
      <c r="I10" s="214"/>
      <c r="J10" s="214"/>
      <c r="K10" s="214"/>
      <c r="L10" s="215"/>
      <c r="M10" s="216"/>
    </row>
    <row r="11" spans="1:13" ht="15" customHeight="1">
      <c r="A11" s="56"/>
      <c r="B11" s="212" t="s">
        <v>221</v>
      </c>
      <c r="C11" s="197">
        <v>2.2973563138109667</v>
      </c>
      <c r="D11" s="57">
        <v>7.6283095840353074E-2</v>
      </c>
      <c r="E11" s="198">
        <v>2.1447901221302605</v>
      </c>
      <c r="F11" s="198">
        <v>2.4499225054916729</v>
      </c>
      <c r="G11" s="198">
        <v>2.0685070262899075</v>
      </c>
      <c r="H11" s="198">
        <v>2.526205601332026</v>
      </c>
      <c r="I11" s="59">
        <v>3.320472988093473E-2</v>
      </c>
      <c r="J11" s="58">
        <v>6.640945976186946E-2</v>
      </c>
      <c r="K11" s="60">
        <v>9.9614189642804191E-2</v>
      </c>
      <c r="L11" s="198">
        <v>2.1824884981204185</v>
      </c>
      <c r="M11" s="198">
        <v>2.412224129501515</v>
      </c>
    </row>
    <row r="12" spans="1:13" ht="15" customHeight="1">
      <c r="A12" s="56"/>
      <c r="B12" s="47" t="s">
        <v>185</v>
      </c>
      <c r="C12" s="190"/>
      <c r="D12" s="213"/>
      <c r="E12" s="215"/>
      <c r="F12" s="215"/>
      <c r="G12" s="215"/>
      <c r="H12" s="215"/>
      <c r="I12" s="214"/>
      <c r="J12" s="214"/>
      <c r="K12" s="214"/>
      <c r="L12" s="215"/>
      <c r="M12" s="216"/>
    </row>
    <row r="13" spans="1:13" ht="15" customHeight="1">
      <c r="A13" s="56"/>
      <c r="B13" s="212" t="s">
        <v>222</v>
      </c>
      <c r="C13" s="284">
        <v>0.18316666666666667</v>
      </c>
      <c r="D13" s="57">
        <v>3.5282557715792667E-2</v>
      </c>
      <c r="E13" s="57">
        <v>0.11260155123508134</v>
      </c>
      <c r="F13" s="57">
        <v>0.25373178209825198</v>
      </c>
      <c r="G13" s="57">
        <v>7.731899351928867E-2</v>
      </c>
      <c r="H13" s="57">
        <v>0.28901433981404467</v>
      </c>
      <c r="I13" s="59">
        <v>0.19262542883963238</v>
      </c>
      <c r="J13" s="58">
        <v>0.38525085767926476</v>
      </c>
      <c r="K13" s="60">
        <v>0.57787628651889711</v>
      </c>
      <c r="L13" s="57">
        <v>0.17400833333333335</v>
      </c>
      <c r="M13" s="57">
        <v>0.192325</v>
      </c>
    </row>
    <row r="14" spans="1:13" ht="15" customHeight="1">
      <c r="A14" s="56"/>
      <c r="B14" s="212" t="s">
        <v>138</v>
      </c>
      <c r="C14" s="197">
        <v>7.3158764766220061</v>
      </c>
      <c r="D14" s="57">
        <v>0.23072474079285676</v>
      </c>
      <c r="E14" s="198">
        <v>6.8544269950362926</v>
      </c>
      <c r="F14" s="198">
        <v>7.7773259582077197</v>
      </c>
      <c r="G14" s="198">
        <v>6.6237022542434358</v>
      </c>
      <c r="H14" s="198">
        <v>8.0080506990005773</v>
      </c>
      <c r="I14" s="59">
        <v>3.1537539149292797E-2</v>
      </c>
      <c r="J14" s="58">
        <v>6.3075078298585593E-2</v>
      </c>
      <c r="K14" s="60">
        <v>9.4612617447878383E-2</v>
      </c>
      <c r="L14" s="198">
        <v>6.9500826527909059</v>
      </c>
      <c r="M14" s="198">
        <v>7.6816703004531064</v>
      </c>
    </row>
    <row r="15" spans="1:13" s="55" customFormat="1" ht="15" customHeight="1">
      <c r="A15" s="56"/>
      <c r="B15" s="212" t="s">
        <v>223</v>
      </c>
      <c r="C15" s="285">
        <v>591.04296204226853</v>
      </c>
      <c r="D15" s="286">
        <v>33.584524460424959</v>
      </c>
      <c r="E15" s="286">
        <v>523.87391312141858</v>
      </c>
      <c r="F15" s="286">
        <v>658.21201096311847</v>
      </c>
      <c r="G15" s="286">
        <v>490.28938866099367</v>
      </c>
      <c r="H15" s="286">
        <v>691.79653542354345</v>
      </c>
      <c r="I15" s="59">
        <v>5.682247588970217E-2</v>
      </c>
      <c r="J15" s="58">
        <v>0.11364495177940434</v>
      </c>
      <c r="K15" s="60">
        <v>0.1704674276691065</v>
      </c>
      <c r="L15" s="286">
        <v>561.49081394015514</v>
      </c>
      <c r="M15" s="286">
        <v>620.59511014438192</v>
      </c>
    </row>
    <row r="16" spans="1:13" ht="15" customHeight="1">
      <c r="A16" s="56"/>
      <c r="B16" s="212" t="s">
        <v>139</v>
      </c>
      <c r="C16" s="285">
        <v>683.11233794196221</v>
      </c>
      <c r="D16" s="286">
        <v>18.919908550504001</v>
      </c>
      <c r="E16" s="286">
        <v>645.27252084095426</v>
      </c>
      <c r="F16" s="286">
        <v>720.95215504297016</v>
      </c>
      <c r="G16" s="286">
        <v>626.35261229045022</v>
      </c>
      <c r="H16" s="286">
        <v>739.87206359347419</v>
      </c>
      <c r="I16" s="59">
        <v>2.7696628357650088E-2</v>
      </c>
      <c r="J16" s="58">
        <v>5.5393256715300175E-2</v>
      </c>
      <c r="K16" s="60">
        <v>8.3089885072950259E-2</v>
      </c>
      <c r="L16" s="286">
        <v>648.95672104486414</v>
      </c>
      <c r="M16" s="286">
        <v>717.26795483906028</v>
      </c>
    </row>
    <row r="17" spans="1:13" ht="15" customHeight="1">
      <c r="A17" s="56"/>
      <c r="B17" s="212" t="s">
        <v>140</v>
      </c>
      <c r="C17" s="197">
        <v>2.4654390288302559</v>
      </c>
      <c r="D17" s="57">
        <v>0.18812906243753069</v>
      </c>
      <c r="E17" s="198">
        <v>2.0891809039551945</v>
      </c>
      <c r="F17" s="198">
        <v>2.8416971537053173</v>
      </c>
      <c r="G17" s="198">
        <v>1.9010518415176638</v>
      </c>
      <c r="H17" s="198">
        <v>3.029826216142848</v>
      </c>
      <c r="I17" s="59">
        <v>7.6306515893353799E-2</v>
      </c>
      <c r="J17" s="58">
        <v>0.1526130317867076</v>
      </c>
      <c r="K17" s="60">
        <v>0.2289195476800614</v>
      </c>
      <c r="L17" s="198">
        <v>2.3421670773887433</v>
      </c>
      <c r="M17" s="198">
        <v>2.5887109802717685</v>
      </c>
    </row>
    <row r="18" spans="1:13" ht="15" customHeight="1">
      <c r="A18" s="56"/>
      <c r="B18" s="212" t="s">
        <v>224</v>
      </c>
      <c r="C18" s="197">
        <v>0.35370314881555476</v>
      </c>
      <c r="D18" s="57">
        <v>2.9850229464579599E-2</v>
      </c>
      <c r="E18" s="198">
        <v>0.29400268988639555</v>
      </c>
      <c r="F18" s="198">
        <v>0.41340360774471396</v>
      </c>
      <c r="G18" s="198">
        <v>0.26415246042181595</v>
      </c>
      <c r="H18" s="198">
        <v>0.44325383720929357</v>
      </c>
      <c r="I18" s="59">
        <v>8.439345130101053E-2</v>
      </c>
      <c r="J18" s="58">
        <v>0.16878690260202106</v>
      </c>
      <c r="K18" s="60">
        <v>0.25318035390303162</v>
      </c>
      <c r="L18" s="198">
        <v>0.336017991374777</v>
      </c>
      <c r="M18" s="198">
        <v>0.37138830625633251</v>
      </c>
    </row>
    <row r="19" spans="1:13" ht="15" customHeight="1">
      <c r="A19" s="56"/>
      <c r="B19" s="212" t="s">
        <v>141</v>
      </c>
      <c r="C19" s="284">
        <v>0.9030826697335429</v>
      </c>
      <c r="D19" s="57">
        <v>2.8668534222440069E-2</v>
      </c>
      <c r="E19" s="57">
        <v>0.84574560128866272</v>
      </c>
      <c r="F19" s="57">
        <v>0.96041973817842308</v>
      </c>
      <c r="G19" s="57">
        <v>0.81707706706622263</v>
      </c>
      <c r="H19" s="57">
        <v>0.98908827240086317</v>
      </c>
      <c r="I19" s="59">
        <v>3.1745193638694012E-2</v>
      </c>
      <c r="J19" s="58">
        <v>6.3490387277388025E-2</v>
      </c>
      <c r="K19" s="60">
        <v>9.523558091608203E-2</v>
      </c>
      <c r="L19" s="57">
        <v>0.85792853624686571</v>
      </c>
      <c r="M19" s="57">
        <v>0.94823680322022008</v>
      </c>
    </row>
    <row r="20" spans="1:13" ht="15" customHeight="1">
      <c r="A20" s="56"/>
      <c r="B20" s="212" t="s">
        <v>142</v>
      </c>
      <c r="C20" s="285">
        <v>80.52522063769068</v>
      </c>
      <c r="D20" s="287">
        <v>3.3730823059397221</v>
      </c>
      <c r="E20" s="286">
        <v>73.779056025811229</v>
      </c>
      <c r="F20" s="286">
        <v>87.27138524957013</v>
      </c>
      <c r="G20" s="286">
        <v>70.405973719871511</v>
      </c>
      <c r="H20" s="286">
        <v>90.644467555509848</v>
      </c>
      <c r="I20" s="59">
        <v>4.1888519885171421E-2</v>
      </c>
      <c r="J20" s="58">
        <v>8.3777039770342843E-2</v>
      </c>
      <c r="K20" s="60">
        <v>0.12566555965551426</v>
      </c>
      <c r="L20" s="286">
        <v>76.498959605806149</v>
      </c>
      <c r="M20" s="286">
        <v>84.55148166957521</v>
      </c>
    </row>
    <row r="21" spans="1:13" ht="15" customHeight="1">
      <c r="A21" s="56"/>
      <c r="B21" s="212" t="s">
        <v>167</v>
      </c>
      <c r="C21" s="288">
        <v>17.291805227140841</v>
      </c>
      <c r="D21" s="198">
        <v>0.51530456252723245</v>
      </c>
      <c r="E21" s="287">
        <v>16.261196102086377</v>
      </c>
      <c r="F21" s="287">
        <v>18.322414352195306</v>
      </c>
      <c r="G21" s="287">
        <v>15.745891539559144</v>
      </c>
      <c r="H21" s="287">
        <v>18.83771891472254</v>
      </c>
      <c r="I21" s="59">
        <v>2.980050698919634E-2</v>
      </c>
      <c r="J21" s="58">
        <v>5.9601013978392681E-2</v>
      </c>
      <c r="K21" s="60">
        <v>8.9401520967589021E-2</v>
      </c>
      <c r="L21" s="287">
        <v>16.427214965783801</v>
      </c>
      <c r="M21" s="287">
        <v>18.156395488497882</v>
      </c>
    </row>
    <row r="22" spans="1:13" ht="15" customHeight="1">
      <c r="A22" s="56"/>
      <c r="B22" s="212" t="s">
        <v>143</v>
      </c>
      <c r="C22" s="285">
        <v>122.8374683468228</v>
      </c>
      <c r="D22" s="286">
        <v>14.648294357436701</v>
      </c>
      <c r="E22" s="286">
        <v>93.540879631949394</v>
      </c>
      <c r="F22" s="286">
        <v>152.13405706169621</v>
      </c>
      <c r="G22" s="286">
        <v>78.892585274512697</v>
      </c>
      <c r="H22" s="286">
        <v>166.78235141913291</v>
      </c>
      <c r="I22" s="59">
        <v>0.11924939967077708</v>
      </c>
      <c r="J22" s="58">
        <v>0.23849879934155416</v>
      </c>
      <c r="K22" s="60">
        <v>0.35774819901233124</v>
      </c>
      <c r="L22" s="286">
        <v>116.69559492948166</v>
      </c>
      <c r="M22" s="286">
        <v>128.97934176416393</v>
      </c>
    </row>
    <row r="23" spans="1:13" ht="15" customHeight="1">
      <c r="A23" s="56"/>
      <c r="B23" s="212" t="s">
        <v>168</v>
      </c>
      <c r="C23" s="197">
        <v>9.4201023529411785</v>
      </c>
      <c r="D23" s="57">
        <v>0.33693629884215409</v>
      </c>
      <c r="E23" s="198">
        <v>8.74622975525687</v>
      </c>
      <c r="F23" s="198">
        <v>10.093974950625487</v>
      </c>
      <c r="G23" s="198">
        <v>8.4092934564147157</v>
      </c>
      <c r="H23" s="198">
        <v>10.430911249467641</v>
      </c>
      <c r="I23" s="59">
        <v>3.5767795955736578E-2</v>
      </c>
      <c r="J23" s="58">
        <v>7.1535591911473156E-2</v>
      </c>
      <c r="K23" s="60">
        <v>0.10730338786720973</v>
      </c>
      <c r="L23" s="198">
        <v>8.9490972352941203</v>
      </c>
      <c r="M23" s="198">
        <v>9.8911074705882367</v>
      </c>
    </row>
    <row r="24" spans="1:13" ht="15" customHeight="1">
      <c r="A24" s="56"/>
      <c r="B24" s="212" t="s">
        <v>225</v>
      </c>
      <c r="C24" s="288">
        <v>28.332387286561183</v>
      </c>
      <c r="D24" s="198">
        <v>1.5255867411258714</v>
      </c>
      <c r="E24" s="287">
        <v>25.281213804309438</v>
      </c>
      <c r="F24" s="287">
        <v>31.383560768812927</v>
      </c>
      <c r="G24" s="287">
        <v>23.755627063183567</v>
      </c>
      <c r="H24" s="287">
        <v>32.909147509938798</v>
      </c>
      <c r="I24" s="59">
        <v>5.3846035835091753E-2</v>
      </c>
      <c r="J24" s="58">
        <v>0.10769207167018351</v>
      </c>
      <c r="K24" s="60">
        <v>0.16153810750527525</v>
      </c>
      <c r="L24" s="287">
        <v>26.915767922233123</v>
      </c>
      <c r="M24" s="287">
        <v>29.749006650889243</v>
      </c>
    </row>
    <row r="25" spans="1:13" ht="15" customHeight="1">
      <c r="A25" s="56"/>
      <c r="B25" s="212" t="s">
        <v>144</v>
      </c>
      <c r="C25" s="197">
        <v>3.6014404302224605</v>
      </c>
      <c r="D25" s="198">
        <v>0.70366541148937778</v>
      </c>
      <c r="E25" s="198">
        <v>2.1941096072437052</v>
      </c>
      <c r="F25" s="198">
        <v>5.0087712532012159</v>
      </c>
      <c r="G25" s="198">
        <v>1.4904441957543271</v>
      </c>
      <c r="H25" s="198">
        <v>5.7124366646905944</v>
      </c>
      <c r="I25" s="59">
        <v>0.19538443717807447</v>
      </c>
      <c r="J25" s="58">
        <v>0.39076887435614893</v>
      </c>
      <c r="K25" s="60">
        <v>0.58615331153422345</v>
      </c>
      <c r="L25" s="198">
        <v>3.4213684087113374</v>
      </c>
      <c r="M25" s="198">
        <v>3.7815124517335836</v>
      </c>
    </row>
    <row r="26" spans="1:13" ht="15" customHeight="1">
      <c r="A26" s="56"/>
      <c r="B26" s="212" t="s">
        <v>226</v>
      </c>
      <c r="C26" s="197">
        <v>1.9964511684808295</v>
      </c>
      <c r="D26" s="198">
        <v>0.48184095852242553</v>
      </c>
      <c r="E26" s="198">
        <v>1.0327692514359783</v>
      </c>
      <c r="F26" s="198">
        <v>2.9601330855256807</v>
      </c>
      <c r="G26" s="198">
        <v>0.55092829291355283</v>
      </c>
      <c r="H26" s="198">
        <v>3.4419740440481061</v>
      </c>
      <c r="I26" s="59">
        <v>0.24134873225528247</v>
      </c>
      <c r="J26" s="58">
        <v>0.48269746451056494</v>
      </c>
      <c r="K26" s="60">
        <v>0.72404619676584736</v>
      </c>
      <c r="L26" s="198">
        <v>1.896628610056788</v>
      </c>
      <c r="M26" s="198">
        <v>2.096273726904871</v>
      </c>
    </row>
    <row r="27" spans="1:13" ht="15" customHeight="1">
      <c r="A27" s="56"/>
      <c r="B27" s="212" t="s">
        <v>145</v>
      </c>
      <c r="C27" s="197">
        <v>1.2457333333333334</v>
      </c>
      <c r="D27" s="57">
        <v>7.8541192816084487E-2</v>
      </c>
      <c r="E27" s="198">
        <v>1.0886509477011643</v>
      </c>
      <c r="F27" s="198">
        <v>1.4028157189655024</v>
      </c>
      <c r="G27" s="198">
        <v>1.0101097548850799</v>
      </c>
      <c r="H27" s="198">
        <v>1.4813569117815868</v>
      </c>
      <c r="I27" s="59">
        <v>6.3048158634339463E-2</v>
      </c>
      <c r="J27" s="58">
        <v>0.12609631726867893</v>
      </c>
      <c r="K27" s="60">
        <v>0.18914447590301839</v>
      </c>
      <c r="L27" s="198">
        <v>1.1834466666666668</v>
      </c>
      <c r="M27" s="198">
        <v>1.30802</v>
      </c>
    </row>
    <row r="28" spans="1:13" ht="15" customHeight="1">
      <c r="A28" s="56"/>
      <c r="B28" s="212" t="s">
        <v>146</v>
      </c>
      <c r="C28" s="197">
        <v>4.0492430739870269</v>
      </c>
      <c r="D28" s="57">
        <v>7.2089901522918304E-2</v>
      </c>
      <c r="E28" s="198">
        <v>3.9050632709411901</v>
      </c>
      <c r="F28" s="198">
        <v>4.1934228770328632</v>
      </c>
      <c r="G28" s="198">
        <v>3.8329733694182719</v>
      </c>
      <c r="H28" s="198">
        <v>4.2655127785557818</v>
      </c>
      <c r="I28" s="59">
        <v>1.7803303038544448E-2</v>
      </c>
      <c r="J28" s="58">
        <v>3.5606606077088897E-2</v>
      </c>
      <c r="K28" s="60">
        <v>5.3409909115633342E-2</v>
      </c>
      <c r="L28" s="198">
        <v>3.8467809202876757</v>
      </c>
      <c r="M28" s="198">
        <v>4.2517052276863785</v>
      </c>
    </row>
    <row r="29" spans="1:13" ht="15" customHeight="1">
      <c r="A29" s="56"/>
      <c r="B29" s="212" t="s">
        <v>147</v>
      </c>
      <c r="C29" s="288">
        <v>19.398450857284832</v>
      </c>
      <c r="D29" s="198">
        <v>1.201235301988244</v>
      </c>
      <c r="E29" s="287">
        <v>16.995980253308343</v>
      </c>
      <c r="F29" s="287">
        <v>21.800921461261321</v>
      </c>
      <c r="G29" s="287">
        <v>15.7947449513201</v>
      </c>
      <c r="H29" s="287">
        <v>23.002156763249566</v>
      </c>
      <c r="I29" s="59">
        <v>6.1924290286156328E-2</v>
      </c>
      <c r="J29" s="58">
        <v>0.12384858057231266</v>
      </c>
      <c r="K29" s="60">
        <v>0.185772870858469</v>
      </c>
      <c r="L29" s="287">
        <v>18.428528314420589</v>
      </c>
      <c r="M29" s="287">
        <v>20.368373400149075</v>
      </c>
    </row>
    <row r="30" spans="1:13" ht="15" customHeight="1">
      <c r="A30" s="56"/>
      <c r="B30" s="212" t="s">
        <v>148</v>
      </c>
      <c r="C30" s="197">
        <v>5.0622708333333337</v>
      </c>
      <c r="D30" s="57">
        <v>0.32123186906110096</v>
      </c>
      <c r="E30" s="198">
        <v>4.4198070952111319</v>
      </c>
      <c r="F30" s="198">
        <v>5.7047345714555355</v>
      </c>
      <c r="G30" s="198">
        <v>4.0985752261500306</v>
      </c>
      <c r="H30" s="198">
        <v>6.0259664405166369</v>
      </c>
      <c r="I30" s="59">
        <v>6.345608120093027E-2</v>
      </c>
      <c r="J30" s="58">
        <v>0.12691216240186054</v>
      </c>
      <c r="K30" s="60">
        <v>0.19036824360279081</v>
      </c>
      <c r="L30" s="198">
        <v>4.8091572916666667</v>
      </c>
      <c r="M30" s="198">
        <v>5.3153843750000007</v>
      </c>
    </row>
    <row r="31" spans="1:13" ht="15" customHeight="1">
      <c r="A31" s="56"/>
      <c r="B31" s="212" t="s">
        <v>149</v>
      </c>
      <c r="C31" s="197">
        <v>3.9364024596234066</v>
      </c>
      <c r="D31" s="57">
        <v>0.21485765434552564</v>
      </c>
      <c r="E31" s="198">
        <v>3.5066871509323554</v>
      </c>
      <c r="F31" s="198">
        <v>4.3661177683144583</v>
      </c>
      <c r="G31" s="198">
        <v>3.2918294965868298</v>
      </c>
      <c r="H31" s="198">
        <v>4.5809754226599839</v>
      </c>
      <c r="I31" s="59">
        <v>5.4582237601304859E-2</v>
      </c>
      <c r="J31" s="58">
        <v>0.10916447520260972</v>
      </c>
      <c r="K31" s="60">
        <v>0.16374671280391456</v>
      </c>
      <c r="L31" s="198">
        <v>3.7395823366422363</v>
      </c>
      <c r="M31" s="198">
        <v>4.133222582604577</v>
      </c>
    </row>
    <row r="32" spans="1:13" ht="15" customHeight="1">
      <c r="A32" s="56"/>
      <c r="B32" s="212" t="s">
        <v>150</v>
      </c>
      <c r="C32" s="197">
        <v>0.68475704568820295</v>
      </c>
      <c r="D32" s="198">
        <v>0.16502210976263301</v>
      </c>
      <c r="E32" s="198">
        <v>0.35471282616293692</v>
      </c>
      <c r="F32" s="198">
        <v>1.014801265213469</v>
      </c>
      <c r="G32" s="198">
        <v>0.18969071640030388</v>
      </c>
      <c r="H32" s="198">
        <v>1.179823374976102</v>
      </c>
      <c r="I32" s="59">
        <v>0.2409936645438682</v>
      </c>
      <c r="J32" s="58">
        <v>0.48198732908773639</v>
      </c>
      <c r="K32" s="60">
        <v>0.72298099363160462</v>
      </c>
      <c r="L32" s="198">
        <v>0.65051919340379283</v>
      </c>
      <c r="M32" s="198">
        <v>0.71899489797261307</v>
      </c>
    </row>
    <row r="33" spans="1:13" ht="15" customHeight="1">
      <c r="A33" s="56"/>
      <c r="B33" s="212" t="s">
        <v>169</v>
      </c>
      <c r="C33" s="284">
        <v>6.5658177777777785E-2</v>
      </c>
      <c r="D33" s="57">
        <v>6.6223864122034555E-3</v>
      </c>
      <c r="E33" s="57">
        <v>5.2413404953370872E-2</v>
      </c>
      <c r="F33" s="57">
        <v>7.890295060218469E-2</v>
      </c>
      <c r="G33" s="57">
        <v>4.5791018541167419E-2</v>
      </c>
      <c r="H33" s="57">
        <v>8.552533701438815E-2</v>
      </c>
      <c r="I33" s="59">
        <v>0.10086156266196018</v>
      </c>
      <c r="J33" s="58">
        <v>0.20172312532392037</v>
      </c>
      <c r="K33" s="60">
        <v>0.30258468798588056</v>
      </c>
      <c r="L33" s="57">
        <v>6.2375268888888898E-2</v>
      </c>
      <c r="M33" s="57">
        <v>6.8941086666666679E-2</v>
      </c>
    </row>
    <row r="34" spans="1:13" ht="15" customHeight="1">
      <c r="A34" s="56"/>
      <c r="B34" s="212" t="s">
        <v>151</v>
      </c>
      <c r="C34" s="197">
        <v>2.6453777489215464</v>
      </c>
      <c r="D34" s="57">
        <v>7.4970539360922975E-2</v>
      </c>
      <c r="E34" s="198">
        <v>2.4954366701997004</v>
      </c>
      <c r="F34" s="198">
        <v>2.7953188276433925</v>
      </c>
      <c r="G34" s="198">
        <v>2.4204661308387774</v>
      </c>
      <c r="H34" s="198">
        <v>2.8702893670043155</v>
      </c>
      <c r="I34" s="59">
        <v>2.8340201845081129E-2</v>
      </c>
      <c r="J34" s="58">
        <v>5.6680403690162258E-2</v>
      </c>
      <c r="K34" s="60">
        <v>8.502060553524339E-2</v>
      </c>
      <c r="L34" s="198">
        <v>2.5131088614754691</v>
      </c>
      <c r="M34" s="198">
        <v>2.7776466363676238</v>
      </c>
    </row>
    <row r="35" spans="1:13" ht="15" customHeight="1">
      <c r="A35" s="56"/>
      <c r="B35" s="212" t="s">
        <v>152</v>
      </c>
      <c r="C35" s="288">
        <v>38.63977239867728</v>
      </c>
      <c r="D35" s="198">
        <v>2.0296568766615417</v>
      </c>
      <c r="E35" s="287">
        <v>34.580458645354199</v>
      </c>
      <c r="F35" s="287">
        <v>42.699086152000362</v>
      </c>
      <c r="G35" s="287">
        <v>32.550801768692658</v>
      </c>
      <c r="H35" s="287">
        <v>44.728743028661903</v>
      </c>
      <c r="I35" s="59">
        <v>5.2527661284335649E-2</v>
      </c>
      <c r="J35" s="58">
        <v>0.1050553225686713</v>
      </c>
      <c r="K35" s="60">
        <v>0.15758298385300695</v>
      </c>
      <c r="L35" s="287">
        <v>36.707783778743419</v>
      </c>
      <c r="M35" s="287">
        <v>40.571761018611141</v>
      </c>
    </row>
    <row r="36" spans="1:13" ht="15" customHeight="1">
      <c r="A36" s="56"/>
      <c r="B36" s="212" t="s">
        <v>170</v>
      </c>
      <c r="C36" s="285">
        <v>52.376269535258999</v>
      </c>
      <c r="D36" s="287">
        <v>3.6660763180485847</v>
      </c>
      <c r="E36" s="286">
        <v>45.044116899161828</v>
      </c>
      <c r="F36" s="286">
        <v>59.708422171356169</v>
      </c>
      <c r="G36" s="286">
        <v>41.378040581113247</v>
      </c>
      <c r="H36" s="286">
        <v>63.374498489404751</v>
      </c>
      <c r="I36" s="59">
        <v>6.9994987244760373E-2</v>
      </c>
      <c r="J36" s="58">
        <v>0.13998997448952075</v>
      </c>
      <c r="K36" s="60">
        <v>0.20998496173428111</v>
      </c>
      <c r="L36" s="286">
        <v>49.757456058496047</v>
      </c>
      <c r="M36" s="286">
        <v>54.995083012021951</v>
      </c>
    </row>
    <row r="37" spans="1:13" ht="15" customHeight="1">
      <c r="A37" s="56"/>
      <c r="B37" s="212" t="s">
        <v>153</v>
      </c>
      <c r="C37" s="197">
        <v>0.27761738829740651</v>
      </c>
      <c r="D37" s="198">
        <v>7.4205759800574214E-2</v>
      </c>
      <c r="E37" s="198">
        <v>0.12920586869625808</v>
      </c>
      <c r="F37" s="198">
        <v>0.42602890789855496</v>
      </c>
      <c r="G37" s="198">
        <v>5.5000108895683852E-2</v>
      </c>
      <c r="H37" s="198">
        <v>0.50023466769912917</v>
      </c>
      <c r="I37" s="59">
        <v>0.26729507202581604</v>
      </c>
      <c r="J37" s="58">
        <v>0.53459014405163208</v>
      </c>
      <c r="K37" s="60">
        <v>0.80188521607744812</v>
      </c>
      <c r="L37" s="198">
        <v>0.26373651888253619</v>
      </c>
      <c r="M37" s="198">
        <v>0.29149825771227683</v>
      </c>
    </row>
    <row r="38" spans="1:13" ht="15" customHeight="1">
      <c r="A38" s="56"/>
      <c r="B38" s="212" t="s">
        <v>154</v>
      </c>
      <c r="C38" s="197">
        <v>1.6982934046294815</v>
      </c>
      <c r="D38" s="57">
        <v>5.1248895322681676E-2</v>
      </c>
      <c r="E38" s="198">
        <v>1.5957956139841181</v>
      </c>
      <c r="F38" s="198">
        <v>1.800791195274845</v>
      </c>
      <c r="G38" s="198">
        <v>1.5445467186614366</v>
      </c>
      <c r="H38" s="198">
        <v>1.8520400905975265</v>
      </c>
      <c r="I38" s="59">
        <v>3.0176702790565627E-2</v>
      </c>
      <c r="J38" s="58">
        <v>6.0353405581131253E-2</v>
      </c>
      <c r="K38" s="60">
        <v>9.053010837169688E-2</v>
      </c>
      <c r="L38" s="198">
        <v>1.6133787343980075</v>
      </c>
      <c r="M38" s="198">
        <v>1.7832080748609556</v>
      </c>
    </row>
    <row r="39" spans="1:13" ht="15" customHeight="1">
      <c r="A39" s="56"/>
      <c r="B39" s="212" t="s">
        <v>155</v>
      </c>
      <c r="C39" s="284">
        <v>4.0751819219752829E-2</v>
      </c>
      <c r="D39" s="57">
        <v>1.7226142808683469E-3</v>
      </c>
      <c r="E39" s="57">
        <v>3.7306590658016135E-2</v>
      </c>
      <c r="F39" s="57">
        <v>4.4197047781489522E-2</v>
      </c>
      <c r="G39" s="57">
        <v>3.5583976377147788E-2</v>
      </c>
      <c r="H39" s="57">
        <v>4.5919662062357869E-2</v>
      </c>
      <c r="I39" s="59">
        <v>4.2270855972814533E-2</v>
      </c>
      <c r="J39" s="58">
        <v>8.4541711945629067E-2</v>
      </c>
      <c r="K39" s="60">
        <v>0.12681256791844359</v>
      </c>
      <c r="L39" s="57">
        <v>3.8714228258765186E-2</v>
      </c>
      <c r="M39" s="57">
        <v>4.2789410180740471E-2</v>
      </c>
    </row>
    <row r="40" spans="1:13" ht="15" customHeight="1">
      <c r="A40" s="56"/>
      <c r="B40" s="212" t="s">
        <v>171</v>
      </c>
      <c r="C40" s="197">
        <v>0.97151212640657314</v>
      </c>
      <c r="D40" s="57">
        <v>6.893618400111029E-2</v>
      </c>
      <c r="E40" s="198">
        <v>0.83363975840435256</v>
      </c>
      <c r="F40" s="198">
        <v>1.1093844944087938</v>
      </c>
      <c r="G40" s="198">
        <v>0.76470357440324221</v>
      </c>
      <c r="H40" s="198">
        <v>1.1783206784099041</v>
      </c>
      <c r="I40" s="59">
        <v>7.0957615584368763E-2</v>
      </c>
      <c r="J40" s="58">
        <v>0.14191523116873753</v>
      </c>
      <c r="K40" s="60">
        <v>0.2128728467531063</v>
      </c>
      <c r="L40" s="198">
        <v>0.92293652008624449</v>
      </c>
      <c r="M40" s="198">
        <v>1.0200877327269018</v>
      </c>
    </row>
    <row r="41" spans="1:13" ht="15" customHeight="1">
      <c r="A41" s="56"/>
      <c r="B41" s="212" t="s">
        <v>172</v>
      </c>
      <c r="C41" s="284">
        <v>0.75589724009578829</v>
      </c>
      <c r="D41" s="57">
        <v>1.7620343944483193E-2</v>
      </c>
      <c r="E41" s="57">
        <v>0.7206565522068219</v>
      </c>
      <c r="F41" s="57">
        <v>0.79113792798475469</v>
      </c>
      <c r="G41" s="57">
        <v>0.7030362082623387</v>
      </c>
      <c r="H41" s="57">
        <v>0.80875827192923788</v>
      </c>
      <c r="I41" s="59">
        <v>2.3310501758480186E-2</v>
      </c>
      <c r="J41" s="58">
        <v>4.6621003516960371E-2</v>
      </c>
      <c r="K41" s="60">
        <v>6.9931505275440564E-2</v>
      </c>
      <c r="L41" s="57">
        <v>0.71810237809099886</v>
      </c>
      <c r="M41" s="57">
        <v>0.79369210210057772</v>
      </c>
    </row>
    <row r="42" spans="1:13" ht="15" customHeight="1">
      <c r="A42" s="56"/>
      <c r="B42" s="212" t="s">
        <v>173</v>
      </c>
      <c r="C42" s="288">
        <v>13.606033460769833</v>
      </c>
      <c r="D42" s="287">
        <v>1.3628230956687122</v>
      </c>
      <c r="E42" s="287">
        <v>10.880387269432408</v>
      </c>
      <c r="F42" s="287">
        <v>16.331679652107258</v>
      </c>
      <c r="G42" s="287">
        <v>9.5175641737636969</v>
      </c>
      <c r="H42" s="287">
        <v>17.694502747775971</v>
      </c>
      <c r="I42" s="59">
        <v>0.10016314450483522</v>
      </c>
      <c r="J42" s="58">
        <v>0.20032628900967045</v>
      </c>
      <c r="K42" s="60">
        <v>0.30048943351450569</v>
      </c>
      <c r="L42" s="287">
        <v>12.92573178773134</v>
      </c>
      <c r="M42" s="287">
        <v>14.286335133808326</v>
      </c>
    </row>
    <row r="43" spans="1:13" ht="15" customHeight="1">
      <c r="A43" s="56"/>
      <c r="B43" s="212" t="s">
        <v>156</v>
      </c>
      <c r="C43" s="288">
        <v>34.190332987505393</v>
      </c>
      <c r="D43" s="198">
        <v>1.2963765499474755</v>
      </c>
      <c r="E43" s="287">
        <v>31.597579887610443</v>
      </c>
      <c r="F43" s="287">
        <v>36.783086087400342</v>
      </c>
      <c r="G43" s="287">
        <v>30.301203337662965</v>
      </c>
      <c r="H43" s="287">
        <v>38.079462637347817</v>
      </c>
      <c r="I43" s="59">
        <v>3.7916464587262923E-2</v>
      </c>
      <c r="J43" s="58">
        <v>7.5832929174525845E-2</v>
      </c>
      <c r="K43" s="60">
        <v>0.11374939376178878</v>
      </c>
      <c r="L43" s="287">
        <v>32.480816338130126</v>
      </c>
      <c r="M43" s="287">
        <v>35.89984963688066</v>
      </c>
    </row>
    <row r="44" spans="1:13" ht="15" customHeight="1">
      <c r="A44" s="56"/>
      <c r="B44" s="212" t="s">
        <v>174</v>
      </c>
      <c r="C44" s="285">
        <v>64.364955860148783</v>
      </c>
      <c r="D44" s="287">
        <v>3.0777271614924149</v>
      </c>
      <c r="E44" s="286">
        <v>58.209501537163952</v>
      </c>
      <c r="F44" s="286">
        <v>70.520410183133606</v>
      </c>
      <c r="G44" s="286">
        <v>55.13177437567154</v>
      </c>
      <c r="H44" s="286">
        <v>73.598137344626025</v>
      </c>
      <c r="I44" s="59">
        <v>4.7816814606066918E-2</v>
      </c>
      <c r="J44" s="58">
        <v>9.5633629212133836E-2</v>
      </c>
      <c r="K44" s="60">
        <v>0.14345044381820077</v>
      </c>
      <c r="L44" s="286">
        <v>61.146708067141347</v>
      </c>
      <c r="M44" s="286">
        <v>67.583203653156218</v>
      </c>
    </row>
    <row r="45" spans="1:13" ht="15" customHeight="1">
      <c r="A45" s="56"/>
      <c r="B45" s="212" t="s">
        <v>175</v>
      </c>
      <c r="C45" s="284">
        <v>6.6301698679159277E-2</v>
      </c>
      <c r="D45" s="57">
        <v>2.2645098052632077E-3</v>
      </c>
      <c r="E45" s="57">
        <v>6.177267906863286E-2</v>
      </c>
      <c r="F45" s="57">
        <v>7.0830718289685693E-2</v>
      </c>
      <c r="G45" s="57">
        <v>5.9508169263369652E-2</v>
      </c>
      <c r="H45" s="57">
        <v>7.3095228094948894E-2</v>
      </c>
      <c r="I45" s="59">
        <v>3.4154627262589499E-2</v>
      </c>
      <c r="J45" s="58">
        <v>6.8309254525178997E-2</v>
      </c>
      <c r="K45" s="60">
        <v>0.1024638817877685</v>
      </c>
      <c r="L45" s="57">
        <v>6.2986613745201314E-2</v>
      </c>
      <c r="M45" s="57">
        <v>6.9616783613117239E-2</v>
      </c>
    </row>
    <row r="46" spans="1:13" ht="15" customHeight="1">
      <c r="A46" s="56"/>
      <c r="B46" s="212" t="s">
        <v>176</v>
      </c>
      <c r="C46" s="288">
        <v>20.006258549382718</v>
      </c>
      <c r="D46" s="198">
        <v>0.73573978234131099</v>
      </c>
      <c r="E46" s="287">
        <v>18.534778984700097</v>
      </c>
      <c r="F46" s="287">
        <v>21.477738114065339</v>
      </c>
      <c r="G46" s="287">
        <v>17.799039202358784</v>
      </c>
      <c r="H46" s="287">
        <v>22.213477896406651</v>
      </c>
      <c r="I46" s="59">
        <v>3.6775481058851547E-2</v>
      </c>
      <c r="J46" s="58">
        <v>7.3550962117703095E-2</v>
      </c>
      <c r="K46" s="60">
        <v>0.11032644317655464</v>
      </c>
      <c r="L46" s="287">
        <v>19.005945621913582</v>
      </c>
      <c r="M46" s="287">
        <v>21.006571476851853</v>
      </c>
    </row>
    <row r="47" spans="1:13" ht="15" customHeight="1">
      <c r="A47" s="56"/>
      <c r="B47" s="212" t="s">
        <v>157</v>
      </c>
      <c r="C47" s="197">
        <v>9.2901322711860885</v>
      </c>
      <c r="D47" s="57">
        <v>0.4611100129241274</v>
      </c>
      <c r="E47" s="198">
        <v>8.3679122453378341</v>
      </c>
      <c r="F47" s="198">
        <v>10.212352297034343</v>
      </c>
      <c r="G47" s="198">
        <v>7.9068022324137068</v>
      </c>
      <c r="H47" s="198">
        <v>10.67346230995847</v>
      </c>
      <c r="I47" s="59">
        <v>4.9634386192141548E-2</v>
      </c>
      <c r="J47" s="58">
        <v>9.9268772384283097E-2</v>
      </c>
      <c r="K47" s="60">
        <v>0.14890315857642464</v>
      </c>
      <c r="L47" s="198">
        <v>8.8256256576267837</v>
      </c>
      <c r="M47" s="198">
        <v>9.7546388847453933</v>
      </c>
    </row>
    <row r="48" spans="1:13" s="55" customFormat="1" ht="15" customHeight="1">
      <c r="A48" s="56"/>
      <c r="B48" s="212" t="s">
        <v>158</v>
      </c>
      <c r="C48" s="285">
        <v>154.98860999682455</v>
      </c>
      <c r="D48" s="286">
        <v>10.993279827639954</v>
      </c>
      <c r="E48" s="286">
        <v>133.00205034154465</v>
      </c>
      <c r="F48" s="286">
        <v>176.97516965210446</v>
      </c>
      <c r="G48" s="286">
        <v>122.00877051390469</v>
      </c>
      <c r="H48" s="286">
        <v>187.96844947974441</v>
      </c>
      <c r="I48" s="59">
        <v>7.0929598167666558E-2</v>
      </c>
      <c r="J48" s="58">
        <v>0.14185919633533312</v>
      </c>
      <c r="K48" s="60">
        <v>0.21278879450299967</v>
      </c>
      <c r="L48" s="286">
        <v>147.23917949698333</v>
      </c>
      <c r="M48" s="286">
        <v>162.73804049666577</v>
      </c>
    </row>
    <row r="49" spans="1:13" ht="15" customHeight="1">
      <c r="A49" s="56"/>
      <c r="B49" s="212" t="s">
        <v>227</v>
      </c>
      <c r="C49" s="284" t="s">
        <v>219</v>
      </c>
      <c r="D49" s="57" t="s">
        <v>95</v>
      </c>
      <c r="E49" s="57" t="s">
        <v>95</v>
      </c>
      <c r="F49" s="57" t="s">
        <v>95</v>
      </c>
      <c r="G49" s="57" t="s">
        <v>95</v>
      </c>
      <c r="H49" s="57" t="s">
        <v>95</v>
      </c>
      <c r="I49" s="59" t="s">
        <v>95</v>
      </c>
      <c r="J49" s="58" t="s">
        <v>95</v>
      </c>
      <c r="K49" s="60" t="s">
        <v>95</v>
      </c>
      <c r="L49" s="57" t="s">
        <v>95</v>
      </c>
      <c r="M49" s="57" t="s">
        <v>95</v>
      </c>
    </row>
    <row r="50" spans="1:13" ht="15" customHeight="1">
      <c r="A50" s="56"/>
      <c r="B50" s="212" t="s">
        <v>228</v>
      </c>
      <c r="C50" s="284">
        <v>0.19307741228070174</v>
      </c>
      <c r="D50" s="57">
        <v>1.048439671603927E-2</v>
      </c>
      <c r="E50" s="57">
        <v>0.17210861884862322</v>
      </c>
      <c r="F50" s="57">
        <v>0.21404620571278027</v>
      </c>
      <c r="G50" s="57">
        <v>0.16162422213258393</v>
      </c>
      <c r="H50" s="57">
        <v>0.22453060242881956</v>
      </c>
      <c r="I50" s="59">
        <v>5.4301518713109426E-2</v>
      </c>
      <c r="J50" s="58">
        <v>0.10860303742621885</v>
      </c>
      <c r="K50" s="60">
        <v>0.16290455613932828</v>
      </c>
      <c r="L50" s="57">
        <v>0.18342354166666666</v>
      </c>
      <c r="M50" s="57">
        <v>0.20273128289473683</v>
      </c>
    </row>
    <row r="51" spans="1:13" ht="15" customHeight="1">
      <c r="A51" s="56"/>
      <c r="B51" s="212" t="s">
        <v>229</v>
      </c>
      <c r="C51" s="285">
        <v>460.08514629471654</v>
      </c>
      <c r="D51" s="286">
        <v>26.082419369527113</v>
      </c>
      <c r="E51" s="286">
        <v>407.9203075556623</v>
      </c>
      <c r="F51" s="286">
        <v>512.24998503377071</v>
      </c>
      <c r="G51" s="286">
        <v>381.83788818613522</v>
      </c>
      <c r="H51" s="286">
        <v>538.33240440329791</v>
      </c>
      <c r="I51" s="59">
        <v>5.6690418240147901E-2</v>
      </c>
      <c r="J51" s="58">
        <v>0.1133808364802958</v>
      </c>
      <c r="K51" s="60">
        <v>0.17007125472044371</v>
      </c>
      <c r="L51" s="286">
        <v>437.08088897998073</v>
      </c>
      <c r="M51" s="286">
        <v>483.08940360945235</v>
      </c>
    </row>
    <row r="52" spans="1:13" ht="15" customHeight="1">
      <c r="A52" s="56"/>
      <c r="B52" s="212" t="s">
        <v>177</v>
      </c>
      <c r="C52" s="288">
        <v>14.150115429631482</v>
      </c>
      <c r="D52" s="198">
        <v>0.75858479325391481</v>
      </c>
      <c r="E52" s="287">
        <v>12.632945843123652</v>
      </c>
      <c r="F52" s="287">
        <v>15.667285016139312</v>
      </c>
      <c r="G52" s="287">
        <v>11.874361049869737</v>
      </c>
      <c r="H52" s="287">
        <v>16.425869809393227</v>
      </c>
      <c r="I52" s="59">
        <v>5.3609795413073251E-2</v>
      </c>
      <c r="J52" s="58">
        <v>0.1072195908261465</v>
      </c>
      <c r="K52" s="60">
        <v>0.16082938623921975</v>
      </c>
      <c r="L52" s="287">
        <v>13.442609658149907</v>
      </c>
      <c r="M52" s="287">
        <v>14.857621201113057</v>
      </c>
    </row>
    <row r="53" spans="1:13" ht="15" customHeight="1">
      <c r="A53" s="56"/>
      <c r="B53" s="212" t="s">
        <v>159</v>
      </c>
      <c r="C53" s="197">
        <v>6.606973724979639</v>
      </c>
      <c r="D53" s="57">
        <v>0.41329449556879633</v>
      </c>
      <c r="E53" s="198">
        <v>5.7803847338420464</v>
      </c>
      <c r="F53" s="198">
        <v>7.4335627161172315</v>
      </c>
      <c r="G53" s="198">
        <v>5.3670902382732502</v>
      </c>
      <c r="H53" s="198">
        <v>7.8468572116860278</v>
      </c>
      <c r="I53" s="59">
        <v>6.2554281698777303E-2</v>
      </c>
      <c r="J53" s="58">
        <v>0.12510856339755461</v>
      </c>
      <c r="K53" s="60">
        <v>0.18766284509633191</v>
      </c>
      <c r="L53" s="198">
        <v>6.276625038730657</v>
      </c>
      <c r="M53" s="198">
        <v>6.9373224112286209</v>
      </c>
    </row>
    <row r="54" spans="1:13" ht="15" customHeight="1">
      <c r="A54" s="56"/>
      <c r="B54" s="212" t="s">
        <v>178</v>
      </c>
      <c r="C54" s="197">
        <v>3.611733886619704</v>
      </c>
      <c r="D54" s="57">
        <v>0.22969525058973955</v>
      </c>
      <c r="E54" s="198">
        <v>3.1523433854402247</v>
      </c>
      <c r="F54" s="198">
        <v>4.0711243877991832</v>
      </c>
      <c r="G54" s="198">
        <v>2.9226481348504851</v>
      </c>
      <c r="H54" s="198">
        <v>4.3008196383889228</v>
      </c>
      <c r="I54" s="59">
        <v>6.3596947560473807E-2</v>
      </c>
      <c r="J54" s="58">
        <v>0.12719389512094761</v>
      </c>
      <c r="K54" s="60">
        <v>0.19079084268142144</v>
      </c>
      <c r="L54" s="198">
        <v>3.4311471922887189</v>
      </c>
      <c r="M54" s="198">
        <v>3.792320580950689</v>
      </c>
    </row>
    <row r="55" spans="1:13" ht="15" customHeight="1">
      <c r="A55" s="56"/>
      <c r="B55" s="212" t="s">
        <v>160</v>
      </c>
      <c r="C55" s="285">
        <v>123.2072424468836</v>
      </c>
      <c r="D55" s="286">
        <v>3.9161667515011609</v>
      </c>
      <c r="E55" s="286">
        <v>115.37490894388128</v>
      </c>
      <c r="F55" s="286">
        <v>131.03957594988591</v>
      </c>
      <c r="G55" s="286">
        <v>111.45874219238011</v>
      </c>
      <c r="H55" s="286">
        <v>134.95574270138707</v>
      </c>
      <c r="I55" s="59">
        <v>3.178519926042072E-2</v>
      </c>
      <c r="J55" s="58">
        <v>6.357039852084144E-2</v>
      </c>
      <c r="K55" s="60">
        <v>9.5355597781262152E-2</v>
      </c>
      <c r="L55" s="286">
        <v>117.04688032453942</v>
      </c>
      <c r="M55" s="286">
        <v>129.36760456922778</v>
      </c>
    </row>
    <row r="56" spans="1:13" ht="15" customHeight="1">
      <c r="A56" s="56"/>
      <c r="B56" s="212" t="s">
        <v>179</v>
      </c>
      <c r="C56" s="197">
        <v>1.0255656655053942</v>
      </c>
      <c r="D56" s="57">
        <v>9.8933194804542796E-2</v>
      </c>
      <c r="E56" s="198">
        <v>0.82769927589630865</v>
      </c>
      <c r="F56" s="198">
        <v>1.2234320551144797</v>
      </c>
      <c r="G56" s="198">
        <v>0.72876608109176577</v>
      </c>
      <c r="H56" s="198">
        <v>1.3223652499190226</v>
      </c>
      <c r="I56" s="59">
        <v>9.6466952953021254E-2</v>
      </c>
      <c r="J56" s="58">
        <v>0.19293390590604251</v>
      </c>
      <c r="K56" s="60">
        <v>0.28940085885906375</v>
      </c>
      <c r="L56" s="198">
        <v>0.97428738223012445</v>
      </c>
      <c r="M56" s="198">
        <v>1.0768439487806638</v>
      </c>
    </row>
    <row r="57" spans="1:13" ht="15" customHeight="1">
      <c r="A57" s="56"/>
      <c r="B57" s="212" t="s">
        <v>161</v>
      </c>
      <c r="C57" s="197">
        <v>0.66361698700140259</v>
      </c>
      <c r="D57" s="57">
        <v>4.3621065541072077E-2</v>
      </c>
      <c r="E57" s="198">
        <v>0.57637485591925841</v>
      </c>
      <c r="F57" s="198">
        <v>0.75085911808354677</v>
      </c>
      <c r="G57" s="198">
        <v>0.53275379037818638</v>
      </c>
      <c r="H57" s="198">
        <v>0.79448018362461881</v>
      </c>
      <c r="I57" s="59">
        <v>6.5732291962833492E-2</v>
      </c>
      <c r="J57" s="58">
        <v>0.13146458392566698</v>
      </c>
      <c r="K57" s="60">
        <v>0.19719687588850049</v>
      </c>
      <c r="L57" s="198">
        <v>0.63043613765133244</v>
      </c>
      <c r="M57" s="198">
        <v>0.69679783635147274</v>
      </c>
    </row>
    <row r="58" spans="1:13" ht="15" customHeight="1">
      <c r="A58" s="56"/>
      <c r="B58" s="212" t="s">
        <v>162</v>
      </c>
      <c r="C58" s="288">
        <v>14.450184422688695</v>
      </c>
      <c r="D58" s="198">
        <v>0.65532701495133527</v>
      </c>
      <c r="E58" s="287">
        <v>13.139530392786025</v>
      </c>
      <c r="F58" s="287">
        <v>15.760838452591365</v>
      </c>
      <c r="G58" s="287">
        <v>12.484203377834689</v>
      </c>
      <c r="H58" s="287">
        <v>16.416165467542701</v>
      </c>
      <c r="I58" s="59">
        <v>4.5350771712116385E-2</v>
      </c>
      <c r="J58" s="58">
        <v>9.0701543424232769E-2</v>
      </c>
      <c r="K58" s="60">
        <v>0.13605231513634916</v>
      </c>
      <c r="L58" s="287">
        <v>13.727675201554259</v>
      </c>
      <c r="M58" s="287">
        <v>15.172693643823131</v>
      </c>
    </row>
    <row r="59" spans="1:13" ht="15" customHeight="1">
      <c r="A59" s="56"/>
      <c r="B59" s="212" t="s">
        <v>163</v>
      </c>
      <c r="C59" s="284">
        <v>0.45584909563075454</v>
      </c>
      <c r="D59" s="57">
        <v>1.6948064161852197E-2</v>
      </c>
      <c r="E59" s="57">
        <v>0.42195296730705012</v>
      </c>
      <c r="F59" s="57">
        <v>0.48974522395445896</v>
      </c>
      <c r="G59" s="57">
        <v>0.40500490314519794</v>
      </c>
      <c r="H59" s="57">
        <v>0.50669328811631109</v>
      </c>
      <c r="I59" s="59">
        <v>3.7179111079295453E-2</v>
      </c>
      <c r="J59" s="58">
        <v>7.4358222158590906E-2</v>
      </c>
      <c r="K59" s="60">
        <v>0.11153733323788637</v>
      </c>
      <c r="L59" s="57">
        <v>0.4330566408492168</v>
      </c>
      <c r="M59" s="57">
        <v>0.47864155041229228</v>
      </c>
    </row>
    <row r="60" spans="1:13" ht="15" customHeight="1">
      <c r="A60" s="56"/>
      <c r="B60" s="212" t="s">
        <v>180</v>
      </c>
      <c r="C60" s="197">
        <v>0.84289080880771106</v>
      </c>
      <c r="D60" s="57">
        <v>5.6174995314193822E-2</v>
      </c>
      <c r="E60" s="198">
        <v>0.73054081817932337</v>
      </c>
      <c r="F60" s="198">
        <v>0.95524079943609874</v>
      </c>
      <c r="G60" s="198">
        <v>0.67436582286512958</v>
      </c>
      <c r="H60" s="198">
        <v>1.0114157947502926</v>
      </c>
      <c r="I60" s="59">
        <v>6.664563752172678E-2</v>
      </c>
      <c r="J60" s="58">
        <v>0.13329127504345356</v>
      </c>
      <c r="K60" s="60">
        <v>0.19993691256518034</v>
      </c>
      <c r="L60" s="198">
        <v>0.80074626836732554</v>
      </c>
      <c r="M60" s="198">
        <v>0.88503534924809657</v>
      </c>
    </row>
    <row r="61" spans="1:13" ht="15" customHeight="1">
      <c r="A61" s="56"/>
      <c r="B61" s="212" t="s">
        <v>164</v>
      </c>
      <c r="C61" s="197">
        <v>0.25242542706673415</v>
      </c>
      <c r="D61" s="198">
        <v>4.2793266078174935E-2</v>
      </c>
      <c r="E61" s="198">
        <v>0.16683889491038428</v>
      </c>
      <c r="F61" s="198">
        <v>0.33801195922308402</v>
      </c>
      <c r="G61" s="198">
        <v>0.12404562883220935</v>
      </c>
      <c r="H61" s="198">
        <v>0.38080522530125893</v>
      </c>
      <c r="I61" s="59">
        <v>0.16952834972073397</v>
      </c>
      <c r="J61" s="58">
        <v>0.33905669944146793</v>
      </c>
      <c r="K61" s="60">
        <v>0.50858504916220193</v>
      </c>
      <c r="L61" s="198">
        <v>0.23980415571339744</v>
      </c>
      <c r="M61" s="198">
        <v>0.26504669842007084</v>
      </c>
    </row>
    <row r="62" spans="1:13" ht="15" customHeight="1">
      <c r="A62" s="56"/>
      <c r="B62" s="212" t="s">
        <v>137</v>
      </c>
      <c r="C62" s="197">
        <v>2.734817525362812</v>
      </c>
      <c r="D62" s="57">
        <v>0.11610988172054133</v>
      </c>
      <c r="E62" s="198">
        <v>2.5025977619217294</v>
      </c>
      <c r="F62" s="198">
        <v>2.9670372888038945</v>
      </c>
      <c r="G62" s="198">
        <v>2.3864878802011882</v>
      </c>
      <c r="H62" s="198">
        <v>3.0831471705244358</v>
      </c>
      <c r="I62" s="59">
        <v>4.2456171442421087E-2</v>
      </c>
      <c r="J62" s="58">
        <v>8.4912342884842174E-2</v>
      </c>
      <c r="K62" s="60">
        <v>0.12736851432726326</v>
      </c>
      <c r="L62" s="198">
        <v>2.5980766490946712</v>
      </c>
      <c r="M62" s="198">
        <v>2.8715584016309528</v>
      </c>
    </row>
    <row r="63" spans="1:13" ht="15" customHeight="1">
      <c r="A63" s="56"/>
      <c r="B63" s="212" t="s">
        <v>181</v>
      </c>
      <c r="C63" s="285">
        <v>104.16739191924361</v>
      </c>
      <c r="D63" s="286">
        <v>3.408049796708307</v>
      </c>
      <c r="E63" s="286">
        <v>97.351292325827004</v>
      </c>
      <c r="F63" s="286">
        <v>110.98349151266022</v>
      </c>
      <c r="G63" s="286">
        <v>93.943242529118692</v>
      </c>
      <c r="H63" s="286">
        <v>114.39154130936853</v>
      </c>
      <c r="I63" s="59">
        <v>3.2717050258399653E-2</v>
      </c>
      <c r="J63" s="58">
        <v>6.5434100516799307E-2</v>
      </c>
      <c r="K63" s="60">
        <v>9.8151150775198953E-2</v>
      </c>
      <c r="L63" s="286">
        <v>98.959022323281431</v>
      </c>
      <c r="M63" s="286">
        <v>109.3757615152058</v>
      </c>
    </row>
    <row r="64" spans="1:13" ht="15" customHeight="1">
      <c r="A64" s="56"/>
      <c r="B64" s="212" t="s">
        <v>230</v>
      </c>
      <c r="C64" s="197">
        <v>2.4385272569507985</v>
      </c>
      <c r="D64" s="198">
        <v>0.28501630295450731</v>
      </c>
      <c r="E64" s="198">
        <v>1.8684946510417839</v>
      </c>
      <c r="F64" s="198">
        <v>3.0085598628598129</v>
      </c>
      <c r="G64" s="198">
        <v>1.5834783480872767</v>
      </c>
      <c r="H64" s="198">
        <v>3.2935761658143203</v>
      </c>
      <c r="I64" s="59">
        <v>0.11688050733986854</v>
      </c>
      <c r="J64" s="58">
        <v>0.23376101467973709</v>
      </c>
      <c r="K64" s="60">
        <v>0.35064152201960563</v>
      </c>
      <c r="L64" s="198">
        <v>2.3166008941032588</v>
      </c>
      <c r="M64" s="198">
        <v>2.5604536197983383</v>
      </c>
    </row>
    <row r="65" spans="1:13" ht="15" customHeight="1">
      <c r="A65" s="56"/>
      <c r="B65" s="212" t="s">
        <v>165</v>
      </c>
      <c r="C65" s="288">
        <v>16.20189431130505</v>
      </c>
      <c r="D65" s="287">
        <v>2.1948914384085221</v>
      </c>
      <c r="E65" s="287">
        <v>11.812111434488006</v>
      </c>
      <c r="F65" s="287">
        <v>20.591677188122095</v>
      </c>
      <c r="G65" s="287">
        <v>9.6172199960794842</v>
      </c>
      <c r="H65" s="287">
        <v>22.786568626530617</v>
      </c>
      <c r="I65" s="59">
        <v>0.13547128479149578</v>
      </c>
      <c r="J65" s="58">
        <v>0.27094256958299157</v>
      </c>
      <c r="K65" s="60">
        <v>0.40641385437448735</v>
      </c>
      <c r="L65" s="287">
        <v>15.391799595739798</v>
      </c>
      <c r="M65" s="287">
        <v>17.011989026870303</v>
      </c>
    </row>
    <row r="66" spans="1:13" ht="15" customHeight="1">
      <c r="A66" s="56"/>
      <c r="B66" s="212" t="s">
        <v>166</v>
      </c>
      <c r="C66" s="197">
        <v>1.7577244851106064</v>
      </c>
      <c r="D66" s="198">
        <v>0.28927743388774302</v>
      </c>
      <c r="E66" s="198">
        <v>1.1791696173351203</v>
      </c>
      <c r="F66" s="198">
        <v>2.3362793528860926</v>
      </c>
      <c r="G66" s="198">
        <v>0.88989218344737742</v>
      </c>
      <c r="H66" s="198">
        <v>2.6255567867738354</v>
      </c>
      <c r="I66" s="59">
        <v>0.16457495832718058</v>
      </c>
      <c r="J66" s="58">
        <v>0.32914991665436116</v>
      </c>
      <c r="K66" s="60">
        <v>0.49372487498154172</v>
      </c>
      <c r="L66" s="198">
        <v>1.6698382608550761</v>
      </c>
      <c r="M66" s="198">
        <v>1.8456107093661367</v>
      </c>
    </row>
    <row r="67" spans="1:13" ht="15" customHeight="1">
      <c r="A67" s="56"/>
      <c r="B67" s="212" t="s">
        <v>182</v>
      </c>
      <c r="C67" s="285">
        <v>95.097543737756027</v>
      </c>
      <c r="D67" s="287">
        <v>3.5763758424241909</v>
      </c>
      <c r="E67" s="286">
        <v>87.944792052907644</v>
      </c>
      <c r="F67" s="286">
        <v>102.25029542260441</v>
      </c>
      <c r="G67" s="286">
        <v>84.36841621048346</v>
      </c>
      <c r="H67" s="286">
        <v>105.82667126502859</v>
      </c>
      <c r="I67" s="59">
        <v>3.7607447068102172E-2</v>
      </c>
      <c r="J67" s="58">
        <v>7.5214894136204344E-2</v>
      </c>
      <c r="K67" s="60">
        <v>0.11282234120430651</v>
      </c>
      <c r="L67" s="286">
        <v>90.342666550868231</v>
      </c>
      <c r="M67" s="286">
        <v>99.852420924643823</v>
      </c>
    </row>
    <row r="68" spans="1:13" ht="15" customHeight="1">
      <c r="A68" s="56"/>
      <c r="B68" s="212" t="s">
        <v>186</v>
      </c>
      <c r="C68" s="285">
        <v>134.61821532190126</v>
      </c>
      <c r="D68" s="286">
        <v>7.0605530920317063</v>
      </c>
      <c r="E68" s="286">
        <v>120.49710913783785</v>
      </c>
      <c r="F68" s="286">
        <v>148.73932150596468</v>
      </c>
      <c r="G68" s="286">
        <v>113.43655604580614</v>
      </c>
      <c r="H68" s="286">
        <v>155.79987459799639</v>
      </c>
      <c r="I68" s="59">
        <v>5.2448720072156632E-2</v>
      </c>
      <c r="J68" s="58">
        <v>0.10489744014431326</v>
      </c>
      <c r="K68" s="60">
        <v>0.15734616021646991</v>
      </c>
      <c r="L68" s="286">
        <v>127.8873045558062</v>
      </c>
      <c r="M68" s="286">
        <v>141.34912608799632</v>
      </c>
    </row>
    <row r="69" spans="1:13" ht="15" customHeight="1">
      <c r="A69" s="56"/>
      <c r="B69" s="47" t="s">
        <v>211</v>
      </c>
      <c r="C69" s="190"/>
      <c r="D69" s="213"/>
      <c r="E69" s="215"/>
      <c r="F69" s="215"/>
      <c r="G69" s="215"/>
      <c r="H69" s="215"/>
      <c r="I69" s="214"/>
      <c r="J69" s="214"/>
      <c r="K69" s="214"/>
      <c r="L69" s="215"/>
      <c r="M69" s="216"/>
    </row>
    <row r="70" spans="1:13" ht="15" customHeight="1">
      <c r="A70" s="56"/>
      <c r="B70" s="212" t="s">
        <v>222</v>
      </c>
      <c r="C70" s="284">
        <v>0.1757857142857143</v>
      </c>
      <c r="D70" s="57">
        <v>1.4970389031417201E-2</v>
      </c>
      <c r="E70" s="57">
        <v>0.14584493622287989</v>
      </c>
      <c r="F70" s="57">
        <v>0.2057264923485487</v>
      </c>
      <c r="G70" s="57">
        <v>0.13087454719146269</v>
      </c>
      <c r="H70" s="57">
        <v>0.2206968813799659</v>
      </c>
      <c r="I70" s="59">
        <v>8.516271696052044E-2</v>
      </c>
      <c r="J70" s="58">
        <v>0.17032543392104088</v>
      </c>
      <c r="K70" s="60">
        <v>0.25548815088156129</v>
      </c>
      <c r="L70" s="57">
        <v>0.16699642857142857</v>
      </c>
      <c r="M70" s="57">
        <v>0.18457500000000002</v>
      </c>
    </row>
    <row r="71" spans="1:13" ht="15" customHeight="1">
      <c r="A71" s="56"/>
      <c r="B71" s="212" t="s">
        <v>138</v>
      </c>
      <c r="C71" s="197">
        <v>2.7460981684266845</v>
      </c>
      <c r="D71" s="57">
        <v>0.15253426871615394</v>
      </c>
      <c r="E71" s="198">
        <v>2.4410296309943766</v>
      </c>
      <c r="F71" s="198">
        <v>3.0511667058589924</v>
      </c>
      <c r="G71" s="198">
        <v>2.2884953622782227</v>
      </c>
      <c r="H71" s="198">
        <v>3.2037009745751464</v>
      </c>
      <c r="I71" s="59">
        <v>5.5545817869848781E-2</v>
      </c>
      <c r="J71" s="58">
        <v>0.11109163573969756</v>
      </c>
      <c r="K71" s="60">
        <v>0.16663745360954635</v>
      </c>
      <c r="L71" s="198">
        <v>2.6087932600053505</v>
      </c>
      <c r="M71" s="198">
        <v>2.8834030768480186</v>
      </c>
    </row>
    <row r="72" spans="1:13" ht="15" customHeight="1">
      <c r="A72" s="56"/>
      <c r="B72" s="212" t="s">
        <v>223</v>
      </c>
      <c r="C72" s="285">
        <v>583.28714244455637</v>
      </c>
      <c r="D72" s="286">
        <v>28.529234150158377</v>
      </c>
      <c r="E72" s="286">
        <v>526.22867414423956</v>
      </c>
      <c r="F72" s="286">
        <v>640.34561074487317</v>
      </c>
      <c r="G72" s="286">
        <v>497.69943999408122</v>
      </c>
      <c r="H72" s="286">
        <v>668.87484489503152</v>
      </c>
      <c r="I72" s="59">
        <v>4.8911131540791998E-2</v>
      </c>
      <c r="J72" s="58">
        <v>9.7822263081583996E-2</v>
      </c>
      <c r="K72" s="60">
        <v>0.146733394622376</v>
      </c>
      <c r="L72" s="286">
        <v>554.12278532232858</v>
      </c>
      <c r="M72" s="286">
        <v>612.45149956678415</v>
      </c>
    </row>
    <row r="73" spans="1:13" ht="15" customHeight="1">
      <c r="A73" s="56"/>
      <c r="B73" s="212" t="s">
        <v>139</v>
      </c>
      <c r="C73" s="285">
        <v>107.59274002086688</v>
      </c>
      <c r="D73" s="286">
        <v>8.1703181705329992</v>
      </c>
      <c r="E73" s="286">
        <v>91.252103679800882</v>
      </c>
      <c r="F73" s="286">
        <v>123.93337636193289</v>
      </c>
      <c r="G73" s="286">
        <v>83.081785509267888</v>
      </c>
      <c r="H73" s="286">
        <v>132.10369453246588</v>
      </c>
      <c r="I73" s="59">
        <v>7.5937448650795783E-2</v>
      </c>
      <c r="J73" s="58">
        <v>0.15187489730159157</v>
      </c>
      <c r="K73" s="60">
        <v>0.22781234595238736</v>
      </c>
      <c r="L73" s="286">
        <v>102.21310301982354</v>
      </c>
      <c r="M73" s="286">
        <v>112.97237702191023</v>
      </c>
    </row>
    <row r="74" spans="1:13" ht="15" customHeight="1">
      <c r="A74" s="56"/>
      <c r="B74" s="212" t="s">
        <v>140</v>
      </c>
      <c r="C74" s="197">
        <v>1.2617745224621884</v>
      </c>
      <c r="D74" s="57">
        <v>9.8175452997206911E-2</v>
      </c>
      <c r="E74" s="198">
        <v>1.0654236164677746</v>
      </c>
      <c r="F74" s="198">
        <v>1.4581254284566021</v>
      </c>
      <c r="G74" s="198">
        <v>0.96724816347056763</v>
      </c>
      <c r="H74" s="198">
        <v>1.5563008814538091</v>
      </c>
      <c r="I74" s="59">
        <v>7.7807445981418547E-2</v>
      </c>
      <c r="J74" s="58">
        <v>0.15561489196283709</v>
      </c>
      <c r="K74" s="60">
        <v>0.23342233794425565</v>
      </c>
      <c r="L74" s="198">
        <v>1.1986857963390789</v>
      </c>
      <c r="M74" s="198">
        <v>1.3248632485852978</v>
      </c>
    </row>
    <row r="75" spans="1:13" ht="15" customHeight="1">
      <c r="A75" s="56"/>
      <c r="B75" s="212" t="s">
        <v>224</v>
      </c>
      <c r="C75" s="197">
        <v>0.33464678967612677</v>
      </c>
      <c r="D75" s="57">
        <v>1.9049526356737134E-2</v>
      </c>
      <c r="E75" s="198">
        <v>0.29654773696265252</v>
      </c>
      <c r="F75" s="198">
        <v>0.37274584238960101</v>
      </c>
      <c r="G75" s="198">
        <v>0.2774982106059154</v>
      </c>
      <c r="H75" s="198">
        <v>0.39179536874633814</v>
      </c>
      <c r="I75" s="59">
        <v>5.6924276414464882E-2</v>
      </c>
      <c r="J75" s="58">
        <v>0.11384855282892976</v>
      </c>
      <c r="K75" s="60">
        <v>0.17077282924339465</v>
      </c>
      <c r="L75" s="198">
        <v>0.31791445019232045</v>
      </c>
      <c r="M75" s="198">
        <v>0.35137912915993308</v>
      </c>
    </row>
    <row r="76" spans="1:13" ht="15" customHeight="1">
      <c r="A76" s="56"/>
      <c r="B76" s="212" t="s">
        <v>141</v>
      </c>
      <c r="C76" s="284">
        <v>0.31219960285609932</v>
      </c>
      <c r="D76" s="57">
        <v>1.9689163759631294E-2</v>
      </c>
      <c r="E76" s="57">
        <v>0.27282127533683675</v>
      </c>
      <c r="F76" s="57">
        <v>0.35157793037536189</v>
      </c>
      <c r="G76" s="57">
        <v>0.25313211157720544</v>
      </c>
      <c r="H76" s="57">
        <v>0.3712670941349932</v>
      </c>
      <c r="I76" s="59">
        <v>6.3065947488429475E-2</v>
      </c>
      <c r="J76" s="58">
        <v>0.12613189497685895</v>
      </c>
      <c r="K76" s="60">
        <v>0.18919784246528842</v>
      </c>
      <c r="L76" s="57">
        <v>0.29658962271329437</v>
      </c>
      <c r="M76" s="57">
        <v>0.32780958299890428</v>
      </c>
    </row>
    <row r="77" spans="1:13" ht="15" customHeight="1">
      <c r="A77" s="56"/>
      <c r="B77" s="212" t="s">
        <v>231</v>
      </c>
      <c r="C77" s="284">
        <v>4.2794307730052709E-2</v>
      </c>
      <c r="D77" s="57">
        <v>1.3745537335569836E-2</v>
      </c>
      <c r="E77" s="57">
        <v>1.5303233058913037E-2</v>
      </c>
      <c r="F77" s="57">
        <v>7.0285382401192378E-2</v>
      </c>
      <c r="G77" s="57">
        <v>1.5576957233432026E-3</v>
      </c>
      <c r="H77" s="57">
        <v>8.4030919736762216E-2</v>
      </c>
      <c r="I77" s="59">
        <v>0.32120013302416156</v>
      </c>
      <c r="J77" s="58">
        <v>0.64240026604832312</v>
      </c>
      <c r="K77" s="60">
        <v>0.96360039907248463</v>
      </c>
      <c r="L77" s="57">
        <v>4.0654592343550074E-2</v>
      </c>
      <c r="M77" s="57">
        <v>4.4934023116555345E-2</v>
      </c>
    </row>
    <row r="78" spans="1:13" ht="15" customHeight="1">
      <c r="A78" s="56"/>
      <c r="B78" s="212" t="s">
        <v>142</v>
      </c>
      <c r="C78" s="285">
        <v>54.46955745134494</v>
      </c>
      <c r="D78" s="287">
        <v>2.6487577116737335</v>
      </c>
      <c r="E78" s="286">
        <v>49.17204202799747</v>
      </c>
      <c r="F78" s="286">
        <v>59.76707287469241</v>
      </c>
      <c r="G78" s="286">
        <v>46.523284316323739</v>
      </c>
      <c r="H78" s="286">
        <v>62.415830586366141</v>
      </c>
      <c r="I78" s="59">
        <v>4.8628221627094043E-2</v>
      </c>
      <c r="J78" s="58">
        <v>9.7256443254188085E-2</v>
      </c>
      <c r="K78" s="60">
        <v>0.14588466488128213</v>
      </c>
      <c r="L78" s="286">
        <v>51.746079578777696</v>
      </c>
      <c r="M78" s="286">
        <v>57.193035323912184</v>
      </c>
    </row>
    <row r="79" spans="1:13" ht="15" customHeight="1">
      <c r="A79" s="56"/>
      <c r="B79" s="212" t="s">
        <v>167</v>
      </c>
      <c r="C79" s="288">
        <v>15.700877830817957</v>
      </c>
      <c r="D79" s="198">
        <v>0.82602616624309877</v>
      </c>
      <c r="E79" s="287">
        <v>14.048825498331759</v>
      </c>
      <c r="F79" s="287">
        <v>17.352930163304155</v>
      </c>
      <c r="G79" s="287">
        <v>13.222799332088661</v>
      </c>
      <c r="H79" s="287">
        <v>18.178956329547255</v>
      </c>
      <c r="I79" s="59">
        <v>5.2610190025283825E-2</v>
      </c>
      <c r="J79" s="58">
        <v>0.10522038005056765</v>
      </c>
      <c r="K79" s="60">
        <v>0.15783057007585147</v>
      </c>
      <c r="L79" s="287">
        <v>14.915833939277059</v>
      </c>
      <c r="M79" s="287">
        <v>16.485921722358853</v>
      </c>
    </row>
    <row r="80" spans="1:13" ht="15" customHeight="1">
      <c r="A80" s="56"/>
      <c r="B80" s="212" t="s">
        <v>143</v>
      </c>
      <c r="C80" s="285">
        <v>107.97601194185957</v>
      </c>
      <c r="D80" s="286">
        <v>5.1305578990805376</v>
      </c>
      <c r="E80" s="286">
        <v>97.714896143698496</v>
      </c>
      <c r="F80" s="286">
        <v>118.23712774002064</v>
      </c>
      <c r="G80" s="286">
        <v>92.584338244617953</v>
      </c>
      <c r="H80" s="286">
        <v>123.36768563910118</v>
      </c>
      <c r="I80" s="59">
        <v>4.7515719527066083E-2</v>
      </c>
      <c r="J80" s="58">
        <v>9.5031439054132166E-2</v>
      </c>
      <c r="K80" s="60">
        <v>0.14254715858119826</v>
      </c>
      <c r="L80" s="286">
        <v>102.5772113447666</v>
      </c>
      <c r="M80" s="286">
        <v>113.37481253895254</v>
      </c>
    </row>
    <row r="81" spans="1:13" ht="15" customHeight="1">
      <c r="A81" s="56"/>
      <c r="B81" s="212" t="s">
        <v>168</v>
      </c>
      <c r="C81" s="197">
        <v>6.9333348717948713</v>
      </c>
      <c r="D81" s="57">
        <v>0.28852692810449942</v>
      </c>
      <c r="E81" s="198">
        <v>6.3562810155858722</v>
      </c>
      <c r="F81" s="198">
        <v>7.5103887280038704</v>
      </c>
      <c r="G81" s="198">
        <v>6.0677540874813731</v>
      </c>
      <c r="H81" s="198">
        <v>7.7989156561083695</v>
      </c>
      <c r="I81" s="59">
        <v>4.1614451550326871E-2</v>
      </c>
      <c r="J81" s="58">
        <v>8.3228903100653742E-2</v>
      </c>
      <c r="K81" s="60">
        <v>0.12484335465098062</v>
      </c>
      <c r="L81" s="198">
        <v>6.5866681282051278</v>
      </c>
      <c r="M81" s="198">
        <v>7.2800016153846148</v>
      </c>
    </row>
    <row r="82" spans="1:13" ht="15" customHeight="1">
      <c r="A82" s="56"/>
      <c r="B82" s="212" t="s">
        <v>225</v>
      </c>
      <c r="C82" s="288">
        <v>26.905680144419861</v>
      </c>
      <c r="D82" s="198">
        <v>1.3699600493661426</v>
      </c>
      <c r="E82" s="287">
        <v>24.165760045687577</v>
      </c>
      <c r="F82" s="287">
        <v>29.645600243152145</v>
      </c>
      <c r="G82" s="287">
        <v>22.795799996321435</v>
      </c>
      <c r="H82" s="287">
        <v>31.015560292518288</v>
      </c>
      <c r="I82" s="59">
        <v>5.0917131327388773E-2</v>
      </c>
      <c r="J82" s="58">
        <v>0.10183426265477755</v>
      </c>
      <c r="K82" s="60">
        <v>0.15275139398216631</v>
      </c>
      <c r="L82" s="287">
        <v>25.560396137198868</v>
      </c>
      <c r="M82" s="287">
        <v>28.250964151640854</v>
      </c>
    </row>
    <row r="83" spans="1:13" ht="15" customHeight="1">
      <c r="A83" s="56"/>
      <c r="B83" s="212" t="s">
        <v>146</v>
      </c>
      <c r="C83" s="197">
        <v>3.4333267110891184</v>
      </c>
      <c r="D83" s="57">
        <v>0.12129714028222138</v>
      </c>
      <c r="E83" s="198">
        <v>3.1907324305246756</v>
      </c>
      <c r="F83" s="198">
        <v>3.6759209916535611</v>
      </c>
      <c r="G83" s="198">
        <v>3.0694352902424544</v>
      </c>
      <c r="H83" s="198">
        <v>3.7972181319357823</v>
      </c>
      <c r="I83" s="59">
        <v>3.532933230340423E-2</v>
      </c>
      <c r="J83" s="58">
        <v>7.0658664606808461E-2</v>
      </c>
      <c r="K83" s="60">
        <v>0.10598799691021268</v>
      </c>
      <c r="L83" s="198">
        <v>3.2616603755346625</v>
      </c>
      <c r="M83" s="198">
        <v>3.6049930466435742</v>
      </c>
    </row>
    <row r="84" spans="1:13" ht="15" customHeight="1">
      <c r="A84" s="56"/>
      <c r="B84" s="212" t="s">
        <v>147</v>
      </c>
      <c r="C84" s="197">
        <v>8.8797777275661183</v>
      </c>
      <c r="D84" s="57">
        <v>0.39289885951913739</v>
      </c>
      <c r="E84" s="198">
        <v>8.0939800085278435</v>
      </c>
      <c r="F84" s="198">
        <v>9.6655754466043931</v>
      </c>
      <c r="G84" s="198">
        <v>7.7010811490087061</v>
      </c>
      <c r="H84" s="198">
        <v>10.05847430612353</v>
      </c>
      <c r="I84" s="59">
        <v>4.4246474582289808E-2</v>
      </c>
      <c r="J84" s="58">
        <v>8.8492949164579615E-2</v>
      </c>
      <c r="K84" s="60">
        <v>0.13273942374686942</v>
      </c>
      <c r="L84" s="198">
        <v>8.4357888411878115</v>
      </c>
      <c r="M84" s="198">
        <v>9.3237666139444251</v>
      </c>
    </row>
    <row r="85" spans="1:13" ht="15" customHeight="1">
      <c r="A85" s="56"/>
      <c r="B85" s="212" t="s">
        <v>232</v>
      </c>
      <c r="C85" s="197">
        <v>0.10918999999999998</v>
      </c>
      <c r="D85" s="198">
        <v>1.9918039574531626E-2</v>
      </c>
      <c r="E85" s="198">
        <v>6.9353920850936723E-2</v>
      </c>
      <c r="F85" s="198">
        <v>0.14902607914906324</v>
      </c>
      <c r="G85" s="198">
        <v>4.9435881276405108E-2</v>
      </c>
      <c r="H85" s="198">
        <v>0.16894411872359485</v>
      </c>
      <c r="I85" s="59">
        <v>0.18241633459594861</v>
      </c>
      <c r="J85" s="58">
        <v>0.36483266919189722</v>
      </c>
      <c r="K85" s="60">
        <v>0.5472490037878458</v>
      </c>
      <c r="L85" s="198">
        <v>0.10373049999999998</v>
      </c>
      <c r="M85" s="198">
        <v>0.11464949999999999</v>
      </c>
    </row>
    <row r="86" spans="1:13" ht="15" customHeight="1">
      <c r="A86" s="56"/>
      <c r="B86" s="212" t="s">
        <v>149</v>
      </c>
      <c r="C86" s="197">
        <v>0.48559999999999998</v>
      </c>
      <c r="D86" s="198">
        <v>7.6816819071786988E-2</v>
      </c>
      <c r="E86" s="198">
        <v>0.33196636185642603</v>
      </c>
      <c r="F86" s="198">
        <v>0.63923363814357392</v>
      </c>
      <c r="G86" s="198">
        <v>0.25514954278463903</v>
      </c>
      <c r="H86" s="198">
        <v>0.71605045721536098</v>
      </c>
      <c r="I86" s="59">
        <v>0.15818949561735376</v>
      </c>
      <c r="J86" s="58">
        <v>0.31637899123470753</v>
      </c>
      <c r="K86" s="60">
        <v>0.47456848685206132</v>
      </c>
      <c r="L86" s="198">
        <v>0.46131999999999995</v>
      </c>
      <c r="M86" s="198">
        <v>0.50988</v>
      </c>
    </row>
    <row r="87" spans="1:13" ht="15" customHeight="1">
      <c r="A87" s="56"/>
      <c r="B87" s="212" t="s">
        <v>169</v>
      </c>
      <c r="C87" s="284">
        <v>3.3359090909090922E-2</v>
      </c>
      <c r="D87" s="57">
        <v>4.5578983643780237E-3</v>
      </c>
      <c r="E87" s="57">
        <v>2.4243294180334874E-2</v>
      </c>
      <c r="F87" s="57">
        <v>4.2474887637846973E-2</v>
      </c>
      <c r="G87" s="57">
        <v>1.9685395815956852E-2</v>
      </c>
      <c r="H87" s="57">
        <v>4.7032786002224991E-2</v>
      </c>
      <c r="I87" s="59">
        <v>0.13663137214377502</v>
      </c>
      <c r="J87" s="58">
        <v>0.27326274428755004</v>
      </c>
      <c r="K87" s="60">
        <v>0.40989411643132506</v>
      </c>
      <c r="L87" s="57">
        <v>3.1691136363636373E-2</v>
      </c>
      <c r="M87" s="57">
        <v>3.502704545454547E-2</v>
      </c>
    </row>
    <row r="88" spans="1:13" s="55" customFormat="1" ht="15" customHeight="1">
      <c r="A88" s="56"/>
      <c r="B88" s="212" t="s">
        <v>151</v>
      </c>
      <c r="C88" s="284">
        <v>0.86645731024810713</v>
      </c>
      <c r="D88" s="57">
        <v>4.0699342195368346E-2</v>
      </c>
      <c r="E88" s="57">
        <v>0.78505862585737041</v>
      </c>
      <c r="F88" s="57">
        <v>0.94785599463884385</v>
      </c>
      <c r="G88" s="57">
        <v>0.7443592836620021</v>
      </c>
      <c r="H88" s="57">
        <v>0.98855533683421215</v>
      </c>
      <c r="I88" s="59">
        <v>4.6972126282498819E-2</v>
      </c>
      <c r="J88" s="58">
        <v>9.3944252564997638E-2</v>
      </c>
      <c r="K88" s="60">
        <v>0.14091637884749647</v>
      </c>
      <c r="L88" s="57">
        <v>0.82313444473570174</v>
      </c>
      <c r="M88" s="57">
        <v>0.90978017576051251</v>
      </c>
    </row>
    <row r="89" spans="1:13" ht="15" customHeight="1">
      <c r="A89" s="56"/>
      <c r="B89" s="212" t="s">
        <v>152</v>
      </c>
      <c r="C89" s="288">
        <v>27.530544615297067</v>
      </c>
      <c r="D89" s="287">
        <v>3.4247269990341156</v>
      </c>
      <c r="E89" s="287">
        <v>20.681090617228836</v>
      </c>
      <c r="F89" s="287">
        <v>34.379998613365302</v>
      </c>
      <c r="G89" s="287">
        <v>17.256363618194719</v>
      </c>
      <c r="H89" s="287">
        <v>37.804725612399416</v>
      </c>
      <c r="I89" s="59">
        <v>0.12439735744025932</v>
      </c>
      <c r="J89" s="58">
        <v>0.24879471488051863</v>
      </c>
      <c r="K89" s="60">
        <v>0.37319207232077795</v>
      </c>
      <c r="L89" s="287">
        <v>26.154017384532214</v>
      </c>
      <c r="M89" s="287">
        <v>28.907071846061921</v>
      </c>
    </row>
    <row r="90" spans="1:13" s="55" customFormat="1" ht="15" customHeight="1">
      <c r="A90" s="56"/>
      <c r="B90" s="212" t="s">
        <v>170</v>
      </c>
      <c r="C90" s="288">
        <v>42.967940521658413</v>
      </c>
      <c r="D90" s="198">
        <v>3.0980943827908805</v>
      </c>
      <c r="E90" s="287">
        <v>36.771751756076654</v>
      </c>
      <c r="F90" s="287">
        <v>49.164129287240172</v>
      </c>
      <c r="G90" s="287">
        <v>33.673657373285771</v>
      </c>
      <c r="H90" s="287">
        <v>52.262223670031055</v>
      </c>
      <c r="I90" s="59">
        <v>7.2102463957500029E-2</v>
      </c>
      <c r="J90" s="58">
        <v>0.14420492791500006</v>
      </c>
      <c r="K90" s="60">
        <v>0.21630739187250009</v>
      </c>
      <c r="L90" s="287">
        <v>40.819543495575495</v>
      </c>
      <c r="M90" s="287">
        <v>45.116337547741331</v>
      </c>
    </row>
    <row r="91" spans="1:13" s="55" customFormat="1" ht="15" customHeight="1">
      <c r="A91" s="56"/>
      <c r="B91" s="212" t="s">
        <v>153</v>
      </c>
      <c r="C91" s="197">
        <v>0.12038545251942637</v>
      </c>
      <c r="D91" s="198">
        <v>2.0479812202159935E-2</v>
      </c>
      <c r="E91" s="198">
        <v>7.9425828115106498E-2</v>
      </c>
      <c r="F91" s="198">
        <v>0.16134507692374622</v>
      </c>
      <c r="G91" s="198">
        <v>5.8946015912946563E-2</v>
      </c>
      <c r="H91" s="198">
        <v>0.18182488912590616</v>
      </c>
      <c r="I91" s="59">
        <v>0.17011866279154575</v>
      </c>
      <c r="J91" s="58">
        <v>0.3402373255830915</v>
      </c>
      <c r="K91" s="60">
        <v>0.51035598837463725</v>
      </c>
      <c r="L91" s="198">
        <v>0.11436617989345504</v>
      </c>
      <c r="M91" s="198">
        <v>0.12640472514539769</v>
      </c>
    </row>
    <row r="92" spans="1:13" ht="15" customHeight="1">
      <c r="A92" s="56"/>
      <c r="B92" s="212" t="s">
        <v>154</v>
      </c>
      <c r="C92" s="197">
        <v>1.3736619391694549</v>
      </c>
      <c r="D92" s="57">
        <v>7.8385900335949651E-2</v>
      </c>
      <c r="E92" s="198">
        <v>1.2168901384975557</v>
      </c>
      <c r="F92" s="198">
        <v>1.5304337398413541</v>
      </c>
      <c r="G92" s="198">
        <v>1.138504238161606</v>
      </c>
      <c r="H92" s="198">
        <v>1.6088196401773038</v>
      </c>
      <c r="I92" s="59">
        <v>5.7063457973759849E-2</v>
      </c>
      <c r="J92" s="58">
        <v>0.1141269159475197</v>
      </c>
      <c r="K92" s="60">
        <v>0.17119037392127956</v>
      </c>
      <c r="L92" s="198">
        <v>1.304978842210982</v>
      </c>
      <c r="M92" s="198">
        <v>1.4423450361279277</v>
      </c>
    </row>
    <row r="93" spans="1:13" ht="15" customHeight="1">
      <c r="A93" s="56"/>
      <c r="B93" s="212" t="s">
        <v>155</v>
      </c>
      <c r="C93" s="284">
        <v>2.8269711771815993E-2</v>
      </c>
      <c r="D93" s="57">
        <v>1.2978249026997721E-3</v>
      </c>
      <c r="E93" s="57">
        <v>2.5674061966416448E-2</v>
      </c>
      <c r="F93" s="57">
        <v>3.0865361577215537E-2</v>
      </c>
      <c r="G93" s="57">
        <v>2.4376237063716676E-2</v>
      </c>
      <c r="H93" s="57">
        <v>3.2163186479915312E-2</v>
      </c>
      <c r="I93" s="59">
        <v>4.5908671201722769E-2</v>
      </c>
      <c r="J93" s="58">
        <v>9.1817342403445537E-2</v>
      </c>
      <c r="K93" s="60">
        <v>0.13772601360516831</v>
      </c>
      <c r="L93" s="57">
        <v>2.6856226183225192E-2</v>
      </c>
      <c r="M93" s="57">
        <v>2.9683197360406793E-2</v>
      </c>
    </row>
    <row r="94" spans="1:13" ht="15" customHeight="1">
      <c r="A94" s="56"/>
      <c r="B94" s="212" t="s">
        <v>171</v>
      </c>
      <c r="C94" s="197">
        <v>0.87620551924910783</v>
      </c>
      <c r="D94" s="57">
        <v>4.543673082309397E-2</v>
      </c>
      <c r="E94" s="198">
        <v>0.78533205760291991</v>
      </c>
      <c r="F94" s="198">
        <v>0.96707898089529576</v>
      </c>
      <c r="G94" s="198">
        <v>0.73989532677982595</v>
      </c>
      <c r="H94" s="198">
        <v>1.0125157117183898</v>
      </c>
      <c r="I94" s="59">
        <v>5.1856248134607069E-2</v>
      </c>
      <c r="J94" s="58">
        <v>0.10371249626921414</v>
      </c>
      <c r="K94" s="60">
        <v>0.15556874440382121</v>
      </c>
      <c r="L94" s="198">
        <v>0.83239524328665249</v>
      </c>
      <c r="M94" s="198">
        <v>0.92001579521156318</v>
      </c>
    </row>
    <row r="95" spans="1:13" ht="15" customHeight="1">
      <c r="A95" s="56"/>
      <c r="B95" s="212" t="s">
        <v>172</v>
      </c>
      <c r="C95" s="284">
        <v>8.1824201533121532E-2</v>
      </c>
      <c r="D95" s="57">
        <v>8.0167928321545606E-3</v>
      </c>
      <c r="E95" s="57">
        <v>6.5790615868812408E-2</v>
      </c>
      <c r="F95" s="57">
        <v>9.7857787197430657E-2</v>
      </c>
      <c r="G95" s="57">
        <v>5.7773823036657852E-2</v>
      </c>
      <c r="H95" s="57">
        <v>0.10587458002958522</v>
      </c>
      <c r="I95" s="59">
        <v>9.7975815002722039E-2</v>
      </c>
      <c r="J95" s="58">
        <v>0.19595163000544408</v>
      </c>
      <c r="K95" s="60">
        <v>0.29392744500816614</v>
      </c>
      <c r="L95" s="57">
        <v>7.773299145646545E-2</v>
      </c>
      <c r="M95" s="57">
        <v>8.5915411609777614E-2</v>
      </c>
    </row>
    <row r="96" spans="1:13" ht="15" customHeight="1">
      <c r="A96" s="56"/>
      <c r="B96" s="212" t="s">
        <v>173</v>
      </c>
      <c r="C96" s="197">
        <v>0.38658842231631468</v>
      </c>
      <c r="D96" s="198">
        <v>0.11011889282301578</v>
      </c>
      <c r="E96" s="198">
        <v>0.16635063667028313</v>
      </c>
      <c r="F96" s="198">
        <v>0.60682620796234621</v>
      </c>
      <c r="G96" s="198">
        <v>5.6231743847267368E-2</v>
      </c>
      <c r="H96" s="198">
        <v>0.716945100785362</v>
      </c>
      <c r="I96" s="59">
        <v>0.28484788075964212</v>
      </c>
      <c r="J96" s="58">
        <v>0.56969576151928425</v>
      </c>
      <c r="K96" s="60">
        <v>0.85454364227892632</v>
      </c>
      <c r="L96" s="198">
        <v>0.36725900120049892</v>
      </c>
      <c r="M96" s="198">
        <v>0.40591784343213044</v>
      </c>
    </row>
    <row r="97" spans="1:13" ht="15" customHeight="1">
      <c r="A97" s="56"/>
      <c r="B97" s="212" t="s">
        <v>174</v>
      </c>
      <c r="C97" s="285">
        <v>59.827821253066681</v>
      </c>
      <c r="D97" s="287">
        <v>3.2513310439361369</v>
      </c>
      <c r="E97" s="286">
        <v>53.325159165194407</v>
      </c>
      <c r="F97" s="286">
        <v>66.330483340938954</v>
      </c>
      <c r="G97" s="286">
        <v>50.073828121258273</v>
      </c>
      <c r="H97" s="286">
        <v>69.581814384875088</v>
      </c>
      <c r="I97" s="59">
        <v>5.4344801061420547E-2</v>
      </c>
      <c r="J97" s="58">
        <v>0.10868960212284109</v>
      </c>
      <c r="K97" s="60">
        <v>0.16303440318426166</v>
      </c>
      <c r="L97" s="286">
        <v>56.836430190413346</v>
      </c>
      <c r="M97" s="286">
        <v>62.819212315720016</v>
      </c>
    </row>
    <row r="98" spans="1:13" ht="15" customHeight="1">
      <c r="A98" s="56"/>
      <c r="B98" s="212" t="s">
        <v>175</v>
      </c>
      <c r="C98" s="284">
        <v>5.796533032572182E-2</v>
      </c>
      <c r="D98" s="57">
        <v>2.489472197840186E-3</v>
      </c>
      <c r="E98" s="57">
        <v>5.2986385930041451E-2</v>
      </c>
      <c r="F98" s="57">
        <v>6.2944274721402196E-2</v>
      </c>
      <c r="G98" s="57">
        <v>5.0496913732201262E-2</v>
      </c>
      <c r="H98" s="57">
        <v>6.5433746919242378E-2</v>
      </c>
      <c r="I98" s="59">
        <v>4.2947606506358427E-2</v>
      </c>
      <c r="J98" s="58">
        <v>8.5895213012716853E-2</v>
      </c>
      <c r="K98" s="60">
        <v>0.12884281951907528</v>
      </c>
      <c r="L98" s="57">
        <v>5.5067063809435726E-2</v>
      </c>
      <c r="M98" s="57">
        <v>6.0863596842007914E-2</v>
      </c>
    </row>
    <row r="99" spans="1:13" ht="15" customHeight="1">
      <c r="A99" s="56"/>
      <c r="B99" s="212" t="s">
        <v>176</v>
      </c>
      <c r="C99" s="197">
        <v>9.9661217791545855</v>
      </c>
      <c r="D99" s="57">
        <v>0.9256443896359885</v>
      </c>
      <c r="E99" s="198">
        <v>8.1148329998826085</v>
      </c>
      <c r="F99" s="198">
        <v>11.817410558426563</v>
      </c>
      <c r="G99" s="198">
        <v>7.18918861024662</v>
      </c>
      <c r="H99" s="198">
        <v>12.74305494806255</v>
      </c>
      <c r="I99" s="59">
        <v>9.2879096818994505E-2</v>
      </c>
      <c r="J99" s="58">
        <v>0.18575819363798901</v>
      </c>
      <c r="K99" s="60">
        <v>0.27863729045698349</v>
      </c>
      <c r="L99" s="198">
        <v>9.467815690196856</v>
      </c>
      <c r="M99" s="198">
        <v>10.464427868112315</v>
      </c>
    </row>
    <row r="100" spans="1:13" ht="15" customHeight="1">
      <c r="A100" s="56"/>
      <c r="B100" s="212" t="s">
        <v>158</v>
      </c>
      <c r="C100" s="285">
        <v>84.94088784005443</v>
      </c>
      <c r="D100" s="287">
        <v>2.9852423363169374</v>
      </c>
      <c r="E100" s="286">
        <v>78.970403167420557</v>
      </c>
      <c r="F100" s="286">
        <v>90.911372512688303</v>
      </c>
      <c r="G100" s="286">
        <v>75.985160831103613</v>
      </c>
      <c r="H100" s="286">
        <v>93.896614849005246</v>
      </c>
      <c r="I100" s="59">
        <v>3.5144939171559107E-2</v>
      </c>
      <c r="J100" s="58">
        <v>7.0289878343118214E-2</v>
      </c>
      <c r="K100" s="60">
        <v>0.10543481751467731</v>
      </c>
      <c r="L100" s="286">
        <v>80.693843448051709</v>
      </c>
      <c r="M100" s="286">
        <v>89.18793223205715</v>
      </c>
    </row>
    <row r="101" spans="1:13" ht="15" customHeight="1">
      <c r="A101" s="56"/>
      <c r="B101" s="212" t="s">
        <v>227</v>
      </c>
      <c r="C101" s="284" t="s">
        <v>220</v>
      </c>
      <c r="D101" s="57" t="s">
        <v>95</v>
      </c>
      <c r="E101" s="57" t="s">
        <v>95</v>
      </c>
      <c r="F101" s="57" t="s">
        <v>95</v>
      </c>
      <c r="G101" s="57" t="s">
        <v>95</v>
      </c>
      <c r="H101" s="57" t="s">
        <v>95</v>
      </c>
      <c r="I101" s="59" t="s">
        <v>95</v>
      </c>
      <c r="J101" s="58" t="s">
        <v>95</v>
      </c>
      <c r="K101" s="60" t="s">
        <v>95</v>
      </c>
      <c r="L101" s="57" t="s">
        <v>95</v>
      </c>
      <c r="M101" s="57" t="s">
        <v>95</v>
      </c>
    </row>
    <row r="102" spans="1:13" ht="15" customHeight="1">
      <c r="A102" s="56"/>
      <c r="B102" s="212" t="s">
        <v>228</v>
      </c>
      <c r="C102" s="284">
        <v>0.1917917105263158</v>
      </c>
      <c r="D102" s="57">
        <v>1.800628805418468E-2</v>
      </c>
      <c r="E102" s="57">
        <v>0.15577913441794644</v>
      </c>
      <c r="F102" s="57">
        <v>0.22780428663468516</v>
      </c>
      <c r="G102" s="57">
        <v>0.13777284636376175</v>
      </c>
      <c r="H102" s="57">
        <v>0.24581057468886985</v>
      </c>
      <c r="I102" s="59">
        <v>9.3884600146542999E-2</v>
      </c>
      <c r="J102" s="58">
        <v>0.187769200293086</v>
      </c>
      <c r="K102" s="60">
        <v>0.28165380043962901</v>
      </c>
      <c r="L102" s="57">
        <v>0.18220212500000002</v>
      </c>
      <c r="M102" s="57">
        <v>0.20138129605263158</v>
      </c>
    </row>
    <row r="103" spans="1:13" ht="15" customHeight="1">
      <c r="A103" s="56"/>
      <c r="B103" s="212" t="s">
        <v>229</v>
      </c>
      <c r="C103" s="285">
        <v>342.62332576411313</v>
      </c>
      <c r="D103" s="286">
        <v>58.372785991868703</v>
      </c>
      <c r="E103" s="286">
        <v>225.87775378037571</v>
      </c>
      <c r="F103" s="286">
        <v>459.36889774785055</v>
      </c>
      <c r="G103" s="286">
        <v>167.50496778850703</v>
      </c>
      <c r="H103" s="286">
        <v>517.74168373971929</v>
      </c>
      <c r="I103" s="59">
        <v>0.17037014587867488</v>
      </c>
      <c r="J103" s="58">
        <v>0.34074029175734977</v>
      </c>
      <c r="K103" s="60">
        <v>0.51111043763602471</v>
      </c>
      <c r="L103" s="286">
        <v>325.4921594759075</v>
      </c>
      <c r="M103" s="286">
        <v>359.75449205231877</v>
      </c>
    </row>
    <row r="104" spans="1:13" ht="15" customHeight="1">
      <c r="A104" s="56"/>
      <c r="B104" s="212" t="s">
        <v>177</v>
      </c>
      <c r="C104" s="197">
        <v>7.2922263928207958</v>
      </c>
      <c r="D104" s="57">
        <v>0.57212526843780087</v>
      </c>
      <c r="E104" s="198">
        <v>6.1479758559451945</v>
      </c>
      <c r="F104" s="198">
        <v>8.4364769296963971</v>
      </c>
      <c r="G104" s="198">
        <v>5.5758505875073929</v>
      </c>
      <c r="H104" s="198">
        <v>9.0086021981341986</v>
      </c>
      <c r="I104" s="59">
        <v>7.8456871415986035E-2</v>
      </c>
      <c r="J104" s="58">
        <v>0.15691374283197207</v>
      </c>
      <c r="K104" s="60">
        <v>0.2353706142479581</v>
      </c>
      <c r="L104" s="198">
        <v>6.9276150731797559</v>
      </c>
      <c r="M104" s="198">
        <v>7.6568377124618356</v>
      </c>
    </row>
    <row r="105" spans="1:13" ht="15" customHeight="1">
      <c r="A105" s="56"/>
      <c r="B105" s="212" t="s">
        <v>178</v>
      </c>
      <c r="C105" s="197">
        <v>1.6653950841788936</v>
      </c>
      <c r="D105" s="57">
        <v>7.4428529549019878E-2</v>
      </c>
      <c r="E105" s="198">
        <v>1.5165380250808538</v>
      </c>
      <c r="F105" s="198">
        <v>1.8142521432769334</v>
      </c>
      <c r="G105" s="198">
        <v>1.4421094955318339</v>
      </c>
      <c r="H105" s="198">
        <v>1.8886806728259533</v>
      </c>
      <c r="I105" s="59">
        <v>4.4691214869122857E-2</v>
      </c>
      <c r="J105" s="58">
        <v>8.9382429738245714E-2</v>
      </c>
      <c r="K105" s="60">
        <v>0.13407364460736856</v>
      </c>
      <c r="L105" s="198">
        <v>1.5821253299699489</v>
      </c>
      <c r="M105" s="198">
        <v>1.7486648383878383</v>
      </c>
    </row>
    <row r="106" spans="1:13" ht="15" customHeight="1">
      <c r="A106" s="56"/>
      <c r="B106" s="212" t="s">
        <v>160</v>
      </c>
      <c r="C106" s="288">
        <v>26.153198603145619</v>
      </c>
      <c r="D106" s="198">
        <v>1.1057705742079802</v>
      </c>
      <c r="E106" s="287">
        <v>23.941657454729658</v>
      </c>
      <c r="F106" s="287">
        <v>28.364739751561579</v>
      </c>
      <c r="G106" s="287">
        <v>22.835886880521677</v>
      </c>
      <c r="H106" s="287">
        <v>29.47051032576956</v>
      </c>
      <c r="I106" s="59">
        <v>4.2280509966952255E-2</v>
      </c>
      <c r="J106" s="58">
        <v>8.456101993390451E-2</v>
      </c>
      <c r="K106" s="60">
        <v>0.12684152990085676</v>
      </c>
      <c r="L106" s="287">
        <v>24.845538672988337</v>
      </c>
      <c r="M106" s="287">
        <v>27.4608585333029</v>
      </c>
    </row>
    <row r="107" spans="1:13" ht="15" customHeight="1">
      <c r="A107" s="56"/>
      <c r="B107" s="212" t="s">
        <v>179</v>
      </c>
      <c r="C107" s="284" t="s">
        <v>215</v>
      </c>
      <c r="D107" s="57" t="s">
        <v>95</v>
      </c>
      <c r="E107" s="57" t="s">
        <v>95</v>
      </c>
      <c r="F107" s="57" t="s">
        <v>95</v>
      </c>
      <c r="G107" s="57" t="s">
        <v>95</v>
      </c>
      <c r="H107" s="57" t="s">
        <v>95</v>
      </c>
      <c r="I107" s="59" t="s">
        <v>95</v>
      </c>
      <c r="J107" s="58" t="s">
        <v>95</v>
      </c>
      <c r="K107" s="60" t="s">
        <v>95</v>
      </c>
      <c r="L107" s="57" t="s">
        <v>95</v>
      </c>
      <c r="M107" s="57" t="s">
        <v>95</v>
      </c>
    </row>
    <row r="108" spans="1:13" ht="15" customHeight="1">
      <c r="A108" s="56"/>
      <c r="B108" s="212" t="s">
        <v>162</v>
      </c>
      <c r="C108" s="288">
        <v>12.265726159118731</v>
      </c>
      <c r="D108" s="198">
        <v>0.63396134537729598</v>
      </c>
      <c r="E108" s="287">
        <v>10.99780346836414</v>
      </c>
      <c r="F108" s="287">
        <v>13.533648849873323</v>
      </c>
      <c r="G108" s="287">
        <v>10.363842122986844</v>
      </c>
      <c r="H108" s="287">
        <v>14.167610195250619</v>
      </c>
      <c r="I108" s="59">
        <v>5.1685594244739348E-2</v>
      </c>
      <c r="J108" s="58">
        <v>0.1033711884894787</v>
      </c>
      <c r="K108" s="60">
        <v>0.15505678273421805</v>
      </c>
      <c r="L108" s="287">
        <v>11.652439851162795</v>
      </c>
      <c r="M108" s="287">
        <v>12.879012467074668</v>
      </c>
    </row>
    <row r="109" spans="1:13" ht="15" customHeight="1">
      <c r="A109" s="56"/>
      <c r="B109" s="212" t="s">
        <v>163</v>
      </c>
      <c r="C109" s="284">
        <v>0.14975066350657062</v>
      </c>
      <c r="D109" s="57">
        <v>1.4943076880748024E-2</v>
      </c>
      <c r="E109" s="57">
        <v>0.11986450974507458</v>
      </c>
      <c r="F109" s="57">
        <v>0.17963681726806668</v>
      </c>
      <c r="G109" s="57">
        <v>0.10492143286432655</v>
      </c>
      <c r="H109" s="57">
        <v>0.19457989414881471</v>
      </c>
      <c r="I109" s="59">
        <v>9.9786381781823391E-2</v>
      </c>
      <c r="J109" s="58">
        <v>0.19957276356364678</v>
      </c>
      <c r="K109" s="60">
        <v>0.29935914534547015</v>
      </c>
      <c r="L109" s="57">
        <v>0.1422631303312421</v>
      </c>
      <c r="M109" s="57">
        <v>0.15723819668189915</v>
      </c>
    </row>
    <row r="110" spans="1:13" ht="15" customHeight="1">
      <c r="A110" s="56"/>
      <c r="B110" s="212" t="s">
        <v>180</v>
      </c>
      <c r="C110" s="197">
        <v>0.50357704981640639</v>
      </c>
      <c r="D110" s="57">
        <v>3.8082238779346113E-2</v>
      </c>
      <c r="E110" s="198">
        <v>0.42741257225771417</v>
      </c>
      <c r="F110" s="198">
        <v>0.57974152737509865</v>
      </c>
      <c r="G110" s="198">
        <v>0.38933033347836804</v>
      </c>
      <c r="H110" s="198">
        <v>0.61782376615444479</v>
      </c>
      <c r="I110" s="59">
        <v>7.5623459792756836E-2</v>
      </c>
      <c r="J110" s="58">
        <v>0.15124691958551367</v>
      </c>
      <c r="K110" s="60">
        <v>0.22687037937827051</v>
      </c>
      <c r="L110" s="198">
        <v>0.47839819732558608</v>
      </c>
      <c r="M110" s="198">
        <v>0.52875590230722669</v>
      </c>
    </row>
    <row r="111" spans="1:13" ht="15" customHeight="1">
      <c r="A111" s="56"/>
      <c r="B111" s="212" t="s">
        <v>137</v>
      </c>
      <c r="C111" s="197">
        <v>1.4593470445805754</v>
      </c>
      <c r="D111" s="57">
        <v>0.11670176135458417</v>
      </c>
      <c r="E111" s="198">
        <v>1.225943521871407</v>
      </c>
      <c r="F111" s="198">
        <v>1.6927505672897438</v>
      </c>
      <c r="G111" s="198">
        <v>1.1092417605168228</v>
      </c>
      <c r="H111" s="198">
        <v>1.809452328644328</v>
      </c>
      <c r="I111" s="59">
        <v>7.9968477537928559E-2</v>
      </c>
      <c r="J111" s="58">
        <v>0.15993695507585712</v>
      </c>
      <c r="K111" s="60">
        <v>0.23990543261378566</v>
      </c>
      <c r="L111" s="198">
        <v>1.3863796923515466</v>
      </c>
      <c r="M111" s="198">
        <v>1.5323143968096042</v>
      </c>
    </row>
    <row r="112" spans="1:13" ht="15" customHeight="1">
      <c r="A112" s="56"/>
      <c r="B112" s="212" t="s">
        <v>181</v>
      </c>
      <c r="C112" s="285">
        <v>69.192851836723577</v>
      </c>
      <c r="D112" s="287">
        <v>3.0417505202264548</v>
      </c>
      <c r="E112" s="286">
        <v>63.109350796270668</v>
      </c>
      <c r="F112" s="286">
        <v>75.276352877176492</v>
      </c>
      <c r="G112" s="286">
        <v>60.06760027604421</v>
      </c>
      <c r="H112" s="286">
        <v>78.318103397402936</v>
      </c>
      <c r="I112" s="59">
        <v>4.3960473365141292E-2</v>
      </c>
      <c r="J112" s="58">
        <v>8.7920946730282584E-2</v>
      </c>
      <c r="K112" s="60">
        <v>0.13188142009542386</v>
      </c>
      <c r="L112" s="286">
        <v>65.733209244887405</v>
      </c>
      <c r="M112" s="286">
        <v>72.652494428559748</v>
      </c>
    </row>
    <row r="113" spans="1:13" ht="15" customHeight="1">
      <c r="A113" s="56"/>
      <c r="B113" s="212" t="s">
        <v>230</v>
      </c>
      <c r="C113" s="197">
        <v>0.49421066666666669</v>
      </c>
      <c r="D113" s="198">
        <v>7.1035427797823195E-2</v>
      </c>
      <c r="E113" s="198">
        <v>0.35213981107102033</v>
      </c>
      <c r="F113" s="198">
        <v>0.63628152226231305</v>
      </c>
      <c r="G113" s="198">
        <v>0.28110438327319709</v>
      </c>
      <c r="H113" s="198">
        <v>0.70731695006013628</v>
      </c>
      <c r="I113" s="59">
        <v>0.14373511659904115</v>
      </c>
      <c r="J113" s="58">
        <v>0.28747023319808229</v>
      </c>
      <c r="K113" s="60">
        <v>0.43120534979712344</v>
      </c>
      <c r="L113" s="198">
        <v>0.46950013333333335</v>
      </c>
      <c r="M113" s="198">
        <v>0.51892119999999997</v>
      </c>
    </row>
    <row r="114" spans="1:13" ht="15" customHeight="1">
      <c r="A114" s="56"/>
      <c r="B114" s="212" t="s">
        <v>165</v>
      </c>
      <c r="C114" s="197">
        <v>9.2313724691476953</v>
      </c>
      <c r="D114" s="57">
        <v>0.63298201233383411</v>
      </c>
      <c r="E114" s="198">
        <v>7.9654084444800271</v>
      </c>
      <c r="F114" s="198">
        <v>10.497336493815364</v>
      </c>
      <c r="G114" s="198">
        <v>7.3324264321461925</v>
      </c>
      <c r="H114" s="198">
        <v>11.130318506149198</v>
      </c>
      <c r="I114" s="59">
        <v>6.8568570323571332E-2</v>
      </c>
      <c r="J114" s="58">
        <v>0.13713714064714266</v>
      </c>
      <c r="K114" s="60">
        <v>0.205705710970714</v>
      </c>
      <c r="L114" s="198">
        <v>8.7698038456903102</v>
      </c>
      <c r="M114" s="198">
        <v>9.6929410926050803</v>
      </c>
    </row>
    <row r="115" spans="1:13" ht="15" customHeight="1">
      <c r="A115" s="56"/>
      <c r="B115" s="212" t="s">
        <v>166</v>
      </c>
      <c r="C115" s="197">
        <v>0.84496134024044589</v>
      </c>
      <c r="D115" s="198">
        <v>9.4566493824433925E-2</v>
      </c>
      <c r="E115" s="198">
        <v>0.65582835259157801</v>
      </c>
      <c r="F115" s="198">
        <v>1.0340943278893138</v>
      </c>
      <c r="G115" s="198">
        <v>0.56126185876714407</v>
      </c>
      <c r="H115" s="198">
        <v>1.1286608217137477</v>
      </c>
      <c r="I115" s="59">
        <v>0.11191813083131552</v>
      </c>
      <c r="J115" s="58">
        <v>0.22383626166263104</v>
      </c>
      <c r="K115" s="60">
        <v>0.33575439249394656</v>
      </c>
      <c r="L115" s="198">
        <v>0.80271327322842356</v>
      </c>
      <c r="M115" s="198">
        <v>0.88720940725246822</v>
      </c>
    </row>
    <row r="116" spans="1:13" ht="15" customHeight="1">
      <c r="A116" s="56"/>
      <c r="B116" s="212" t="s">
        <v>182</v>
      </c>
      <c r="C116" s="285">
        <v>84.936314767614903</v>
      </c>
      <c r="D116" s="287">
        <v>3.1760106159965114</v>
      </c>
      <c r="E116" s="286">
        <v>78.584293535621882</v>
      </c>
      <c r="F116" s="286">
        <v>91.288335999607924</v>
      </c>
      <c r="G116" s="286">
        <v>75.408282919625364</v>
      </c>
      <c r="H116" s="286">
        <v>94.464346615604441</v>
      </c>
      <c r="I116" s="59">
        <v>3.7392846919318927E-2</v>
      </c>
      <c r="J116" s="58">
        <v>7.4785693838637854E-2</v>
      </c>
      <c r="K116" s="60">
        <v>0.11217854075795677</v>
      </c>
      <c r="L116" s="286">
        <v>80.689499029234156</v>
      </c>
      <c r="M116" s="286">
        <v>89.183130505995649</v>
      </c>
    </row>
    <row r="117" spans="1:13" ht="15" customHeight="1">
      <c r="A117" s="56"/>
      <c r="B117" s="227" t="s">
        <v>186</v>
      </c>
      <c r="C117" s="289">
        <v>19.110051881825616</v>
      </c>
      <c r="D117" s="290">
        <v>3.6945129230657079</v>
      </c>
      <c r="E117" s="290">
        <v>11.7210260356942</v>
      </c>
      <c r="F117" s="290">
        <v>26.49907772795703</v>
      </c>
      <c r="G117" s="290">
        <v>8.0265131126284928</v>
      </c>
      <c r="H117" s="290">
        <v>30.193590651022738</v>
      </c>
      <c r="I117" s="228">
        <v>0.19332825184945363</v>
      </c>
      <c r="J117" s="229">
        <v>0.38665650369890725</v>
      </c>
      <c r="K117" s="230">
        <v>0.57998475554836082</v>
      </c>
      <c r="L117" s="290">
        <v>18.154549287734334</v>
      </c>
      <c r="M117" s="290">
        <v>20.065554475916898</v>
      </c>
    </row>
    <row r="118" spans="1:13" ht="15" customHeight="1">
      <c r="B118" s="291" t="s">
        <v>690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7">
    <cfRule type="expression" dxfId="143" priority="69">
      <formula>IF(PG_IsBlnkRowRout*PG_IsBlnkRowRoutNext=1,TRUE,FALSE)</formula>
    </cfRule>
  </conditionalFormatting>
  <hyperlinks>
    <hyperlink ref="B5" location="'Fire Assay'!$A$4" display="'Fire Assay'!$A$4" xr:uid="{504DAA40-30B3-4555-A22E-6A65686FE4CC}"/>
    <hyperlink ref="B7" location="'AR Digest 10-50g'!$A$4" display="'AR Digest 10-50g'!$A$4" xr:uid="{CD1E1E76-4E9A-4026-8307-63EEE929FA74}"/>
    <hyperlink ref="B9" location="'CNL'!$A$4" display="'CNL'!$A$4" xr:uid="{6770109E-D877-43F2-8313-86741AFA84AC}"/>
    <hyperlink ref="B11" location="'PA'!$A$4" display="'PA'!$A$4" xr:uid="{977BDB90-2A1B-43E0-91BB-473898A9D37A}"/>
    <hyperlink ref="B13" location="'4-Acid'!$A$4" display="'4-Acid'!$A$4" xr:uid="{4703AEA6-7F5D-4672-B267-6E9EAF3F3AB3}"/>
    <hyperlink ref="B14" location="'4-Acid'!$A$23" display="'4-Acid'!$A$23" xr:uid="{8F585231-DEFF-4CB5-A15E-621EC31AECC0}"/>
    <hyperlink ref="B15" location="'4-Acid'!$A$41" display="'4-Acid'!$A$41" xr:uid="{1036746A-B9BE-4D7E-982D-3D8C3FFFB46E}"/>
    <hyperlink ref="B16" location="'4-Acid'!$A$95" display="'4-Acid'!$A$95" xr:uid="{42CB6BC8-2883-4BE1-B698-47B938169D45}"/>
    <hyperlink ref="B17" location="'4-Acid'!$A$113" display="'4-Acid'!$A$113" xr:uid="{BD287832-CF84-4976-BEF2-B2B918BBB67F}"/>
    <hyperlink ref="B18" location="'4-Acid'!$A$132" display="'4-Acid'!$A$132" xr:uid="{EBE71E95-5E21-43C6-ACA0-FB1768272293}"/>
    <hyperlink ref="B19" location="'4-Acid'!$A$151" display="'4-Acid'!$A$151" xr:uid="{441B20A1-D2BD-4C29-A7E7-7F6D5AC154F4}"/>
    <hyperlink ref="B20" location="'4-Acid'!$A$187" display="'4-Acid'!$A$187" xr:uid="{DBE261DA-409D-493C-9291-CB7388C23C95}"/>
    <hyperlink ref="B21" location="'4-Acid'!$A$205" display="'4-Acid'!$A$205" xr:uid="{5842A56A-7803-4671-90EF-6B9EB31281FD}"/>
    <hyperlink ref="B22" location="'4-Acid'!$A$224" display="'4-Acid'!$A$224" xr:uid="{575D1327-C9FB-4F3A-ACE3-3EAFAD6AF74D}"/>
    <hyperlink ref="B23" location="'4-Acid'!$A$242" display="'4-Acid'!$A$242" xr:uid="{6482BD05-9B4B-4DDF-B2DD-86177D2C348E}"/>
    <hyperlink ref="B24" location="'4-Acid'!$A$261" display="'4-Acid'!$A$261" xr:uid="{2DFEA08A-B645-48A6-93A0-110AD09257B7}"/>
    <hyperlink ref="B25" location="'4-Acid'!$A$279" display="'4-Acid'!$A$279" xr:uid="{41691789-A5CB-40B3-912F-065606464D5F}"/>
    <hyperlink ref="B26" location="'4-Acid'!$A$297" display="'4-Acid'!$A$297" xr:uid="{E850BCA6-ED16-469F-B3BB-10549E0D7E4D}"/>
    <hyperlink ref="B27" location="'4-Acid'!$A$316" display="'4-Acid'!$A$316" xr:uid="{B1AECBCD-7CC4-468F-9CB5-9CEB071756C2}"/>
    <hyperlink ref="B28" location="'4-Acid'!$A$335" display="'4-Acid'!$A$335" xr:uid="{8A70520F-3666-4B87-9B51-AA918917E8F7}"/>
    <hyperlink ref="B29" location="'4-Acid'!$A$353" display="'4-Acid'!$A$353" xr:uid="{738954B6-E2CC-4F7B-916A-F860859D33AA}"/>
    <hyperlink ref="B30" location="'4-Acid'!$A$372" display="'4-Acid'!$A$372" xr:uid="{A0F16B32-54FA-4C5E-BF84-04DEADF7887E}"/>
    <hyperlink ref="B31" location="'4-Acid'!$A$408" display="'4-Acid'!$A$408" xr:uid="{8E1D5372-AEF1-4BED-8E31-CAA43C8BA67D}"/>
    <hyperlink ref="B32" location="'4-Acid'!$A$444" display="'4-Acid'!$A$444" xr:uid="{66DDD6E9-0D2D-4272-8E0B-0B086C755452}"/>
    <hyperlink ref="B33" location="'4-Acid'!$A$463" display="'4-Acid'!$A$463" xr:uid="{381AE155-E659-4BF2-A5E6-F24F5910FBCD}"/>
    <hyperlink ref="B34" location="'4-Acid'!$A$499" display="'4-Acid'!$A$499" xr:uid="{74DE1060-00FB-420E-9BC1-E5F382D23346}"/>
    <hyperlink ref="B35" location="'4-Acid'!$A$517" display="'4-Acid'!$A$517" xr:uid="{0641C86F-459A-4950-AEAE-6AD1B09F2DCC}"/>
    <hyperlink ref="B36" location="'4-Acid'!$A$535" display="'4-Acid'!$A$535" xr:uid="{84351739-E698-44E8-93E1-42A422DE66C1}"/>
    <hyperlink ref="B37" location="'4-Acid'!$A$553" display="'4-Acid'!$A$553" xr:uid="{928139AE-53A2-41AA-B7C3-2D314EC62EE3}"/>
    <hyperlink ref="B38" location="'4-Acid'!$A$571" display="'4-Acid'!$A$571" xr:uid="{30E01371-76B0-45AA-8B79-02444F3BA780}"/>
    <hyperlink ref="B39" location="'4-Acid'!$A$589" display="'4-Acid'!$A$589" xr:uid="{51B9B4DD-F944-4B95-B639-8CECF903528B}"/>
    <hyperlink ref="B40" location="'4-Acid'!$A$607" display="'4-Acid'!$A$607" xr:uid="{05C3CBC8-81AF-488A-A27B-6F176634399B}"/>
    <hyperlink ref="B41" location="'4-Acid'!$A$625" display="'4-Acid'!$A$625" xr:uid="{75DB887A-0001-4F23-B828-DE64366D46A7}"/>
    <hyperlink ref="B42" location="'4-Acid'!$A$643" display="'4-Acid'!$A$643" xr:uid="{DAB8BFB9-464B-4B78-BA6C-80FF519EC334}"/>
    <hyperlink ref="B43" location="'4-Acid'!$A$661" display="'4-Acid'!$A$661" xr:uid="{20D55239-E66A-49BD-9F7E-45DE1B042F7D}"/>
    <hyperlink ref="B44" location="'4-Acid'!$A$679" display="'4-Acid'!$A$679" xr:uid="{8917FA55-CB26-46F4-BB34-0E0D4C46DB7C}"/>
    <hyperlink ref="B45" location="'4-Acid'!$A$697" display="'4-Acid'!$A$697" xr:uid="{856921CB-E385-43BA-8E91-5BBB06D3071F}"/>
    <hyperlink ref="B46" location="'4-Acid'!$A$715" display="'4-Acid'!$A$715" xr:uid="{A0DC65D0-A398-4692-9E25-AA978781A5B8}"/>
    <hyperlink ref="B47" location="'4-Acid'!$A$751" display="'4-Acid'!$A$751" xr:uid="{A8025FF8-5B47-4EF4-BA2D-E9E9C10857A6}"/>
    <hyperlink ref="B48" location="'4-Acid'!$A$787" display="'4-Acid'!$A$787" xr:uid="{9B20569A-8165-434E-A718-7021F39D68C3}"/>
    <hyperlink ref="B49" location="'4-Acid'!$A$805" display="'4-Acid'!$A$805" xr:uid="{60AC52C8-A939-423B-99A3-EF1B927171F8}"/>
    <hyperlink ref="B50" location="'4-Acid'!$A$859" display="'4-Acid'!$A$859" xr:uid="{FFB34D27-1891-4D7A-9C8C-74C98A1D7057}"/>
    <hyperlink ref="B51" location="'4-Acid'!$A$877" display="'4-Acid'!$A$877" xr:uid="{CF9B139C-C1A7-471B-933A-E55413DBECB4}"/>
    <hyperlink ref="B52" location="'4-Acid'!$A$895" display="'4-Acid'!$A$895" xr:uid="{FE2B7028-A8D5-4B7E-9B1D-41AB1DAF765D}"/>
    <hyperlink ref="B53" location="'4-Acid'!$A$931" display="'4-Acid'!$A$931" xr:uid="{F2689622-AF51-4053-8719-24B8B9D768CF}"/>
    <hyperlink ref="B54" location="'4-Acid'!$A$949" display="'4-Acid'!$A$949" xr:uid="{FBF1F6E1-01E4-4378-85A8-8DEBE3635C57}"/>
    <hyperlink ref="B55" location="'4-Acid'!$A$967" display="'4-Acid'!$A$967" xr:uid="{88C281F0-3B4E-4A4D-8415-E8AAE577A28A}"/>
    <hyperlink ref="B56" location="'4-Acid'!$A$985" display="'4-Acid'!$A$985" xr:uid="{B9A3606D-5A3D-4D7D-B8CB-281AF747B584}"/>
    <hyperlink ref="B57" location="'4-Acid'!$A$1003" display="'4-Acid'!$A$1003" xr:uid="{AB8478F3-08E1-423B-8C12-DCC6E68BB63A}"/>
    <hyperlink ref="B58" location="'4-Acid'!$A$1039" display="'4-Acid'!$A$1039" xr:uid="{F205F422-D0F2-47B6-9803-250E3209EF3E}"/>
    <hyperlink ref="B59" location="'4-Acid'!$A$1057" display="'4-Acid'!$A$1057" xr:uid="{96029E34-4BFB-451C-8467-4B5636C50AE4}"/>
    <hyperlink ref="B60" location="'4-Acid'!$A$1075" display="'4-Acid'!$A$1075" xr:uid="{1E1E266F-CD00-417B-BAD6-E5FF0EACF550}"/>
    <hyperlink ref="B61" location="'4-Acid'!$A$1094" display="'4-Acid'!$A$1094" xr:uid="{D9585F82-EEBD-42AB-A3A5-99999A2920F4}"/>
    <hyperlink ref="B62" location="'4-Acid'!$A$1112" display="'4-Acid'!$A$1112" xr:uid="{EB7BDE36-BE99-41AA-AC67-7C2FDAF49000}"/>
    <hyperlink ref="B63" location="'4-Acid'!$A$1130" display="'4-Acid'!$A$1130" xr:uid="{93AFEC83-98D8-4418-97FB-4F4439CBFD10}"/>
    <hyperlink ref="B64" location="'4-Acid'!$A$1148" display="'4-Acid'!$A$1148" xr:uid="{724ADAB4-DD7D-47E7-BE6C-0CD38620DA7F}"/>
    <hyperlink ref="B65" location="'4-Acid'!$A$1167" display="'4-Acid'!$A$1167" xr:uid="{F9FB3F38-98D5-4341-B554-81367703BCAE}"/>
    <hyperlink ref="B66" location="'4-Acid'!$A$1186" display="'4-Acid'!$A$1186" xr:uid="{CDBE2DB9-EADF-4953-BB29-231E1763CBFD}"/>
    <hyperlink ref="B67" location="'4-Acid'!$A$1204" display="'4-Acid'!$A$1204" xr:uid="{0BCF3A8A-C21D-4DB1-9C07-53BC65CD0171}"/>
    <hyperlink ref="B68" location="'4-Acid'!$A$1222" display="'4-Acid'!$A$1222" xr:uid="{C0041584-D586-4A3C-B806-85B1E09CCC55}"/>
    <hyperlink ref="B70" location="'Aqua Regia'!$A$4" display="'Aqua Regia'!$A$4" xr:uid="{A6BABC85-C1D8-4D50-BA6F-93A4A6F96257}"/>
    <hyperlink ref="B71" location="'Aqua Regia'!$A$23" display="'Aqua Regia'!$A$23" xr:uid="{715E1A38-AAD0-4ED5-A9EF-A6F80FC9E75A}"/>
    <hyperlink ref="B72" location="'Aqua Regia'!$A$41" display="'Aqua Regia'!$A$41" xr:uid="{BDE4A898-5D5E-4E83-87BF-7FF36D81D25B}"/>
    <hyperlink ref="B73" location="'Aqua Regia'!$A$77" display="'Aqua Regia'!$A$77" xr:uid="{38D3A557-B47E-4299-A223-07BA800E54D1}"/>
    <hyperlink ref="B74" location="'Aqua Regia'!$A$95" display="'Aqua Regia'!$A$95" xr:uid="{CDDACAE1-8FFB-44C4-93DC-0A8B8AEC034C}"/>
    <hyperlink ref="B75" location="'Aqua Regia'!$A$114" display="'Aqua Regia'!$A$114" xr:uid="{C9AAD5EE-DB7F-4F87-B6ED-1C41F4460A35}"/>
    <hyperlink ref="B76" location="'Aqua Regia'!$A$133" display="'Aqua Regia'!$A$133" xr:uid="{36BB44C8-D28B-4B8C-9E70-DB14BA12A443}"/>
    <hyperlink ref="B77" location="'Aqua Regia'!$A$151" display="'Aqua Regia'!$A$151" xr:uid="{AB2CA912-28D6-468B-BD4B-1FEAE3CD3380}"/>
    <hyperlink ref="B78" location="'Aqua Regia'!$A$169" display="'Aqua Regia'!$A$169" xr:uid="{52DB4A2A-ED25-4810-8916-E501D172175E}"/>
    <hyperlink ref="B79" location="'Aqua Regia'!$A$187" display="'Aqua Regia'!$A$187" xr:uid="{7A7E26B2-A608-44AA-9B31-CE9CDD8DA91B}"/>
    <hyperlink ref="B80" location="'Aqua Regia'!$A$206" display="'Aqua Regia'!$A$206" xr:uid="{5407AAA0-BF7A-46A8-A80F-C2BC36E68675}"/>
    <hyperlink ref="B81" location="'Aqua Regia'!$A$224" display="'Aqua Regia'!$A$224" xr:uid="{D1CABF27-1786-40BF-945C-47037E79C06B}"/>
    <hyperlink ref="B82" location="'Aqua Regia'!$A$242" display="'Aqua Regia'!$A$242" xr:uid="{30188649-4813-4522-BE6B-9257A0D740AC}"/>
    <hyperlink ref="B83" location="'Aqua Regia'!$A$314" display="'Aqua Regia'!$A$314" xr:uid="{37F461FD-1B87-4880-9C0F-033B7975B91A}"/>
    <hyperlink ref="B84" location="'Aqua Regia'!$A$332" display="'Aqua Regia'!$A$332" xr:uid="{B8146831-689C-4B2B-A40E-F21C9B02067B}"/>
    <hyperlink ref="B85" location="'Aqua Regia'!$A$369" display="'Aqua Regia'!$A$369" xr:uid="{3451A622-4C7A-4C99-B0FA-22369DB2E4DA}"/>
    <hyperlink ref="B86" location="'Aqua Regia'!$A$388" display="'Aqua Regia'!$A$388" xr:uid="{876D969C-DB2D-4432-8DAA-B994251B77B4}"/>
    <hyperlink ref="B87" location="'Aqua Regia'!$A$442" display="'Aqua Regia'!$A$442" xr:uid="{876B0948-E970-4E33-8F57-9B7EBDC8D68E}"/>
    <hyperlink ref="B88" location="'Aqua Regia'!$A$478" display="'Aqua Regia'!$A$478" xr:uid="{4985AC0D-0578-4FB7-B85F-A120FB3161E9}"/>
    <hyperlink ref="B89" location="'Aqua Regia'!$A$496" display="'Aqua Regia'!$A$496" xr:uid="{BDB04BB0-BBB5-4835-A1CD-C79B4698A07F}"/>
    <hyperlink ref="B90" location="'Aqua Regia'!$A$514" display="'Aqua Regia'!$A$514" xr:uid="{37AF22ED-99C2-4186-9EE2-31D79D655123}"/>
    <hyperlink ref="B91" location="'Aqua Regia'!$A$532" display="'Aqua Regia'!$A$532" xr:uid="{DA356141-4DD3-408C-A0D3-BE0B766B655D}"/>
    <hyperlink ref="B92" location="'Aqua Regia'!$A$550" display="'Aqua Regia'!$A$550" xr:uid="{0DB80A77-D92F-4D06-98D8-89B6CCAB1481}"/>
    <hyperlink ref="B93" location="'Aqua Regia'!$A$568" display="'Aqua Regia'!$A$568" xr:uid="{90C9797E-B635-4575-8E62-C5D2B71D9DAC}"/>
    <hyperlink ref="B94" location="'Aqua Regia'!$A$586" display="'Aqua Regia'!$A$586" xr:uid="{95F8D3F4-7408-4B03-BFAD-10550B6C030C}"/>
    <hyperlink ref="B95" location="'Aqua Regia'!$A$604" display="'Aqua Regia'!$A$604" xr:uid="{BDDC0621-46F7-41FD-A602-DA90AF31705B}"/>
    <hyperlink ref="B96" location="'Aqua Regia'!$A$622" display="'Aqua Regia'!$A$622" xr:uid="{9093CFEB-96FE-4856-8481-29EA031FB118}"/>
    <hyperlink ref="B97" location="'Aqua Regia'!$A$658" display="'Aqua Regia'!$A$658" xr:uid="{60CEA4C0-9658-4D6F-92B3-F7EE16AABCCE}"/>
    <hyperlink ref="B98" location="'Aqua Regia'!$A$676" display="'Aqua Regia'!$A$676" xr:uid="{F52BFF4C-B5A8-4E6F-A9A9-11E64841D2E8}"/>
    <hyperlink ref="B99" location="'Aqua Regia'!$A$694" display="'Aqua Regia'!$A$694" xr:uid="{FCECF4DF-CEB8-4CA5-AABB-B235F011C8AD}"/>
    <hyperlink ref="B100" location="'Aqua Regia'!$A$766" display="'Aqua Regia'!$A$766" xr:uid="{EBEBA716-13F6-4B05-AA69-2EFACE8398FC}"/>
    <hyperlink ref="B101" location="'Aqua Regia'!$A$784" display="'Aqua Regia'!$A$784" xr:uid="{6F5E5F0C-E08A-4F7B-9FF1-97BA955D7F2F}"/>
    <hyperlink ref="B102" location="'Aqua Regia'!$A$837" display="'Aqua Regia'!$A$837" xr:uid="{B92B50BA-6422-4442-9AB3-884DF44F0174}"/>
    <hyperlink ref="B103" location="'Aqua Regia'!$A$855" display="'Aqua Regia'!$A$855" xr:uid="{022DC092-118B-4AE6-9FA4-F3A01391F7BD}"/>
    <hyperlink ref="B104" location="'Aqua Regia'!$A$873" display="'Aqua Regia'!$A$873" xr:uid="{2D3B530A-4CC7-4EA2-8CEC-F8F2B971F3EB}"/>
    <hyperlink ref="B105" location="'Aqua Regia'!$A$946" display="'Aqua Regia'!$A$946" xr:uid="{364B11F8-1632-413B-B27B-67EB1F441EA7}"/>
    <hyperlink ref="B106" location="'Aqua Regia'!$A$964" display="'Aqua Regia'!$A$964" xr:uid="{3C5FDAF4-0FF9-4564-AF03-6BF16C701AA7}"/>
    <hyperlink ref="B107" location="'Aqua Regia'!$A$982" display="'Aqua Regia'!$A$982" xr:uid="{2C494754-A469-4ADF-B809-202A330E96AB}"/>
    <hyperlink ref="B108" location="'Aqua Regia'!$A$1036" display="'Aqua Regia'!$A$1036" xr:uid="{01B87043-07E6-45FE-82C5-D7351AB49D87}"/>
    <hyperlink ref="B109" location="'Aqua Regia'!$A$1054" display="'Aqua Regia'!$A$1054" xr:uid="{6C5005CD-B8C9-4A26-953B-D927410702A9}"/>
    <hyperlink ref="B110" location="'Aqua Regia'!$A$1072" display="'Aqua Regia'!$A$1072" xr:uid="{CCCA0065-A5F8-46FA-969B-C1D384347188}"/>
    <hyperlink ref="B111" location="'Aqua Regia'!$A$1108" display="'Aqua Regia'!$A$1108" xr:uid="{699F9BAF-7AE4-47A8-BDD9-6705B10C956D}"/>
    <hyperlink ref="B112" location="'Aqua Regia'!$A$1127" display="'Aqua Regia'!$A$1127" xr:uid="{A74F83F5-6E86-462E-AFBC-6D9573BC34AB}"/>
    <hyperlink ref="B113" location="'Aqua Regia'!$A$1145" display="'Aqua Regia'!$A$1145" xr:uid="{1FA9B9C3-E4C9-4575-B54F-936B90BA24A6}"/>
    <hyperlink ref="B114" location="'Aqua Regia'!$A$1164" display="'Aqua Regia'!$A$1164" xr:uid="{10F27681-1BCE-40CD-B285-B4D36CEB5704}"/>
    <hyperlink ref="B115" location="'Aqua Regia'!$A$1183" display="'Aqua Regia'!$A$1183" xr:uid="{8B42247D-28E1-4BBD-9E50-C9FC932626EC}"/>
    <hyperlink ref="B116" location="'Aqua Regia'!$A$1201" display="'Aqua Regia'!$A$1201" xr:uid="{27107978-A593-4F7E-926B-04E305124E72}"/>
    <hyperlink ref="B117" location="'Aqua Regia'!$A$1219" display="'Aqua Regia'!$A$1219" xr:uid="{7AB9FF7E-126B-48B1-B4E2-6A3219EC03A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A6B0-9929-4E04-8B7C-8151AE3FDBF4}">
  <sheetPr codeName="Sheet14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8" width="11.28515625" style="2" bestFit="1" customWidth="1"/>
    <col min="9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482</v>
      </c>
      <c r="BM1" s="32" t="s">
        <v>67</v>
      </c>
    </row>
    <row r="2" spans="1:66" ht="15">
      <c r="A2" s="28" t="s">
        <v>98</v>
      </c>
      <c r="B2" s="18" t="s">
        <v>111</v>
      </c>
      <c r="C2" s="15" t="s">
        <v>112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6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0" t="s">
        <v>235</v>
      </c>
      <c r="E3" s="161" t="s">
        <v>296</v>
      </c>
      <c r="F3" s="162" t="s">
        <v>297</v>
      </c>
      <c r="G3" s="162" t="s">
        <v>298</v>
      </c>
      <c r="H3" s="162" t="s">
        <v>299</v>
      </c>
      <c r="I3" s="16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114</v>
      </c>
      <c r="E4" s="9" t="s">
        <v>300</v>
      </c>
      <c r="F4" s="10" t="s">
        <v>300</v>
      </c>
      <c r="G4" s="10" t="s">
        <v>300</v>
      </c>
      <c r="H4" s="10" t="s">
        <v>300</v>
      </c>
      <c r="I4" s="16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269</v>
      </c>
      <c r="E5" s="29" t="s">
        <v>301</v>
      </c>
      <c r="F5" s="29" t="s">
        <v>301</v>
      </c>
      <c r="G5" s="29" t="s">
        <v>301</v>
      </c>
      <c r="H5" s="29" t="s">
        <v>301</v>
      </c>
      <c r="I5" s="16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2.4983542498682101</v>
      </c>
      <c r="E6" s="22">
        <v>2.06</v>
      </c>
      <c r="F6" s="22">
        <v>2.38</v>
      </c>
      <c r="G6" s="23">
        <v>2.33</v>
      </c>
      <c r="H6" s="22">
        <v>2.27</v>
      </c>
      <c r="I6" s="16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2.4575518801823599</v>
      </c>
      <c r="E7" s="10">
        <v>2.19</v>
      </c>
      <c r="F7" s="10">
        <v>2.31</v>
      </c>
      <c r="G7" s="25">
        <v>2.33</v>
      </c>
      <c r="H7" s="10">
        <v>2.25</v>
      </c>
      <c r="I7" s="16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3</v>
      </c>
    </row>
    <row r="8" spans="1:66">
      <c r="A8" s="35"/>
      <c r="B8" s="19">
        <v>1</v>
      </c>
      <c r="C8" s="8">
        <v>3</v>
      </c>
      <c r="D8" s="24">
        <v>2.4384141323577109</v>
      </c>
      <c r="E8" s="10">
        <v>2.2799999999999998</v>
      </c>
      <c r="F8" s="10">
        <v>2.2799999999999998</v>
      </c>
      <c r="G8" s="25">
        <v>2.33</v>
      </c>
      <c r="H8" s="10">
        <v>2.3199999999999998</v>
      </c>
      <c r="I8" s="16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2.5089139557180817</v>
      </c>
      <c r="E9" s="10">
        <v>2.35</v>
      </c>
      <c r="F9" s="10">
        <v>2.2999999999999998</v>
      </c>
      <c r="G9" s="25">
        <v>2.33</v>
      </c>
      <c r="H9" s="10">
        <v>2.23</v>
      </c>
      <c r="I9" s="16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2.2973563138109667</v>
      </c>
      <c r="BN9" s="32"/>
    </row>
    <row r="10" spans="1:66">
      <c r="A10" s="35"/>
      <c r="B10" s="19">
        <v>1</v>
      </c>
      <c r="C10" s="8">
        <v>5</v>
      </c>
      <c r="D10" s="24">
        <v>2.51942284028258</v>
      </c>
      <c r="E10" s="10">
        <v>2.23</v>
      </c>
      <c r="F10" s="10">
        <v>2.29</v>
      </c>
      <c r="G10" s="10">
        <v>2.33</v>
      </c>
      <c r="H10" s="10">
        <v>2.25</v>
      </c>
      <c r="I10" s="16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13</v>
      </c>
    </row>
    <row r="11" spans="1:66">
      <c r="A11" s="35"/>
      <c r="B11" s="19">
        <v>1</v>
      </c>
      <c r="C11" s="8">
        <v>6</v>
      </c>
      <c r="D11" s="24">
        <v>2.4739673463624681</v>
      </c>
      <c r="E11" s="10">
        <v>2.2000000000000002</v>
      </c>
      <c r="F11" s="10">
        <v>2.2599999999999998</v>
      </c>
      <c r="G11" s="10">
        <v>2.33</v>
      </c>
      <c r="H11" s="10">
        <v>2.14</v>
      </c>
      <c r="I11" s="16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>
        <v>2</v>
      </c>
      <c r="C12" s="8">
        <v>7</v>
      </c>
      <c r="D12" s="24">
        <v>2.4919140333394383</v>
      </c>
      <c r="E12" s="10">
        <v>2.1869999999999998</v>
      </c>
      <c r="F12" s="10">
        <v>2.2200000000000002</v>
      </c>
      <c r="G12" s="10">
        <v>2.41</v>
      </c>
      <c r="H12" s="10">
        <v>2.44</v>
      </c>
      <c r="I12" s="16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>
        <v>2</v>
      </c>
      <c r="C13" s="8">
        <v>8</v>
      </c>
      <c r="D13" s="24">
        <v>2.5313896633147208</v>
      </c>
      <c r="E13" s="10">
        <v>2.3919999999999999</v>
      </c>
      <c r="F13" s="10">
        <v>2.4</v>
      </c>
      <c r="G13" s="10">
        <v>2.41</v>
      </c>
      <c r="H13" s="10">
        <v>2.29</v>
      </c>
      <c r="I13" s="16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>
        <v>2</v>
      </c>
      <c r="C14" s="8">
        <v>9</v>
      </c>
      <c r="D14" s="24">
        <v>2.4586208322224232</v>
      </c>
      <c r="E14" s="10">
        <v>2.173</v>
      </c>
      <c r="F14" s="10">
        <v>2.2200000000000002</v>
      </c>
      <c r="G14" s="10">
        <v>2.41</v>
      </c>
      <c r="H14" s="10">
        <v>2.33</v>
      </c>
      <c r="I14" s="16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>
        <v>2</v>
      </c>
      <c r="C15" s="8">
        <v>10</v>
      </c>
      <c r="D15" s="24">
        <v>2.4715622760658778</v>
      </c>
      <c r="E15" s="10">
        <v>2.3639999999999999</v>
      </c>
      <c r="F15" s="10">
        <v>2.31</v>
      </c>
      <c r="G15" s="10">
        <v>2.41</v>
      </c>
      <c r="H15" s="10">
        <v>2.27</v>
      </c>
      <c r="I15" s="16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>
        <v>2</v>
      </c>
      <c r="C16" s="8">
        <v>11</v>
      </c>
      <c r="D16" s="24">
        <v>2.3806235092047716</v>
      </c>
      <c r="E16" s="158">
        <v>2.637</v>
      </c>
      <c r="F16" s="10">
        <v>2.2200000000000002</v>
      </c>
      <c r="G16" s="10">
        <v>2.41</v>
      </c>
      <c r="H16" s="10">
        <v>2.34</v>
      </c>
      <c r="I16" s="16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>
        <v>2</v>
      </c>
      <c r="C17" s="8">
        <v>12</v>
      </c>
      <c r="D17" s="24">
        <v>2.4519783900601366</v>
      </c>
      <c r="E17" s="10">
        <v>2.4620000000000002</v>
      </c>
      <c r="F17" s="10">
        <v>2.3199999999999998</v>
      </c>
      <c r="G17" s="10">
        <v>2.41</v>
      </c>
      <c r="H17" s="10">
        <v>2.41</v>
      </c>
      <c r="I17" s="16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>
        <v>3</v>
      </c>
      <c r="C18" s="8">
        <v>13</v>
      </c>
      <c r="D18" s="24">
        <v>2.5957686678042728</v>
      </c>
      <c r="E18" s="10"/>
      <c r="F18" s="10">
        <v>2.27</v>
      </c>
      <c r="G18" s="10">
        <v>2.29</v>
      </c>
      <c r="H18" s="10"/>
      <c r="I18" s="16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>
        <v>3</v>
      </c>
      <c r="C19" s="8">
        <v>14</v>
      </c>
      <c r="D19" s="24">
        <v>2.5768459747194492</v>
      </c>
      <c r="E19" s="10"/>
      <c r="F19" s="10">
        <v>2.2799999999999998</v>
      </c>
      <c r="G19" s="10">
        <v>2.29</v>
      </c>
      <c r="H19" s="10"/>
      <c r="I19" s="16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>
        <v>3</v>
      </c>
      <c r="C20" s="8">
        <v>15</v>
      </c>
      <c r="D20" s="24">
        <v>2.5191363452046796</v>
      </c>
      <c r="E20" s="10"/>
      <c r="F20" s="10">
        <v>2.39</v>
      </c>
      <c r="G20" s="10">
        <v>2.29</v>
      </c>
      <c r="H20" s="10"/>
      <c r="I20" s="16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>
        <v>3</v>
      </c>
      <c r="C21" s="8">
        <v>16</v>
      </c>
      <c r="D21" s="24">
        <v>2.586152616677027</v>
      </c>
      <c r="E21" s="10"/>
      <c r="F21" s="10">
        <v>2.37</v>
      </c>
      <c r="G21" s="10">
        <v>2.29</v>
      </c>
      <c r="H21" s="10"/>
      <c r="I21" s="16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>
        <v>3</v>
      </c>
      <c r="C22" s="8">
        <v>17</v>
      </c>
      <c r="D22" s="24">
        <v>2.4360697454593758</v>
      </c>
      <c r="E22" s="10"/>
      <c r="F22" s="10">
        <v>2.2200000000000002</v>
      </c>
      <c r="G22" s="10">
        <v>2.29</v>
      </c>
      <c r="H22" s="10"/>
      <c r="I22" s="16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>
        <v>3</v>
      </c>
      <c r="C23" s="8">
        <v>18</v>
      </c>
      <c r="D23" s="24">
        <v>2.4682145187598694</v>
      </c>
      <c r="E23" s="10"/>
      <c r="F23" s="10">
        <v>2.2999999999999998</v>
      </c>
      <c r="G23" s="10">
        <v>2.29</v>
      </c>
      <c r="H23" s="10"/>
      <c r="I23" s="16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>
        <v>4</v>
      </c>
      <c r="C24" s="8">
        <v>19</v>
      </c>
      <c r="D24" s="24">
        <v>2.4948817310473852</v>
      </c>
      <c r="E24" s="10"/>
      <c r="F24" s="10">
        <v>2.286</v>
      </c>
      <c r="G24" s="10">
        <v>2.2389999999999999</v>
      </c>
      <c r="H24" s="10"/>
      <c r="I24" s="16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>
        <v>4</v>
      </c>
      <c r="C25" s="8">
        <v>20</v>
      </c>
      <c r="D25" s="24">
        <v>2.55663454872604</v>
      </c>
      <c r="E25" s="10"/>
      <c r="F25" s="10">
        <v>2.3580000000000001</v>
      </c>
      <c r="G25" s="10">
        <v>2.274</v>
      </c>
      <c r="H25" s="10"/>
      <c r="I25" s="16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19">
        <v>4</v>
      </c>
      <c r="C26" s="8">
        <v>21</v>
      </c>
      <c r="D26" s="24"/>
      <c r="E26" s="10"/>
      <c r="F26" s="10">
        <v>2.3849999999999998</v>
      </c>
      <c r="G26" s="10">
        <v>2.2349999999999999</v>
      </c>
      <c r="H26" s="10"/>
      <c r="I26" s="16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19">
        <v>4</v>
      </c>
      <c r="C27" s="8">
        <v>22</v>
      </c>
      <c r="D27" s="24"/>
      <c r="E27" s="10"/>
      <c r="F27" s="10">
        <v>2.39</v>
      </c>
      <c r="G27" s="10">
        <v>2.2109999999999999</v>
      </c>
      <c r="H27" s="10"/>
      <c r="I27" s="16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19">
        <v>4</v>
      </c>
      <c r="C28" s="8">
        <v>23</v>
      </c>
      <c r="D28" s="24"/>
      <c r="E28" s="10"/>
      <c r="F28" s="10">
        <v>2.363</v>
      </c>
      <c r="G28" s="10">
        <v>2.266</v>
      </c>
      <c r="H28" s="10"/>
      <c r="I28" s="16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2"/>
    </row>
    <row r="29" spans="1:65">
      <c r="A29" s="35"/>
      <c r="B29" s="19">
        <v>4</v>
      </c>
      <c r="C29" s="8">
        <v>24</v>
      </c>
      <c r="D29" s="24"/>
      <c r="E29" s="10"/>
      <c r="F29" s="10">
        <v>2.3109999999999999</v>
      </c>
      <c r="G29" s="10">
        <v>2.2959999999999998</v>
      </c>
      <c r="H29" s="10"/>
      <c r="I29" s="16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19">
        <v>5</v>
      </c>
      <c r="C30" s="8">
        <v>25</v>
      </c>
      <c r="D30" s="24"/>
      <c r="E30" s="10"/>
      <c r="F30" s="10">
        <v>2.234</v>
      </c>
      <c r="G30" s="10">
        <v>2.343</v>
      </c>
      <c r="H30" s="10"/>
      <c r="I30" s="16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19">
        <v>5</v>
      </c>
      <c r="C31" s="8">
        <v>26</v>
      </c>
      <c r="D31" s="24"/>
      <c r="E31" s="10"/>
      <c r="F31" s="10">
        <v>2.4350000000000001</v>
      </c>
      <c r="G31" s="10">
        <v>2.2639999999999998</v>
      </c>
      <c r="H31" s="10"/>
      <c r="I31" s="16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A32" s="35"/>
      <c r="B32" s="19">
        <v>5</v>
      </c>
      <c r="C32" s="8">
        <v>27</v>
      </c>
      <c r="D32" s="24"/>
      <c r="E32" s="10"/>
      <c r="F32" s="10">
        <v>2.2069999999999999</v>
      </c>
      <c r="G32" s="10">
        <v>2.3130000000000002</v>
      </c>
      <c r="H32" s="10"/>
      <c r="I32" s="16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2"/>
    </row>
    <row r="33" spans="1:65">
      <c r="A33" s="35"/>
      <c r="B33" s="19">
        <v>5</v>
      </c>
      <c r="C33" s="8">
        <v>28</v>
      </c>
      <c r="D33" s="24"/>
      <c r="E33" s="10"/>
      <c r="F33" s="10">
        <v>2.3690000000000002</v>
      </c>
      <c r="G33" s="10">
        <v>2.3460000000000001</v>
      </c>
      <c r="H33" s="10"/>
      <c r="I33" s="16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2"/>
    </row>
    <row r="34" spans="1:65">
      <c r="A34" s="35"/>
      <c r="B34" s="19">
        <v>5</v>
      </c>
      <c r="C34" s="8">
        <v>29</v>
      </c>
      <c r="D34" s="24"/>
      <c r="E34" s="10"/>
      <c r="F34" s="10">
        <v>2.4049999999999998</v>
      </c>
      <c r="G34" s="10">
        <v>2.2250000000000001</v>
      </c>
      <c r="H34" s="10"/>
      <c r="I34" s="16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19">
        <v>5</v>
      </c>
      <c r="C35" s="8">
        <v>30</v>
      </c>
      <c r="D35" s="24"/>
      <c r="E35" s="10"/>
      <c r="F35" s="10"/>
      <c r="G35" s="10">
        <v>2.4430000000000001</v>
      </c>
      <c r="H35" s="10"/>
      <c r="I35" s="16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A36" s="35"/>
      <c r="B36" s="19">
        <v>6</v>
      </c>
      <c r="C36" s="8">
        <v>31</v>
      </c>
      <c r="D36" s="24"/>
      <c r="E36" s="10"/>
      <c r="F36" s="10">
        <v>2.1859850199999999</v>
      </c>
      <c r="G36" s="10">
        <v>2.367</v>
      </c>
      <c r="H36" s="10"/>
      <c r="I36" s="16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2"/>
    </row>
    <row r="37" spans="1:65">
      <c r="A37" s="35"/>
      <c r="B37" s="19">
        <v>6</v>
      </c>
      <c r="C37" s="8">
        <v>32</v>
      </c>
      <c r="D37" s="24"/>
      <c r="E37" s="10"/>
      <c r="F37" s="10">
        <v>2.4093776299999998</v>
      </c>
      <c r="G37" s="10">
        <v>2.4079999999999999</v>
      </c>
      <c r="H37" s="10"/>
      <c r="I37" s="16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62"/>
    </row>
    <row r="38" spans="1:65">
      <c r="A38" s="35"/>
      <c r="B38" s="19">
        <v>6</v>
      </c>
      <c r="C38" s="8">
        <v>33</v>
      </c>
      <c r="D38" s="24"/>
      <c r="E38" s="10"/>
      <c r="F38" s="10">
        <v>2.3213177900000002</v>
      </c>
      <c r="G38" s="10">
        <v>2.2629999999999999</v>
      </c>
      <c r="H38" s="10"/>
      <c r="I38" s="16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62"/>
    </row>
    <row r="39" spans="1:65">
      <c r="A39" s="35"/>
      <c r="B39" s="19">
        <v>6</v>
      </c>
      <c r="C39" s="8">
        <v>34</v>
      </c>
      <c r="D39" s="24"/>
      <c r="E39" s="10"/>
      <c r="F39" s="10">
        <v>2.2174979600000002</v>
      </c>
      <c r="G39" s="10">
        <v>2.3860000000000001</v>
      </c>
      <c r="H39" s="10"/>
      <c r="I39" s="16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2"/>
    </row>
    <row r="40" spans="1:65">
      <c r="A40" s="35"/>
      <c r="B40" s="19">
        <v>6</v>
      </c>
      <c r="C40" s="8">
        <v>35</v>
      </c>
      <c r="D40" s="24"/>
      <c r="E40" s="10"/>
      <c r="F40" s="10">
        <v>2.3035136199999999</v>
      </c>
      <c r="G40" s="10">
        <v>2.2410000000000001</v>
      </c>
      <c r="H40" s="10"/>
      <c r="I40" s="16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2"/>
    </row>
    <row r="41" spans="1:65">
      <c r="A41" s="35"/>
      <c r="B41" s="19">
        <v>6</v>
      </c>
      <c r="C41" s="8">
        <v>36</v>
      </c>
      <c r="D41" s="24"/>
      <c r="E41" s="10"/>
      <c r="F41" s="10">
        <v>2.3319065600000002</v>
      </c>
      <c r="G41" s="10">
        <v>2.2850000000000001</v>
      </c>
      <c r="H41" s="10"/>
      <c r="I41" s="16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2"/>
    </row>
    <row r="42" spans="1:65">
      <c r="A42" s="35"/>
      <c r="B42" s="20" t="s">
        <v>273</v>
      </c>
      <c r="C42" s="12"/>
      <c r="D42" s="26">
        <v>2.4958208628688441</v>
      </c>
      <c r="E42" s="26">
        <v>2.2937499999999997</v>
      </c>
      <c r="F42" s="26">
        <v>2.3100742451428573</v>
      </c>
      <c r="G42" s="26">
        <v>2.3218055555555552</v>
      </c>
      <c r="H42" s="26">
        <v>2.2950000000000004</v>
      </c>
      <c r="I42" s="16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2"/>
    </row>
    <row r="43" spans="1:65">
      <c r="A43" s="35"/>
      <c r="B43" s="3" t="s">
        <v>274</v>
      </c>
      <c r="C43" s="33"/>
      <c r="D43" s="11">
        <v>2.4933978821934115</v>
      </c>
      <c r="E43" s="11">
        <v>2.2549999999999999</v>
      </c>
      <c r="F43" s="11">
        <v>2.31</v>
      </c>
      <c r="G43" s="11">
        <v>2.3215000000000003</v>
      </c>
      <c r="H43" s="11">
        <v>2.2800000000000002</v>
      </c>
      <c r="I43" s="16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2"/>
    </row>
    <row r="44" spans="1:65">
      <c r="A44" s="35"/>
      <c r="B44" s="3" t="s">
        <v>275</v>
      </c>
      <c r="C44" s="33"/>
      <c r="D44" s="27">
        <v>5.5111085832828172E-2</v>
      </c>
      <c r="E44" s="27">
        <v>0.15617654637096967</v>
      </c>
      <c r="F44" s="27">
        <v>6.8318700813358724E-2</v>
      </c>
      <c r="G44" s="27">
        <v>6.3093046682519194E-2</v>
      </c>
      <c r="H44" s="27">
        <v>8.0735257590360196E-2</v>
      </c>
      <c r="I44" s="231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63"/>
    </row>
    <row r="45" spans="1:65">
      <c r="A45" s="35"/>
      <c r="B45" s="3" t="s">
        <v>87</v>
      </c>
      <c r="C45" s="33"/>
      <c r="D45" s="13">
        <v>2.2081346723530564E-2</v>
      </c>
      <c r="E45" s="13">
        <v>6.8087867627670703E-2</v>
      </c>
      <c r="F45" s="13">
        <v>2.9574244618762818E-2</v>
      </c>
      <c r="G45" s="13">
        <v>2.7174130293362343E-2</v>
      </c>
      <c r="H45" s="13">
        <v>3.5178761477281127E-2</v>
      </c>
      <c r="I45" s="16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2"/>
    </row>
    <row r="46" spans="1:65">
      <c r="A46" s="35"/>
      <c r="B46" s="3" t="s">
        <v>276</v>
      </c>
      <c r="C46" s="33"/>
      <c r="D46" s="13">
        <v>8.63882314923341E-2</v>
      </c>
      <c r="E46" s="13">
        <v>-1.5697668617127292E-3</v>
      </c>
      <c r="F46" s="13">
        <v>5.5358984827187374E-3</v>
      </c>
      <c r="G46" s="13">
        <v>1.0642337715576655E-2</v>
      </c>
      <c r="H46" s="13">
        <v>-1.0256631924272508E-3</v>
      </c>
      <c r="I46" s="16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2"/>
    </row>
    <row r="47" spans="1:65">
      <c r="A47" s="35"/>
      <c r="B47" s="53" t="s">
        <v>277</v>
      </c>
      <c r="C47" s="54"/>
      <c r="D47" s="52" t="s">
        <v>278</v>
      </c>
      <c r="E47" s="52">
        <v>0.73</v>
      </c>
      <c r="F47" s="52">
        <v>0.62</v>
      </c>
      <c r="G47" s="52">
        <v>1.59</v>
      </c>
      <c r="H47" s="52">
        <v>0.62</v>
      </c>
      <c r="I47" s="16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</row>
    <row r="48" spans="1:65">
      <c r="B48" s="36"/>
      <c r="C48" s="20"/>
      <c r="D48" s="20"/>
      <c r="E48" s="31"/>
      <c r="F48" s="31"/>
      <c r="G48" s="31"/>
      <c r="H48" s="31"/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C41 E6:H41">
    <cfRule type="expression" dxfId="20" priority="3">
      <formula>AND($B6&lt;&gt;$B5,NOT(ISBLANK(INDIRECT(Anlyt_LabRefThisCol))))</formula>
    </cfRule>
  </conditionalFormatting>
  <conditionalFormatting sqref="C2:H4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FB91-CB90-42EE-AE75-CFC494C639D7}">
  <sheetPr codeName="Sheet15"/>
  <dimension ref="A1:BN1319"/>
  <sheetViews>
    <sheetView zoomScale="80" zoomScaleNormal="80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483</v>
      </c>
      <c r="BM1" s="32" t="s">
        <v>67</v>
      </c>
    </row>
    <row r="2" spans="1:66" ht="15">
      <c r="A2" s="28" t="s">
        <v>4</v>
      </c>
      <c r="B2" s="18" t="s">
        <v>111</v>
      </c>
      <c r="C2" s="15" t="s">
        <v>112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6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1" t="s">
        <v>236</v>
      </c>
      <c r="E3" s="162" t="s">
        <v>239</v>
      </c>
      <c r="F3" s="162" t="s">
        <v>240</v>
      </c>
      <c r="G3" s="162" t="s">
        <v>241</v>
      </c>
      <c r="H3" s="162" t="s">
        <v>242</v>
      </c>
      <c r="I3" s="162" t="s">
        <v>243</v>
      </c>
      <c r="J3" s="162" t="s">
        <v>244</v>
      </c>
      <c r="K3" s="162" t="s">
        <v>245</v>
      </c>
      <c r="L3" s="162" t="s">
        <v>246</v>
      </c>
      <c r="M3" s="162" t="s">
        <v>247</v>
      </c>
      <c r="N3" s="162" t="s">
        <v>248</v>
      </c>
      <c r="O3" s="162" t="s">
        <v>249</v>
      </c>
      <c r="P3" s="162" t="s">
        <v>250</v>
      </c>
      <c r="Q3" s="162" t="s">
        <v>251</v>
      </c>
      <c r="R3" s="162" t="s">
        <v>253</v>
      </c>
      <c r="S3" s="162" t="s">
        <v>255</v>
      </c>
      <c r="T3" s="162" t="s">
        <v>259</v>
      </c>
      <c r="U3" s="162" t="s">
        <v>260</v>
      </c>
      <c r="V3" s="162" t="s">
        <v>261</v>
      </c>
      <c r="W3" s="162" t="s">
        <v>280</v>
      </c>
      <c r="X3" s="162" t="s">
        <v>263</v>
      </c>
      <c r="Y3" s="162" t="s">
        <v>281</v>
      </c>
      <c r="Z3" s="16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302</v>
      </c>
      <c r="E4" s="10" t="s">
        <v>302</v>
      </c>
      <c r="F4" s="10" t="s">
        <v>303</v>
      </c>
      <c r="G4" s="10" t="s">
        <v>115</v>
      </c>
      <c r="H4" s="10" t="s">
        <v>115</v>
      </c>
      <c r="I4" s="10" t="s">
        <v>303</v>
      </c>
      <c r="J4" s="10" t="s">
        <v>302</v>
      </c>
      <c r="K4" s="10" t="s">
        <v>303</v>
      </c>
      <c r="L4" s="10" t="s">
        <v>303</v>
      </c>
      <c r="M4" s="10" t="s">
        <v>303</v>
      </c>
      <c r="N4" s="10" t="s">
        <v>303</v>
      </c>
      <c r="O4" s="10" t="s">
        <v>303</v>
      </c>
      <c r="P4" s="10" t="s">
        <v>302</v>
      </c>
      <c r="Q4" s="10" t="s">
        <v>115</v>
      </c>
      <c r="R4" s="10" t="s">
        <v>303</v>
      </c>
      <c r="S4" s="10" t="s">
        <v>302</v>
      </c>
      <c r="T4" s="10" t="s">
        <v>115</v>
      </c>
      <c r="U4" s="10" t="s">
        <v>302</v>
      </c>
      <c r="V4" s="10" t="s">
        <v>303</v>
      </c>
      <c r="W4" s="10" t="s">
        <v>303</v>
      </c>
      <c r="X4" s="10" t="s">
        <v>115</v>
      </c>
      <c r="Y4" s="10" t="s">
        <v>115</v>
      </c>
      <c r="Z4" s="16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16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33">
        <v>0.21</v>
      </c>
      <c r="E6" s="237" t="s">
        <v>97</v>
      </c>
      <c r="F6" s="238">
        <v>0.18</v>
      </c>
      <c r="G6" s="237">
        <v>0.70400000000000007</v>
      </c>
      <c r="H6" s="239">
        <v>0.2</v>
      </c>
      <c r="I6" s="237" t="s">
        <v>304</v>
      </c>
      <c r="J6" s="239">
        <v>0.2</v>
      </c>
      <c r="K6" s="237">
        <v>0.2</v>
      </c>
      <c r="L6" s="233">
        <v>0.16</v>
      </c>
      <c r="M6" s="233">
        <v>0.17</v>
      </c>
      <c r="N6" s="233">
        <v>0.19</v>
      </c>
      <c r="O6" s="233">
        <v>0.19</v>
      </c>
      <c r="P6" s="233">
        <v>0.14000000000000001</v>
      </c>
      <c r="Q6" s="237" t="s">
        <v>102</v>
      </c>
      <c r="R6" s="237">
        <v>0.35</v>
      </c>
      <c r="S6" s="233">
        <v>0.27</v>
      </c>
      <c r="T6" s="237" t="s">
        <v>304</v>
      </c>
      <c r="U6" s="233">
        <v>0.13</v>
      </c>
      <c r="V6" s="233">
        <v>0.19</v>
      </c>
      <c r="W6" s="233">
        <v>0.16700000000000001</v>
      </c>
      <c r="X6" s="237">
        <v>0.30269999999999997</v>
      </c>
      <c r="Y6" s="237">
        <v>1.3409</v>
      </c>
      <c r="Z6" s="231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4">
        <v>1</v>
      </c>
    </row>
    <row r="7" spans="1:66">
      <c r="A7" s="35"/>
      <c r="B7" s="19">
        <v>1</v>
      </c>
      <c r="C7" s="8">
        <v>2</v>
      </c>
      <c r="D7" s="235">
        <v>0.2</v>
      </c>
      <c r="E7" s="240" t="s">
        <v>97</v>
      </c>
      <c r="F7" s="241">
        <v>0.19</v>
      </c>
      <c r="G7" s="240">
        <v>0.68868800000000008</v>
      </c>
      <c r="H7" s="242">
        <v>0.2</v>
      </c>
      <c r="I7" s="240" t="s">
        <v>304</v>
      </c>
      <c r="J7" s="242">
        <v>0.3</v>
      </c>
      <c r="K7" s="240">
        <v>0.2</v>
      </c>
      <c r="L7" s="235">
        <v>0.17</v>
      </c>
      <c r="M7" s="235">
        <v>0.17</v>
      </c>
      <c r="N7" s="235">
        <v>0.2</v>
      </c>
      <c r="O7" s="235">
        <v>0.19</v>
      </c>
      <c r="P7" s="235">
        <v>0.12</v>
      </c>
      <c r="Q7" s="240" t="s">
        <v>102</v>
      </c>
      <c r="R7" s="240">
        <v>0.34</v>
      </c>
      <c r="S7" s="235">
        <v>0.28000000000000003</v>
      </c>
      <c r="T7" s="240" t="s">
        <v>304</v>
      </c>
      <c r="U7" s="235">
        <v>0.13</v>
      </c>
      <c r="V7" s="235">
        <v>0.18</v>
      </c>
      <c r="W7" s="235">
        <v>0.161</v>
      </c>
      <c r="X7" s="240">
        <v>0.28290999999999999</v>
      </c>
      <c r="Y7" s="240">
        <v>1.2984</v>
      </c>
      <c r="Z7" s="231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4">
        <v>25</v>
      </c>
    </row>
    <row r="8" spans="1:66">
      <c r="A8" s="35"/>
      <c r="B8" s="19">
        <v>1</v>
      </c>
      <c r="C8" s="8">
        <v>3</v>
      </c>
      <c r="D8" s="235">
        <v>0.19</v>
      </c>
      <c r="E8" s="240" t="s">
        <v>97</v>
      </c>
      <c r="F8" s="241">
        <v>0.19</v>
      </c>
      <c r="G8" s="240">
        <v>0.68025000000000002</v>
      </c>
      <c r="H8" s="242">
        <v>0.2</v>
      </c>
      <c r="I8" s="240" t="s">
        <v>304</v>
      </c>
      <c r="J8" s="242">
        <v>0.3</v>
      </c>
      <c r="K8" s="242">
        <v>0.2</v>
      </c>
      <c r="L8" s="27">
        <v>0.16</v>
      </c>
      <c r="M8" s="27">
        <v>0.18</v>
      </c>
      <c r="N8" s="27">
        <v>0.18</v>
      </c>
      <c r="O8" s="27">
        <v>0.19</v>
      </c>
      <c r="P8" s="27">
        <v>0.14000000000000001</v>
      </c>
      <c r="Q8" s="242" t="s">
        <v>102</v>
      </c>
      <c r="R8" s="242">
        <v>0.36</v>
      </c>
      <c r="S8" s="243">
        <v>0.31</v>
      </c>
      <c r="T8" s="242" t="s">
        <v>304</v>
      </c>
      <c r="U8" s="27">
        <v>0.14000000000000001</v>
      </c>
      <c r="V8" s="27">
        <v>0.18</v>
      </c>
      <c r="W8" s="27">
        <v>0.16999999999999998</v>
      </c>
      <c r="X8" s="242">
        <v>0.30886999999999998</v>
      </c>
      <c r="Y8" s="242">
        <v>1.2433000000000001</v>
      </c>
      <c r="Z8" s="231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4">
        <v>16</v>
      </c>
    </row>
    <row r="9" spans="1:66">
      <c r="A9" s="35"/>
      <c r="B9" s="19">
        <v>1</v>
      </c>
      <c r="C9" s="8">
        <v>4</v>
      </c>
      <c r="D9" s="235">
        <v>0.19</v>
      </c>
      <c r="E9" s="240" t="s">
        <v>97</v>
      </c>
      <c r="F9" s="241">
        <v>0.19</v>
      </c>
      <c r="G9" s="240">
        <v>0.68500633333333327</v>
      </c>
      <c r="H9" s="242">
        <v>0.2</v>
      </c>
      <c r="I9" s="240" t="s">
        <v>304</v>
      </c>
      <c r="J9" s="242">
        <v>0.2</v>
      </c>
      <c r="K9" s="242">
        <v>0.2</v>
      </c>
      <c r="L9" s="27">
        <v>0.18</v>
      </c>
      <c r="M9" s="27">
        <v>0.17</v>
      </c>
      <c r="N9" s="27">
        <v>0.19</v>
      </c>
      <c r="O9" s="27">
        <v>0.18</v>
      </c>
      <c r="P9" s="27">
        <v>0.12</v>
      </c>
      <c r="Q9" s="242" t="s">
        <v>102</v>
      </c>
      <c r="R9" s="242">
        <v>0.34</v>
      </c>
      <c r="S9" s="27">
        <v>0.27</v>
      </c>
      <c r="T9" s="242" t="s">
        <v>304</v>
      </c>
      <c r="U9" s="27">
        <v>0.15</v>
      </c>
      <c r="V9" s="27">
        <v>0.19</v>
      </c>
      <c r="W9" s="27">
        <v>0.17499999999999999</v>
      </c>
      <c r="X9" s="242">
        <v>0.30303000000000002</v>
      </c>
      <c r="Y9" s="242">
        <v>1.2581</v>
      </c>
      <c r="Z9" s="231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4">
        <v>0.18316666666666667</v>
      </c>
      <c r="BN9" s="32"/>
    </row>
    <row r="10" spans="1:66">
      <c r="A10" s="35"/>
      <c r="B10" s="19">
        <v>1</v>
      </c>
      <c r="C10" s="8">
        <v>5</v>
      </c>
      <c r="D10" s="235">
        <v>0.23</v>
      </c>
      <c r="E10" s="240" t="s">
        <v>97</v>
      </c>
      <c r="F10" s="235">
        <v>0.19</v>
      </c>
      <c r="G10" s="240">
        <v>0.68640000000000001</v>
      </c>
      <c r="H10" s="240">
        <v>0.2</v>
      </c>
      <c r="I10" s="240" t="s">
        <v>304</v>
      </c>
      <c r="J10" s="240">
        <v>0.2</v>
      </c>
      <c r="K10" s="240">
        <v>0.2</v>
      </c>
      <c r="L10" s="235">
        <v>0.17</v>
      </c>
      <c r="M10" s="235">
        <v>0.17</v>
      </c>
      <c r="N10" s="235">
        <v>0.2</v>
      </c>
      <c r="O10" s="244">
        <v>0.22</v>
      </c>
      <c r="P10" s="235">
        <v>0.15</v>
      </c>
      <c r="Q10" s="240" t="s">
        <v>102</v>
      </c>
      <c r="R10" s="240">
        <v>0.32</v>
      </c>
      <c r="S10" s="235">
        <v>0.28999999999999998</v>
      </c>
      <c r="T10" s="240" t="s">
        <v>304</v>
      </c>
      <c r="U10" s="235">
        <v>0.17</v>
      </c>
      <c r="V10" s="235">
        <v>0.18</v>
      </c>
      <c r="W10" s="235">
        <v>0.161</v>
      </c>
      <c r="X10" s="240">
        <v>0.33025000000000004</v>
      </c>
      <c r="Y10" s="240">
        <v>1.2539</v>
      </c>
      <c r="Z10" s="231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4">
        <v>15</v>
      </c>
    </row>
    <row r="11" spans="1:66">
      <c r="A11" s="35"/>
      <c r="B11" s="19">
        <v>1</v>
      </c>
      <c r="C11" s="8">
        <v>6</v>
      </c>
      <c r="D11" s="235">
        <v>0.19</v>
      </c>
      <c r="E11" s="240" t="s">
        <v>97</v>
      </c>
      <c r="F11" s="235">
        <v>0.2</v>
      </c>
      <c r="G11" s="240">
        <v>0.68879999999999997</v>
      </c>
      <c r="H11" s="240">
        <v>0.2</v>
      </c>
      <c r="I11" s="240" t="s">
        <v>304</v>
      </c>
      <c r="J11" s="240">
        <v>0.2</v>
      </c>
      <c r="K11" s="240">
        <v>0.2</v>
      </c>
      <c r="L11" s="235">
        <v>0.18</v>
      </c>
      <c r="M11" s="235">
        <v>0.16</v>
      </c>
      <c r="N11" s="235">
        <v>0.18</v>
      </c>
      <c r="O11" s="235">
        <v>0.19</v>
      </c>
      <c r="P11" s="235">
        <v>0.11</v>
      </c>
      <c r="Q11" s="240" t="s">
        <v>102</v>
      </c>
      <c r="R11" s="244">
        <v>0.51</v>
      </c>
      <c r="S11" s="235">
        <v>0.26</v>
      </c>
      <c r="T11" s="240" t="s">
        <v>304</v>
      </c>
      <c r="U11" s="235">
        <v>0.17</v>
      </c>
      <c r="V11" s="235">
        <v>0.2</v>
      </c>
      <c r="W11" s="235">
        <v>0.16299999999999998</v>
      </c>
      <c r="X11" s="244">
        <v>0.39015</v>
      </c>
      <c r="Y11" s="244">
        <v>1.0926</v>
      </c>
      <c r="Z11" s="231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63"/>
    </row>
    <row r="12" spans="1:66">
      <c r="A12" s="35"/>
      <c r="B12" s="20" t="s">
        <v>273</v>
      </c>
      <c r="C12" s="12"/>
      <c r="D12" s="236">
        <v>0.20166666666666666</v>
      </c>
      <c r="E12" s="236" t="s">
        <v>684</v>
      </c>
      <c r="F12" s="236">
        <v>0.18999999999999997</v>
      </c>
      <c r="G12" s="236">
        <v>0.68885738888888881</v>
      </c>
      <c r="H12" s="236">
        <v>0.19999999999999998</v>
      </c>
      <c r="I12" s="236" t="s">
        <v>684</v>
      </c>
      <c r="J12" s="236">
        <v>0.23333333333333331</v>
      </c>
      <c r="K12" s="236">
        <v>0.19999999999999998</v>
      </c>
      <c r="L12" s="236">
        <v>0.17</v>
      </c>
      <c r="M12" s="236">
        <v>0.17</v>
      </c>
      <c r="N12" s="236">
        <v>0.18999999999999997</v>
      </c>
      <c r="O12" s="236">
        <v>0.19333333333333333</v>
      </c>
      <c r="P12" s="236">
        <v>0.13</v>
      </c>
      <c r="Q12" s="236" t="s">
        <v>684</v>
      </c>
      <c r="R12" s="236">
        <v>0.36999999999999994</v>
      </c>
      <c r="S12" s="236">
        <v>0.28000000000000003</v>
      </c>
      <c r="T12" s="236" t="s">
        <v>684</v>
      </c>
      <c r="U12" s="236">
        <v>0.14833333333333334</v>
      </c>
      <c r="V12" s="236">
        <v>0.18666666666666665</v>
      </c>
      <c r="W12" s="236">
        <v>0.16616666666666668</v>
      </c>
      <c r="X12" s="236">
        <v>0.31965166666666661</v>
      </c>
      <c r="Y12" s="236">
        <v>1.2478666666666667</v>
      </c>
      <c r="Z12" s="231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63"/>
    </row>
    <row r="13" spans="1:66">
      <c r="A13" s="35"/>
      <c r="B13" s="3" t="s">
        <v>274</v>
      </c>
      <c r="C13" s="33"/>
      <c r="D13" s="27">
        <v>0.19500000000000001</v>
      </c>
      <c r="E13" s="27" t="s">
        <v>684</v>
      </c>
      <c r="F13" s="27">
        <v>0.19</v>
      </c>
      <c r="G13" s="27">
        <v>0.68754400000000004</v>
      </c>
      <c r="H13" s="27">
        <v>0.2</v>
      </c>
      <c r="I13" s="27" t="s">
        <v>684</v>
      </c>
      <c r="J13" s="27">
        <v>0.2</v>
      </c>
      <c r="K13" s="27">
        <v>0.2</v>
      </c>
      <c r="L13" s="27">
        <v>0.17</v>
      </c>
      <c r="M13" s="27">
        <v>0.17</v>
      </c>
      <c r="N13" s="27">
        <v>0.19</v>
      </c>
      <c r="O13" s="27">
        <v>0.19</v>
      </c>
      <c r="P13" s="27">
        <v>0.13</v>
      </c>
      <c r="Q13" s="27" t="s">
        <v>684</v>
      </c>
      <c r="R13" s="27">
        <v>0.34499999999999997</v>
      </c>
      <c r="S13" s="27">
        <v>0.27500000000000002</v>
      </c>
      <c r="T13" s="27" t="s">
        <v>684</v>
      </c>
      <c r="U13" s="27">
        <v>0.14500000000000002</v>
      </c>
      <c r="V13" s="27">
        <v>0.185</v>
      </c>
      <c r="W13" s="27">
        <v>0.16499999999999998</v>
      </c>
      <c r="X13" s="27">
        <v>0.30595</v>
      </c>
      <c r="Y13" s="27">
        <v>1.256</v>
      </c>
      <c r="Z13" s="231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63"/>
    </row>
    <row r="14" spans="1:66">
      <c r="A14" s="35"/>
      <c r="B14" s="3" t="s">
        <v>275</v>
      </c>
      <c r="C14" s="33"/>
      <c r="D14" s="27">
        <v>1.6020819787597222E-2</v>
      </c>
      <c r="E14" s="27" t="s">
        <v>684</v>
      </c>
      <c r="F14" s="27">
        <v>6.324555320336764E-3</v>
      </c>
      <c r="G14" s="27">
        <v>8.0534115736173896E-3</v>
      </c>
      <c r="H14" s="27">
        <v>3.0404709722440586E-17</v>
      </c>
      <c r="I14" s="27" t="s">
        <v>684</v>
      </c>
      <c r="J14" s="27">
        <v>5.1639777949432496E-2</v>
      </c>
      <c r="K14" s="27">
        <v>3.0404709722440586E-17</v>
      </c>
      <c r="L14" s="27">
        <v>8.9442719099991543E-3</v>
      </c>
      <c r="M14" s="27">
        <v>6.3245553203367553E-3</v>
      </c>
      <c r="N14" s="27">
        <v>8.9442719099991665E-3</v>
      </c>
      <c r="O14" s="27">
        <v>1.3662601021279466E-2</v>
      </c>
      <c r="P14" s="27">
        <v>1.5491933384829621E-2</v>
      </c>
      <c r="Q14" s="27" t="s">
        <v>684</v>
      </c>
      <c r="R14" s="27">
        <v>6.9856996786292369E-2</v>
      </c>
      <c r="S14" s="27">
        <v>1.7888543819998309E-2</v>
      </c>
      <c r="T14" s="27" t="s">
        <v>684</v>
      </c>
      <c r="U14" s="27">
        <v>1.8348478592697077E-2</v>
      </c>
      <c r="V14" s="27">
        <v>8.1649658092772665E-3</v>
      </c>
      <c r="W14" s="27">
        <v>5.6005952064639179E-3</v>
      </c>
      <c r="X14" s="27">
        <v>3.7715177006965098E-2</v>
      </c>
      <c r="Y14" s="27">
        <v>8.4236017632997498E-2</v>
      </c>
      <c r="Z14" s="231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63"/>
    </row>
    <row r="15" spans="1:66">
      <c r="A15" s="35"/>
      <c r="B15" s="3" t="s">
        <v>87</v>
      </c>
      <c r="C15" s="33"/>
      <c r="D15" s="13">
        <v>7.9442081591391184E-2</v>
      </c>
      <c r="E15" s="13" t="s">
        <v>684</v>
      </c>
      <c r="F15" s="13">
        <v>3.3287133264930338E-2</v>
      </c>
      <c r="G15" s="13">
        <v>1.169097073431608E-2</v>
      </c>
      <c r="H15" s="13">
        <v>1.5202354861220294E-16</v>
      </c>
      <c r="I15" s="13" t="s">
        <v>684</v>
      </c>
      <c r="J15" s="13">
        <v>0.22131333406899642</v>
      </c>
      <c r="K15" s="13">
        <v>1.5202354861220294E-16</v>
      </c>
      <c r="L15" s="13">
        <v>5.2613364176465609E-2</v>
      </c>
      <c r="M15" s="13">
        <v>3.7203266590216208E-2</v>
      </c>
      <c r="N15" s="13">
        <v>4.7075115315785093E-2</v>
      </c>
      <c r="O15" s="13">
        <v>7.0668625972135177E-2</v>
      </c>
      <c r="P15" s="13">
        <v>0.11916871834484323</v>
      </c>
      <c r="Q15" s="13" t="s">
        <v>684</v>
      </c>
      <c r="R15" s="13">
        <v>0.18880269401700644</v>
      </c>
      <c r="S15" s="13">
        <v>6.388765649999395E-2</v>
      </c>
      <c r="T15" s="13" t="s">
        <v>684</v>
      </c>
      <c r="U15" s="13">
        <v>0.12369760849009265</v>
      </c>
      <c r="V15" s="13">
        <v>4.374088826398536E-2</v>
      </c>
      <c r="W15" s="13">
        <v>3.3704685294667504E-2</v>
      </c>
      <c r="X15" s="13">
        <v>0.11798836339650486</v>
      </c>
      <c r="Y15" s="13">
        <v>6.7504020968851511E-2</v>
      </c>
      <c r="Z15" s="16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3" t="s">
        <v>276</v>
      </c>
      <c r="C16" s="33"/>
      <c r="D16" s="13">
        <v>0.10100090991810728</v>
      </c>
      <c r="E16" s="13" t="s">
        <v>684</v>
      </c>
      <c r="F16" s="13">
        <v>3.7306642402183732E-2</v>
      </c>
      <c r="G16" s="13">
        <v>2.7608228692750982</v>
      </c>
      <c r="H16" s="13">
        <v>9.1901728844403952E-2</v>
      </c>
      <c r="I16" s="13" t="s">
        <v>684</v>
      </c>
      <c r="J16" s="13">
        <v>0.27388535031847128</v>
      </c>
      <c r="K16" s="13">
        <v>9.1901728844403952E-2</v>
      </c>
      <c r="L16" s="13">
        <v>-7.1883530482256597E-2</v>
      </c>
      <c r="M16" s="13">
        <v>-7.1883530482256597E-2</v>
      </c>
      <c r="N16" s="13">
        <v>3.7306642402183732E-2</v>
      </c>
      <c r="O16" s="13">
        <v>5.5505004549590398E-2</v>
      </c>
      <c r="P16" s="13">
        <v>-0.29026387625113736</v>
      </c>
      <c r="Q16" s="13" t="s">
        <v>684</v>
      </c>
      <c r="R16" s="13">
        <v>1.020018198362147</v>
      </c>
      <c r="S16" s="13">
        <v>0.52866242038216571</v>
      </c>
      <c r="T16" s="13" t="s">
        <v>684</v>
      </c>
      <c r="U16" s="13">
        <v>-0.19017288444040037</v>
      </c>
      <c r="V16" s="13">
        <v>1.9108280254776844E-2</v>
      </c>
      <c r="W16" s="13">
        <v>-9.281164695177424E-2</v>
      </c>
      <c r="X16" s="13">
        <v>0.74514103730664205</v>
      </c>
      <c r="Y16" s="13">
        <v>5.812738853503185</v>
      </c>
      <c r="Z16" s="16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53" t="s">
        <v>277</v>
      </c>
      <c r="C17" s="54"/>
      <c r="D17" s="52">
        <v>0.1</v>
      </c>
      <c r="E17" s="52">
        <v>1.1100000000000001</v>
      </c>
      <c r="F17" s="52">
        <v>0.04</v>
      </c>
      <c r="G17" s="52">
        <v>5.9</v>
      </c>
      <c r="H17" s="52" t="s">
        <v>278</v>
      </c>
      <c r="I17" s="52">
        <v>0.67</v>
      </c>
      <c r="J17" s="52" t="s">
        <v>278</v>
      </c>
      <c r="K17" s="52" t="s">
        <v>278</v>
      </c>
      <c r="L17" s="52">
        <v>0.28000000000000003</v>
      </c>
      <c r="M17" s="52">
        <v>0.28000000000000003</v>
      </c>
      <c r="N17" s="52">
        <v>0.04</v>
      </c>
      <c r="O17" s="52">
        <v>0</v>
      </c>
      <c r="P17" s="52">
        <v>0.75</v>
      </c>
      <c r="Q17" s="52">
        <v>3.65</v>
      </c>
      <c r="R17" s="52">
        <v>2.1</v>
      </c>
      <c r="S17" s="52">
        <v>1.03</v>
      </c>
      <c r="T17" s="52">
        <v>0.67</v>
      </c>
      <c r="U17" s="52">
        <v>0.54</v>
      </c>
      <c r="V17" s="52">
        <v>0.08</v>
      </c>
      <c r="W17" s="52">
        <v>0.32</v>
      </c>
      <c r="X17" s="52">
        <v>1.5</v>
      </c>
      <c r="Y17" s="52">
        <v>12.55</v>
      </c>
      <c r="Z17" s="16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B18" s="36" t="s">
        <v>305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BM18" s="62"/>
    </row>
    <row r="19" spans="1:65">
      <c r="BM19" s="62"/>
    </row>
    <row r="20" spans="1:65" ht="15">
      <c r="B20" s="37" t="s">
        <v>484</v>
      </c>
      <c r="BM20" s="32" t="s">
        <v>67</v>
      </c>
    </row>
    <row r="21" spans="1:65" ht="15">
      <c r="A21" s="28" t="s">
        <v>48</v>
      </c>
      <c r="B21" s="18" t="s">
        <v>111</v>
      </c>
      <c r="C21" s="15" t="s">
        <v>112</v>
      </c>
      <c r="D21" s="16" t="s">
        <v>233</v>
      </c>
      <c r="E21" s="17" t="s">
        <v>233</v>
      </c>
      <c r="F21" s="17" t="s">
        <v>233</v>
      </c>
      <c r="G21" s="17" t="s">
        <v>233</v>
      </c>
      <c r="H21" s="17" t="s">
        <v>233</v>
      </c>
      <c r="I21" s="17" t="s">
        <v>233</v>
      </c>
      <c r="J21" s="17" t="s">
        <v>233</v>
      </c>
      <c r="K21" s="17" t="s">
        <v>233</v>
      </c>
      <c r="L21" s="17" t="s">
        <v>233</v>
      </c>
      <c r="M21" s="17" t="s">
        <v>233</v>
      </c>
      <c r="N21" s="17" t="s">
        <v>233</v>
      </c>
      <c r="O21" s="17" t="s">
        <v>233</v>
      </c>
      <c r="P21" s="17" t="s">
        <v>233</v>
      </c>
      <c r="Q21" s="17" t="s">
        <v>233</v>
      </c>
      <c r="R21" s="17" t="s">
        <v>233</v>
      </c>
      <c r="S21" s="17" t="s">
        <v>233</v>
      </c>
      <c r="T21" s="17" t="s">
        <v>233</v>
      </c>
      <c r="U21" s="17" t="s">
        <v>233</v>
      </c>
      <c r="V21" s="17" t="s">
        <v>233</v>
      </c>
      <c r="W21" s="17" t="s">
        <v>233</v>
      </c>
      <c r="X21" s="17" t="s">
        <v>233</v>
      </c>
      <c r="Y21" s="17" t="s">
        <v>233</v>
      </c>
      <c r="Z21" s="17" t="s">
        <v>233</v>
      </c>
      <c r="AA21" s="17" t="s">
        <v>233</v>
      </c>
      <c r="AB21" s="16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234</v>
      </c>
      <c r="C22" s="8" t="s">
        <v>234</v>
      </c>
      <c r="D22" s="161" t="s">
        <v>236</v>
      </c>
      <c r="E22" s="162" t="s">
        <v>238</v>
      </c>
      <c r="F22" s="162" t="s">
        <v>239</v>
      </c>
      <c r="G22" s="162" t="s">
        <v>240</v>
      </c>
      <c r="H22" s="162" t="s">
        <v>241</v>
      </c>
      <c r="I22" s="162" t="s">
        <v>242</v>
      </c>
      <c r="J22" s="162" t="s">
        <v>243</v>
      </c>
      <c r="K22" s="162" t="s">
        <v>244</v>
      </c>
      <c r="L22" s="162" t="s">
        <v>245</v>
      </c>
      <c r="M22" s="162" t="s">
        <v>246</v>
      </c>
      <c r="N22" s="162" t="s">
        <v>247</v>
      </c>
      <c r="O22" s="162" t="s">
        <v>248</v>
      </c>
      <c r="P22" s="162" t="s">
        <v>249</v>
      </c>
      <c r="Q22" s="162" t="s">
        <v>250</v>
      </c>
      <c r="R22" s="162" t="s">
        <v>251</v>
      </c>
      <c r="S22" s="162" t="s">
        <v>253</v>
      </c>
      <c r="T22" s="162" t="s">
        <v>255</v>
      </c>
      <c r="U22" s="162" t="s">
        <v>259</v>
      </c>
      <c r="V22" s="162" t="s">
        <v>260</v>
      </c>
      <c r="W22" s="162" t="s">
        <v>261</v>
      </c>
      <c r="X22" s="162" t="s">
        <v>280</v>
      </c>
      <c r="Y22" s="162" t="s">
        <v>263</v>
      </c>
      <c r="Z22" s="162" t="s">
        <v>306</v>
      </c>
      <c r="AA22" s="162" t="s">
        <v>281</v>
      </c>
      <c r="AB22" s="16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302</v>
      </c>
      <c r="E23" s="10" t="s">
        <v>115</v>
      </c>
      <c r="F23" s="10" t="s">
        <v>115</v>
      </c>
      <c r="G23" s="10" t="s">
        <v>303</v>
      </c>
      <c r="H23" s="10" t="s">
        <v>115</v>
      </c>
      <c r="I23" s="10" t="s">
        <v>115</v>
      </c>
      <c r="J23" s="10" t="s">
        <v>302</v>
      </c>
      <c r="K23" s="10" t="s">
        <v>115</v>
      </c>
      <c r="L23" s="10" t="s">
        <v>303</v>
      </c>
      <c r="M23" s="10" t="s">
        <v>303</v>
      </c>
      <c r="N23" s="10" t="s">
        <v>303</v>
      </c>
      <c r="O23" s="10" t="s">
        <v>303</v>
      </c>
      <c r="P23" s="10" t="s">
        <v>303</v>
      </c>
      <c r="Q23" s="10" t="s">
        <v>302</v>
      </c>
      <c r="R23" s="10" t="s">
        <v>115</v>
      </c>
      <c r="S23" s="10" t="s">
        <v>303</v>
      </c>
      <c r="T23" s="10" t="s">
        <v>303</v>
      </c>
      <c r="U23" s="10" t="s">
        <v>115</v>
      </c>
      <c r="V23" s="10" t="s">
        <v>115</v>
      </c>
      <c r="W23" s="10" t="s">
        <v>303</v>
      </c>
      <c r="X23" s="10" t="s">
        <v>303</v>
      </c>
      <c r="Y23" s="10" t="s">
        <v>115</v>
      </c>
      <c r="Z23" s="10" t="s">
        <v>115</v>
      </c>
      <c r="AA23" s="10" t="s">
        <v>115</v>
      </c>
      <c r="AB23" s="16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16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7.3957999999999995</v>
      </c>
      <c r="E25" s="22">
        <v>7.3168300000000004</v>
      </c>
      <c r="F25" s="23">
        <v>7.16</v>
      </c>
      <c r="G25" s="22">
        <v>6.5099999999999989</v>
      </c>
      <c r="H25" s="23">
        <v>7.33</v>
      </c>
      <c r="I25" s="22">
        <v>7.612000000000001</v>
      </c>
      <c r="J25" s="166">
        <v>6.24</v>
      </c>
      <c r="K25" s="22">
        <v>7.3999999999999995</v>
      </c>
      <c r="L25" s="22">
        <v>7.07</v>
      </c>
      <c r="M25" s="22">
        <v>7.19</v>
      </c>
      <c r="N25" s="22">
        <v>7.4499999999999993</v>
      </c>
      <c r="O25" s="22">
        <v>7.33</v>
      </c>
      <c r="P25" s="22">
        <v>7.31</v>
      </c>
      <c r="Q25" s="22">
        <v>7.2679999999999998</v>
      </c>
      <c r="R25" s="22">
        <v>7.0057299639405715</v>
      </c>
      <c r="S25" s="22">
        <v>7.3040000000000003</v>
      </c>
      <c r="T25" s="22">
        <v>7.22</v>
      </c>
      <c r="U25" s="22">
        <v>7.19</v>
      </c>
      <c r="V25" s="22">
        <v>7.19</v>
      </c>
      <c r="W25" s="22">
        <v>7.3800000000000008</v>
      </c>
      <c r="X25" s="22">
        <v>7.03</v>
      </c>
      <c r="Y25" s="22">
        <v>6.9988999999999999</v>
      </c>
      <c r="Z25" s="22">
        <v>7.7087000000000003</v>
      </c>
      <c r="AA25" s="22">
        <v>7.4797000000000002</v>
      </c>
      <c r="AB25" s="16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7.3388999999999998</v>
      </c>
      <c r="E26" s="10">
        <v>7.3033060000000001</v>
      </c>
      <c r="F26" s="25">
        <v>7.1999999999999993</v>
      </c>
      <c r="G26" s="10">
        <v>7.1800000000000006</v>
      </c>
      <c r="H26" s="25">
        <v>7.3023000000000007</v>
      </c>
      <c r="I26" s="10">
        <v>7.4080000000000004</v>
      </c>
      <c r="J26" s="164">
        <v>6.13</v>
      </c>
      <c r="K26" s="10">
        <v>7.53</v>
      </c>
      <c r="L26" s="10">
        <v>7.0499999999999989</v>
      </c>
      <c r="M26" s="10">
        <v>7.28</v>
      </c>
      <c r="N26" s="10">
        <v>7.15</v>
      </c>
      <c r="O26" s="10">
        <v>7.4900000000000011</v>
      </c>
      <c r="P26" s="10">
        <v>7.4499999999999993</v>
      </c>
      <c r="Q26" s="10">
        <v>7.0447999999999995</v>
      </c>
      <c r="R26" s="10">
        <v>7.0112304554059621</v>
      </c>
      <c r="S26" s="10">
        <v>7.3559999999999999</v>
      </c>
      <c r="T26" s="10">
        <v>7.33</v>
      </c>
      <c r="U26" s="10">
        <v>7.1800000000000006</v>
      </c>
      <c r="V26" s="10">
        <v>6.77</v>
      </c>
      <c r="W26" s="10">
        <v>7.3800000000000008</v>
      </c>
      <c r="X26" s="10">
        <v>7.01</v>
      </c>
      <c r="Y26" s="10">
        <v>7.0701999999999998</v>
      </c>
      <c r="Z26" s="10">
        <v>7.8129000000000008</v>
      </c>
      <c r="AA26" s="10">
        <v>7.4944999999999995</v>
      </c>
      <c r="AB26" s="16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7.4246000000000008</v>
      </c>
      <c r="E27" s="10">
        <v>7.3164179999999996</v>
      </c>
      <c r="F27" s="25">
        <v>7.28</v>
      </c>
      <c r="G27" s="10">
        <v>7.33</v>
      </c>
      <c r="H27" s="25">
        <v>7.28</v>
      </c>
      <c r="I27" s="10">
        <v>7.4770000000000003</v>
      </c>
      <c r="J27" s="25">
        <v>7.07</v>
      </c>
      <c r="K27" s="25">
        <v>7.5399999999999991</v>
      </c>
      <c r="L27" s="11">
        <v>7.06</v>
      </c>
      <c r="M27" s="11">
        <v>7.24</v>
      </c>
      <c r="N27" s="11">
        <v>7.32</v>
      </c>
      <c r="O27" s="11">
        <v>7.6</v>
      </c>
      <c r="P27" s="11">
        <v>7.4700000000000006</v>
      </c>
      <c r="Q27" s="11">
        <v>7.3194999999999997</v>
      </c>
      <c r="R27" s="164">
        <v>7.2966443749883521</v>
      </c>
      <c r="S27" s="11">
        <v>7.3040000000000003</v>
      </c>
      <c r="T27" s="11">
        <v>7.32</v>
      </c>
      <c r="U27" s="11">
        <v>7.17</v>
      </c>
      <c r="V27" s="11">
        <v>7.17</v>
      </c>
      <c r="W27" s="11">
        <v>7.3599999999999994</v>
      </c>
      <c r="X27" s="11">
        <v>6.8000000000000007</v>
      </c>
      <c r="Y27" s="11">
        <v>7.2498999999999993</v>
      </c>
      <c r="Z27" s="11">
        <v>7.6309000000000005</v>
      </c>
      <c r="AA27" s="11">
        <v>7.4954999999999998</v>
      </c>
      <c r="AB27" s="16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7.5198</v>
      </c>
      <c r="E28" s="10">
        <v>7.313008</v>
      </c>
      <c r="F28" s="25">
        <v>7.2700000000000005</v>
      </c>
      <c r="G28" s="10">
        <v>7.76</v>
      </c>
      <c r="H28" s="25">
        <v>7.315199999999999</v>
      </c>
      <c r="I28" s="10">
        <v>7.6020000000000003</v>
      </c>
      <c r="J28" s="25">
        <v>8.08</v>
      </c>
      <c r="K28" s="25">
        <v>7.3999999999999995</v>
      </c>
      <c r="L28" s="11">
        <v>7.03</v>
      </c>
      <c r="M28" s="11">
        <v>7.13</v>
      </c>
      <c r="N28" s="11">
        <v>7.33</v>
      </c>
      <c r="O28" s="11">
        <v>7.6</v>
      </c>
      <c r="P28" s="11">
        <v>7.339999999999999</v>
      </c>
      <c r="Q28" s="11">
        <v>7.0184999999999995</v>
      </c>
      <c r="R28" s="11">
        <v>6.9636764014665866</v>
      </c>
      <c r="S28" s="11">
        <v>7.2510000000000003</v>
      </c>
      <c r="T28" s="11">
        <v>7.57</v>
      </c>
      <c r="U28" s="11">
        <v>7.15</v>
      </c>
      <c r="V28" s="11">
        <v>7.02</v>
      </c>
      <c r="W28" s="11">
        <v>7.3800000000000008</v>
      </c>
      <c r="X28" s="11">
        <v>7.26</v>
      </c>
      <c r="Y28" s="11">
        <v>7.0193000000000003</v>
      </c>
      <c r="Z28" s="11">
        <v>7.6135999999999999</v>
      </c>
      <c r="AA28" s="11">
        <v>7.5039999999999996</v>
      </c>
      <c r="AB28" s="16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7.3158764766220061</v>
      </c>
    </row>
    <row r="29" spans="1:65">
      <c r="A29" s="35"/>
      <c r="B29" s="19">
        <v>1</v>
      </c>
      <c r="C29" s="8">
        <v>5</v>
      </c>
      <c r="D29" s="10">
        <v>7.5693999999999999</v>
      </c>
      <c r="E29" s="10">
        <v>7.2877240000000008</v>
      </c>
      <c r="F29" s="10">
        <v>7.3</v>
      </c>
      <c r="G29" s="10">
        <v>7.48</v>
      </c>
      <c r="H29" s="10">
        <v>7.3040999999999991</v>
      </c>
      <c r="I29" s="10">
        <v>7.4480000000000004</v>
      </c>
      <c r="J29" s="10">
        <v>7.919999999999999</v>
      </c>
      <c r="K29" s="10">
        <v>7.5600000000000005</v>
      </c>
      <c r="L29" s="10">
        <v>7.02</v>
      </c>
      <c r="M29" s="10">
        <v>7.17</v>
      </c>
      <c r="N29" s="10">
        <v>7.23</v>
      </c>
      <c r="O29" s="10">
        <v>7.3</v>
      </c>
      <c r="P29" s="10">
        <v>7.35</v>
      </c>
      <c r="Q29" s="10">
        <v>7.2961999999999998</v>
      </c>
      <c r="R29" s="10">
        <v>7.1674700616274389</v>
      </c>
      <c r="S29" s="10">
        <v>7.3040000000000003</v>
      </c>
      <c r="T29" s="10">
        <v>7.4299999999999988</v>
      </c>
      <c r="U29" s="10">
        <v>7.19</v>
      </c>
      <c r="V29" s="10">
        <v>7.0000000000000009</v>
      </c>
      <c r="W29" s="10">
        <v>7.3800000000000008</v>
      </c>
      <c r="X29" s="10">
        <v>6.9099999999999993</v>
      </c>
      <c r="Y29" s="10">
        <v>7.1805999999999992</v>
      </c>
      <c r="Z29" s="10">
        <v>7.6680000000000001</v>
      </c>
      <c r="AA29" s="10">
        <v>7.4928999999999997</v>
      </c>
      <c r="AB29" s="16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16</v>
      </c>
    </row>
    <row r="30" spans="1:65">
      <c r="A30" s="35"/>
      <c r="B30" s="19">
        <v>1</v>
      </c>
      <c r="C30" s="8">
        <v>6</v>
      </c>
      <c r="D30" s="10">
        <v>7.4737</v>
      </c>
      <c r="E30" s="10">
        <v>7.2827259999999994</v>
      </c>
      <c r="F30" s="10">
        <v>7.39</v>
      </c>
      <c r="G30" s="10">
        <v>7.82</v>
      </c>
      <c r="H30" s="10">
        <v>7.33</v>
      </c>
      <c r="I30" s="10">
        <v>7.3209999999999997</v>
      </c>
      <c r="J30" s="158">
        <v>8.2100000000000009</v>
      </c>
      <c r="K30" s="10">
        <v>7.61</v>
      </c>
      <c r="L30" s="10">
        <v>7.0000000000000009</v>
      </c>
      <c r="M30" s="10">
        <v>7.2000000000000011</v>
      </c>
      <c r="N30" s="10">
        <v>7.580000000000001</v>
      </c>
      <c r="O30" s="10">
        <v>7.4499999999999993</v>
      </c>
      <c r="P30" s="10">
        <v>7.22</v>
      </c>
      <c r="Q30" s="10">
        <v>7.3275999999999994</v>
      </c>
      <c r="R30" s="10">
        <v>6.9955495509758325</v>
      </c>
      <c r="S30" s="10">
        <v>7.5149999999999997</v>
      </c>
      <c r="T30" s="10">
        <v>7.580000000000001</v>
      </c>
      <c r="U30" s="10">
        <v>7.19</v>
      </c>
      <c r="V30" s="10">
        <v>6.9099999999999993</v>
      </c>
      <c r="W30" s="10">
        <v>7.4499999999999993</v>
      </c>
      <c r="X30" s="10">
        <v>6.9099999999999993</v>
      </c>
      <c r="Y30" s="10">
        <v>7.2356000000000007</v>
      </c>
      <c r="Z30" s="10">
        <v>7.4886999999999997</v>
      </c>
      <c r="AA30" s="10">
        <v>7.4907000000000004</v>
      </c>
      <c r="AB30" s="16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20" t="s">
        <v>273</v>
      </c>
      <c r="C31" s="12"/>
      <c r="D31" s="26">
        <v>7.4537000000000004</v>
      </c>
      <c r="E31" s="26">
        <v>7.3033353333333331</v>
      </c>
      <c r="F31" s="26">
        <v>7.2666666666666666</v>
      </c>
      <c r="G31" s="26">
        <v>7.3466666666666676</v>
      </c>
      <c r="H31" s="26">
        <v>7.3102666666666662</v>
      </c>
      <c r="I31" s="26">
        <v>7.4779999999999989</v>
      </c>
      <c r="J31" s="26">
        <v>7.2750000000000012</v>
      </c>
      <c r="K31" s="26">
        <v>7.5066666666666668</v>
      </c>
      <c r="L31" s="26">
        <v>7.038333333333334</v>
      </c>
      <c r="M31" s="26">
        <v>7.2016666666666671</v>
      </c>
      <c r="N31" s="26">
        <v>7.3433333333333337</v>
      </c>
      <c r="O31" s="26">
        <v>7.461666666666666</v>
      </c>
      <c r="P31" s="26">
        <v>7.3566666666666656</v>
      </c>
      <c r="Q31" s="26">
        <v>7.2124333333333333</v>
      </c>
      <c r="R31" s="26">
        <v>7.0733834680674574</v>
      </c>
      <c r="S31" s="26">
        <v>7.3389999999999995</v>
      </c>
      <c r="T31" s="26">
        <v>7.4083333333333323</v>
      </c>
      <c r="U31" s="26">
        <v>7.1783333333333319</v>
      </c>
      <c r="V31" s="26">
        <v>7.0100000000000007</v>
      </c>
      <c r="W31" s="26">
        <v>7.3883333333333328</v>
      </c>
      <c r="X31" s="26">
        <v>6.9866666666666655</v>
      </c>
      <c r="Y31" s="26">
        <v>7.12575</v>
      </c>
      <c r="Z31" s="26">
        <v>7.6538000000000004</v>
      </c>
      <c r="AA31" s="26">
        <v>7.4928833333333342</v>
      </c>
      <c r="AB31" s="16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A32" s="35"/>
      <c r="B32" s="3" t="s">
        <v>274</v>
      </c>
      <c r="C32" s="33"/>
      <c r="D32" s="11">
        <v>7.4491500000000004</v>
      </c>
      <c r="E32" s="11">
        <v>7.3081569999999996</v>
      </c>
      <c r="F32" s="11">
        <v>7.2750000000000004</v>
      </c>
      <c r="G32" s="11">
        <v>7.4050000000000002</v>
      </c>
      <c r="H32" s="11">
        <v>7.3096499999999995</v>
      </c>
      <c r="I32" s="11">
        <v>7.4625000000000004</v>
      </c>
      <c r="J32" s="11">
        <v>7.4949999999999992</v>
      </c>
      <c r="K32" s="11">
        <v>7.5350000000000001</v>
      </c>
      <c r="L32" s="11">
        <v>7.0399999999999991</v>
      </c>
      <c r="M32" s="11">
        <v>7.1950000000000003</v>
      </c>
      <c r="N32" s="11">
        <v>7.3250000000000002</v>
      </c>
      <c r="O32" s="11">
        <v>7.4700000000000006</v>
      </c>
      <c r="P32" s="11">
        <v>7.3449999999999989</v>
      </c>
      <c r="Q32" s="11">
        <v>7.2820999999999998</v>
      </c>
      <c r="R32" s="11">
        <v>7.0084802096732668</v>
      </c>
      <c r="S32" s="11">
        <v>7.3040000000000003</v>
      </c>
      <c r="T32" s="11">
        <v>7.379999999999999</v>
      </c>
      <c r="U32" s="11">
        <v>7.1850000000000005</v>
      </c>
      <c r="V32" s="11">
        <v>7.01</v>
      </c>
      <c r="W32" s="11">
        <v>7.3800000000000008</v>
      </c>
      <c r="X32" s="11">
        <v>6.9599999999999991</v>
      </c>
      <c r="Y32" s="11">
        <v>7.1253999999999991</v>
      </c>
      <c r="Z32" s="11">
        <v>7.6494499999999999</v>
      </c>
      <c r="AA32" s="11">
        <v>7.4936999999999996</v>
      </c>
      <c r="AB32" s="16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2"/>
    </row>
    <row r="33" spans="1:65">
      <c r="A33" s="35"/>
      <c r="B33" s="3" t="s">
        <v>275</v>
      </c>
      <c r="C33" s="33"/>
      <c r="D33" s="27">
        <v>8.4301791202797183E-2</v>
      </c>
      <c r="E33" s="27">
        <v>1.4935072047588763E-2</v>
      </c>
      <c r="F33" s="27">
        <v>8.041558721209878E-2</v>
      </c>
      <c r="G33" s="27">
        <v>0.47764701052834718</v>
      </c>
      <c r="H33" s="27">
        <v>1.9082522544639186E-2</v>
      </c>
      <c r="I33" s="27">
        <v>0.11294423402724049</v>
      </c>
      <c r="J33" s="27">
        <v>0.93408243747539599</v>
      </c>
      <c r="K33" s="27">
        <v>8.7101473389758044E-2</v>
      </c>
      <c r="L33" s="27">
        <v>2.6394443859771903E-2</v>
      </c>
      <c r="M33" s="27">
        <v>5.2694085689635788E-2</v>
      </c>
      <c r="N33" s="27">
        <v>0.15383974345619106</v>
      </c>
      <c r="O33" s="27">
        <v>0.12859497138950127</v>
      </c>
      <c r="P33" s="27">
        <v>9.2448183685060553E-2</v>
      </c>
      <c r="Q33" s="27">
        <v>0.14180424065121144</v>
      </c>
      <c r="R33" s="27">
        <v>0.13056145860276067</v>
      </c>
      <c r="S33" s="27">
        <v>9.2394805048768597E-2</v>
      </c>
      <c r="T33" s="27">
        <v>0.14524691620363836</v>
      </c>
      <c r="U33" s="27">
        <v>1.6020819787597288E-2</v>
      </c>
      <c r="V33" s="27">
        <v>0.15861904047118708</v>
      </c>
      <c r="W33" s="27">
        <v>3.1251666622224249E-2</v>
      </c>
      <c r="X33" s="27">
        <v>0.15731073284002792</v>
      </c>
      <c r="Y33" s="27">
        <v>0.11045098007713637</v>
      </c>
      <c r="Z33" s="27">
        <v>0.10763542167892537</v>
      </c>
      <c r="AA33" s="27">
        <v>7.8944073030635196E-3</v>
      </c>
      <c r="AB33" s="231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63"/>
    </row>
    <row r="34" spans="1:65">
      <c r="A34" s="35"/>
      <c r="B34" s="3" t="s">
        <v>87</v>
      </c>
      <c r="C34" s="33"/>
      <c r="D34" s="13">
        <v>1.1310059594939047E-2</v>
      </c>
      <c r="E34" s="13">
        <v>2.0449659458224839E-3</v>
      </c>
      <c r="F34" s="13">
        <v>1.1066365212674144E-2</v>
      </c>
      <c r="G34" s="13">
        <v>6.501547330240659E-2</v>
      </c>
      <c r="H34" s="13">
        <v>2.6103729747167254E-3</v>
      </c>
      <c r="I34" s="13">
        <v>1.5103534906023069E-2</v>
      </c>
      <c r="J34" s="13">
        <v>0.12839621133682416</v>
      </c>
      <c r="K34" s="13">
        <v>1.1603215815687129E-2</v>
      </c>
      <c r="L34" s="13">
        <v>3.7500985829654605E-3</v>
      </c>
      <c r="M34" s="13">
        <v>7.316929278820058E-3</v>
      </c>
      <c r="N34" s="13">
        <v>2.0949579226898465E-2</v>
      </c>
      <c r="O34" s="13">
        <v>1.7234081490663564E-2</v>
      </c>
      <c r="P34" s="13">
        <v>1.2566585910973344E-2</v>
      </c>
      <c r="Q34" s="13">
        <v>1.9661081648525203E-2</v>
      </c>
      <c r="R34" s="13">
        <v>1.8458133818444286E-2</v>
      </c>
      <c r="S34" s="13">
        <v>1.2589563298646765E-2</v>
      </c>
      <c r="T34" s="13">
        <v>1.9605882952122167E-2</v>
      </c>
      <c r="U34" s="13">
        <v>2.2318300145248143E-3</v>
      </c>
      <c r="V34" s="13">
        <v>2.2627537870354788E-2</v>
      </c>
      <c r="W34" s="13">
        <v>4.229866901271047E-3</v>
      </c>
      <c r="X34" s="13">
        <v>2.2515849166034534E-2</v>
      </c>
      <c r="Y34" s="13">
        <v>1.5500260334299739E-2</v>
      </c>
      <c r="Z34" s="13">
        <v>1.4063004217372464E-2</v>
      </c>
      <c r="AA34" s="13">
        <v>1.0535873777647036E-3</v>
      </c>
      <c r="AB34" s="16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3" t="s">
        <v>276</v>
      </c>
      <c r="C35" s="33"/>
      <c r="D35" s="13">
        <v>1.8838962606655629E-2</v>
      </c>
      <c r="E35" s="13">
        <v>-1.7142366097553374E-3</v>
      </c>
      <c r="F35" s="13">
        <v>-6.7264407911464819E-3</v>
      </c>
      <c r="G35" s="13">
        <v>4.2086809616115328E-3</v>
      </c>
      <c r="H35" s="13">
        <v>-7.6679943589341715E-4</v>
      </c>
      <c r="I35" s="13">
        <v>2.2160505839055711E-2</v>
      </c>
      <c r="J35" s="13">
        <v>-5.5873656085674295E-3</v>
      </c>
      <c r="K35" s="13">
        <v>2.6078924467127562E-2</v>
      </c>
      <c r="L35" s="13">
        <v>-3.7937100793809964E-2</v>
      </c>
      <c r="M35" s="13">
        <v>-1.5611227215262313E-2</v>
      </c>
      <c r="N35" s="13">
        <v>3.7530508885799119E-3</v>
      </c>
      <c r="O35" s="13">
        <v>1.9927918481201123E-2</v>
      </c>
      <c r="P35" s="13">
        <v>5.5755711807061736E-3</v>
      </c>
      <c r="Q35" s="13">
        <v>-1.4139542079370404E-2</v>
      </c>
      <c r="R35" s="13">
        <v>-3.3146132159207253E-2</v>
      </c>
      <c r="S35" s="13">
        <v>3.160731793638849E-3</v>
      </c>
      <c r="T35" s="13">
        <v>1.2637837312695632E-2</v>
      </c>
      <c r="U35" s="13">
        <v>-1.880063772648366E-2</v>
      </c>
      <c r="V35" s="13">
        <v>-4.1809956414578409E-2</v>
      </c>
      <c r="W35" s="13">
        <v>9.9040568745061286E-3</v>
      </c>
      <c r="X35" s="13">
        <v>-4.4999366925799755E-2</v>
      </c>
      <c r="Y35" s="13">
        <v>-2.5988202128556681E-2</v>
      </c>
      <c r="Z35" s="13">
        <v>4.6190435890741677E-2</v>
      </c>
      <c r="AA35" s="13">
        <v>2.4194894115141974E-2</v>
      </c>
      <c r="AB35" s="16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A36" s="35"/>
      <c r="B36" s="53" t="s">
        <v>277</v>
      </c>
      <c r="C36" s="54"/>
      <c r="D36" s="52">
        <v>0.69</v>
      </c>
      <c r="E36" s="52">
        <v>0.11</v>
      </c>
      <c r="F36" s="52">
        <v>0.31</v>
      </c>
      <c r="G36" s="52">
        <v>0.12</v>
      </c>
      <c r="H36" s="52">
        <v>0.08</v>
      </c>
      <c r="I36" s="52">
        <v>0.82</v>
      </c>
      <c r="J36" s="52">
        <v>0.27</v>
      </c>
      <c r="K36" s="52">
        <v>0.97</v>
      </c>
      <c r="L36" s="52">
        <v>1.53</v>
      </c>
      <c r="M36" s="52">
        <v>0.66</v>
      </c>
      <c r="N36" s="52">
        <v>0.1</v>
      </c>
      <c r="O36" s="52">
        <v>0.73</v>
      </c>
      <c r="P36" s="52">
        <v>0.17</v>
      </c>
      <c r="Q36" s="52">
        <v>0.6</v>
      </c>
      <c r="R36" s="52">
        <v>1.34</v>
      </c>
      <c r="S36" s="52">
        <v>0.08</v>
      </c>
      <c r="T36" s="52">
        <v>0.45</v>
      </c>
      <c r="U36" s="52">
        <v>0.78</v>
      </c>
      <c r="V36" s="52">
        <v>1.68</v>
      </c>
      <c r="W36" s="52">
        <v>0.34</v>
      </c>
      <c r="X36" s="52">
        <v>1.81</v>
      </c>
      <c r="Y36" s="52">
        <v>1.06</v>
      </c>
      <c r="Z36" s="52">
        <v>1.76</v>
      </c>
      <c r="AA36" s="52">
        <v>0.9</v>
      </c>
      <c r="AB36" s="16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2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BM37" s="62"/>
    </row>
    <row r="38" spans="1:65" ht="15">
      <c r="B38" s="37" t="s">
        <v>485</v>
      </c>
      <c r="BM38" s="32" t="s">
        <v>67</v>
      </c>
    </row>
    <row r="39" spans="1:65" ht="15">
      <c r="A39" s="28" t="s">
        <v>7</v>
      </c>
      <c r="B39" s="18" t="s">
        <v>111</v>
      </c>
      <c r="C39" s="15" t="s">
        <v>112</v>
      </c>
      <c r="D39" s="16" t="s">
        <v>233</v>
      </c>
      <c r="E39" s="17" t="s">
        <v>233</v>
      </c>
      <c r="F39" s="17" t="s">
        <v>233</v>
      </c>
      <c r="G39" s="17" t="s">
        <v>233</v>
      </c>
      <c r="H39" s="17" t="s">
        <v>233</v>
      </c>
      <c r="I39" s="17" t="s">
        <v>233</v>
      </c>
      <c r="J39" s="17" t="s">
        <v>233</v>
      </c>
      <c r="K39" s="17" t="s">
        <v>233</v>
      </c>
      <c r="L39" s="17" t="s">
        <v>233</v>
      </c>
      <c r="M39" s="17" t="s">
        <v>233</v>
      </c>
      <c r="N39" s="17" t="s">
        <v>233</v>
      </c>
      <c r="O39" s="17" t="s">
        <v>233</v>
      </c>
      <c r="P39" s="17" t="s">
        <v>233</v>
      </c>
      <c r="Q39" s="17" t="s">
        <v>233</v>
      </c>
      <c r="R39" s="17" t="s">
        <v>233</v>
      </c>
      <c r="S39" s="17" t="s">
        <v>233</v>
      </c>
      <c r="T39" s="17" t="s">
        <v>233</v>
      </c>
      <c r="U39" s="17" t="s">
        <v>233</v>
      </c>
      <c r="V39" s="17" t="s">
        <v>233</v>
      </c>
      <c r="W39" s="17" t="s">
        <v>233</v>
      </c>
      <c r="X39" s="17" t="s">
        <v>233</v>
      </c>
      <c r="Y39" s="16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234</v>
      </c>
      <c r="C40" s="8" t="s">
        <v>234</v>
      </c>
      <c r="D40" s="161" t="s">
        <v>236</v>
      </c>
      <c r="E40" s="162" t="s">
        <v>239</v>
      </c>
      <c r="F40" s="162" t="s">
        <v>240</v>
      </c>
      <c r="G40" s="162" t="s">
        <v>241</v>
      </c>
      <c r="H40" s="162" t="s">
        <v>242</v>
      </c>
      <c r="I40" s="162" t="s">
        <v>243</v>
      </c>
      <c r="J40" s="162" t="s">
        <v>244</v>
      </c>
      <c r="K40" s="162" t="s">
        <v>245</v>
      </c>
      <c r="L40" s="162" t="s">
        <v>246</v>
      </c>
      <c r="M40" s="162" t="s">
        <v>247</v>
      </c>
      <c r="N40" s="162" t="s">
        <v>248</v>
      </c>
      <c r="O40" s="162" t="s">
        <v>249</v>
      </c>
      <c r="P40" s="162" t="s">
        <v>250</v>
      </c>
      <c r="Q40" s="162" t="s">
        <v>251</v>
      </c>
      <c r="R40" s="162" t="s">
        <v>255</v>
      </c>
      <c r="S40" s="162" t="s">
        <v>259</v>
      </c>
      <c r="T40" s="162" t="s">
        <v>260</v>
      </c>
      <c r="U40" s="162" t="s">
        <v>261</v>
      </c>
      <c r="V40" s="162" t="s">
        <v>280</v>
      </c>
      <c r="W40" s="162" t="s">
        <v>263</v>
      </c>
      <c r="X40" s="162" t="s">
        <v>281</v>
      </c>
      <c r="Y40" s="16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302</v>
      </c>
      <c r="E41" s="10" t="s">
        <v>302</v>
      </c>
      <c r="F41" s="10" t="s">
        <v>303</v>
      </c>
      <c r="G41" s="10" t="s">
        <v>115</v>
      </c>
      <c r="H41" s="10" t="s">
        <v>115</v>
      </c>
      <c r="I41" s="10" t="s">
        <v>303</v>
      </c>
      <c r="J41" s="10" t="s">
        <v>302</v>
      </c>
      <c r="K41" s="10" t="s">
        <v>303</v>
      </c>
      <c r="L41" s="10" t="s">
        <v>303</v>
      </c>
      <c r="M41" s="10" t="s">
        <v>303</v>
      </c>
      <c r="N41" s="10" t="s">
        <v>303</v>
      </c>
      <c r="O41" s="10" t="s">
        <v>303</v>
      </c>
      <c r="P41" s="10" t="s">
        <v>302</v>
      </c>
      <c r="Q41" s="10" t="s">
        <v>115</v>
      </c>
      <c r="R41" s="10" t="s">
        <v>302</v>
      </c>
      <c r="S41" s="10" t="s">
        <v>115</v>
      </c>
      <c r="T41" s="10" t="s">
        <v>302</v>
      </c>
      <c r="U41" s="10" t="s">
        <v>303</v>
      </c>
      <c r="V41" s="10" t="s">
        <v>303</v>
      </c>
      <c r="W41" s="10" t="s">
        <v>115</v>
      </c>
      <c r="X41" s="10" t="s">
        <v>115</v>
      </c>
      <c r="Y41" s="16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16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245">
        <v>592.6</v>
      </c>
      <c r="E43" s="245">
        <v>548</v>
      </c>
      <c r="F43" s="246">
        <v>522</v>
      </c>
      <c r="G43" s="245">
        <v>593.28500000000008</v>
      </c>
      <c r="H43" s="247">
        <v>580</v>
      </c>
      <c r="I43" s="245">
        <v>580</v>
      </c>
      <c r="J43" s="247">
        <v>531</v>
      </c>
      <c r="K43" s="248">
        <v>71.599999999999994</v>
      </c>
      <c r="L43" s="245">
        <v>554</v>
      </c>
      <c r="M43" s="245">
        <v>602</v>
      </c>
      <c r="N43" s="245">
        <v>581</v>
      </c>
      <c r="O43" s="245">
        <v>613</v>
      </c>
      <c r="P43" s="245">
        <v>601.5</v>
      </c>
      <c r="Q43" s="245">
        <v>540.33610399465704</v>
      </c>
      <c r="R43" s="245">
        <v>615</v>
      </c>
      <c r="S43" s="245">
        <v>558.9</v>
      </c>
      <c r="T43" s="245">
        <v>590</v>
      </c>
      <c r="U43" s="245">
        <v>624</v>
      </c>
      <c r="V43" s="248">
        <v>245.2</v>
      </c>
      <c r="W43" s="245">
        <v>566.4</v>
      </c>
      <c r="X43" s="245">
        <v>645.88390000000004</v>
      </c>
      <c r="Y43" s="249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  <c r="BM43" s="251">
        <v>1</v>
      </c>
    </row>
    <row r="44" spans="1:65">
      <c r="A44" s="35"/>
      <c r="B44" s="19">
        <v>1</v>
      </c>
      <c r="C44" s="8">
        <v>2</v>
      </c>
      <c r="D44" s="252">
        <v>589.9</v>
      </c>
      <c r="E44" s="252">
        <v>565</v>
      </c>
      <c r="F44" s="253">
        <v>622</v>
      </c>
      <c r="G44" s="252">
        <v>586.98080000000004</v>
      </c>
      <c r="H44" s="253">
        <v>569</v>
      </c>
      <c r="I44" s="252">
        <v>580</v>
      </c>
      <c r="J44" s="253">
        <v>556</v>
      </c>
      <c r="K44" s="254">
        <v>70.2</v>
      </c>
      <c r="L44" s="252">
        <v>569</v>
      </c>
      <c r="M44" s="252">
        <v>580</v>
      </c>
      <c r="N44" s="252">
        <v>576</v>
      </c>
      <c r="O44" s="252">
        <v>610</v>
      </c>
      <c r="P44" s="252">
        <v>611.20000000000005</v>
      </c>
      <c r="Q44" s="252">
        <v>559.89705708220447</v>
      </c>
      <c r="R44" s="252">
        <v>639</v>
      </c>
      <c r="S44" s="252">
        <v>560.1</v>
      </c>
      <c r="T44" s="252">
        <v>566.29999999999995</v>
      </c>
      <c r="U44" s="252">
        <v>634.5</v>
      </c>
      <c r="V44" s="254">
        <v>260.39999999999998</v>
      </c>
      <c r="W44" s="252">
        <v>562.6</v>
      </c>
      <c r="X44" s="252">
        <v>683.27589999999998</v>
      </c>
      <c r="Y44" s="249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  <c r="BM44" s="251">
        <v>26</v>
      </c>
    </row>
    <row r="45" spans="1:65">
      <c r="A45" s="35"/>
      <c r="B45" s="19">
        <v>1</v>
      </c>
      <c r="C45" s="8">
        <v>3</v>
      </c>
      <c r="D45" s="252">
        <v>604.29999999999995</v>
      </c>
      <c r="E45" s="252">
        <v>556</v>
      </c>
      <c r="F45" s="253">
        <v>605</v>
      </c>
      <c r="G45" s="252">
        <v>587.70000000000005</v>
      </c>
      <c r="H45" s="253">
        <v>576</v>
      </c>
      <c r="I45" s="252">
        <v>588</v>
      </c>
      <c r="J45" s="253">
        <v>569</v>
      </c>
      <c r="K45" s="255">
        <v>69.7</v>
      </c>
      <c r="L45" s="256">
        <v>568</v>
      </c>
      <c r="M45" s="256">
        <v>588</v>
      </c>
      <c r="N45" s="256">
        <v>596</v>
      </c>
      <c r="O45" s="256">
        <v>619</v>
      </c>
      <c r="P45" s="256">
        <v>607.1</v>
      </c>
      <c r="Q45" s="256">
        <v>544.58447906496292</v>
      </c>
      <c r="R45" s="256">
        <v>683</v>
      </c>
      <c r="S45" s="256">
        <v>564.4</v>
      </c>
      <c r="T45" s="256">
        <v>576.6</v>
      </c>
      <c r="U45" s="256">
        <v>611.70000000000005</v>
      </c>
      <c r="V45" s="255">
        <v>281.8</v>
      </c>
      <c r="W45" s="256">
        <v>579.20000000000005</v>
      </c>
      <c r="X45" s="256">
        <v>691.32119999999998</v>
      </c>
      <c r="Y45" s="249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  <c r="BM45" s="251">
        <v>16</v>
      </c>
    </row>
    <row r="46" spans="1:65">
      <c r="A46" s="35"/>
      <c r="B46" s="19">
        <v>1</v>
      </c>
      <c r="C46" s="8">
        <v>4</v>
      </c>
      <c r="D46" s="252">
        <v>588.20000000000005</v>
      </c>
      <c r="E46" s="252">
        <v>588</v>
      </c>
      <c r="F46" s="253">
        <v>619</v>
      </c>
      <c r="G46" s="252">
        <v>587.65170000000001</v>
      </c>
      <c r="H46" s="253">
        <v>578</v>
      </c>
      <c r="I46" s="252">
        <v>593</v>
      </c>
      <c r="J46" s="253">
        <v>553</v>
      </c>
      <c r="K46" s="255">
        <v>65.5</v>
      </c>
      <c r="L46" s="256">
        <v>544</v>
      </c>
      <c r="M46" s="256">
        <v>593</v>
      </c>
      <c r="N46" s="256">
        <v>589</v>
      </c>
      <c r="O46" s="256">
        <v>606</v>
      </c>
      <c r="P46" s="256">
        <v>615.9</v>
      </c>
      <c r="Q46" s="256">
        <v>548.24544478376049</v>
      </c>
      <c r="R46" s="256">
        <v>669</v>
      </c>
      <c r="S46" s="256">
        <v>563.79999999999995</v>
      </c>
      <c r="T46" s="256">
        <v>564.1</v>
      </c>
      <c r="U46" s="256">
        <v>616.20000000000005</v>
      </c>
      <c r="V46" s="255">
        <v>223.9</v>
      </c>
      <c r="W46" s="256">
        <v>554.9</v>
      </c>
      <c r="X46" s="256">
        <v>604.93650000000002</v>
      </c>
      <c r="Y46" s="249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  <c r="BM46" s="251">
        <v>591.04296204226853</v>
      </c>
    </row>
    <row r="47" spans="1:65">
      <c r="A47" s="35"/>
      <c r="B47" s="19">
        <v>1</v>
      </c>
      <c r="C47" s="8">
        <v>5</v>
      </c>
      <c r="D47" s="252">
        <v>589.1</v>
      </c>
      <c r="E47" s="252">
        <v>540</v>
      </c>
      <c r="F47" s="252">
        <v>628</v>
      </c>
      <c r="G47" s="252">
        <v>594.89</v>
      </c>
      <c r="H47" s="252">
        <v>583</v>
      </c>
      <c r="I47" s="252">
        <v>610</v>
      </c>
      <c r="J47" s="252">
        <v>568</v>
      </c>
      <c r="K47" s="254">
        <v>67.400000000000006</v>
      </c>
      <c r="L47" s="252">
        <v>575</v>
      </c>
      <c r="M47" s="252">
        <v>581</v>
      </c>
      <c r="N47" s="252">
        <v>565</v>
      </c>
      <c r="O47" s="252">
        <v>642</v>
      </c>
      <c r="P47" s="252">
        <v>623</v>
      </c>
      <c r="Q47" s="252">
        <v>546.97790567592676</v>
      </c>
      <c r="R47" s="252">
        <v>639</v>
      </c>
      <c r="S47" s="252">
        <v>561.79999999999995</v>
      </c>
      <c r="T47" s="252">
        <v>582</v>
      </c>
      <c r="U47" s="252">
        <v>623.6</v>
      </c>
      <c r="V47" s="254">
        <v>215.6</v>
      </c>
      <c r="W47" s="252">
        <v>564</v>
      </c>
      <c r="X47" s="252">
        <v>690.58979999999997</v>
      </c>
      <c r="Y47" s="249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  <c r="BM47" s="251">
        <v>17</v>
      </c>
    </row>
    <row r="48" spans="1:65">
      <c r="A48" s="35"/>
      <c r="B48" s="19">
        <v>1</v>
      </c>
      <c r="C48" s="8">
        <v>6</v>
      </c>
      <c r="D48" s="252">
        <v>593.79999999999995</v>
      </c>
      <c r="E48" s="252">
        <v>552</v>
      </c>
      <c r="F48" s="252">
        <v>621</v>
      </c>
      <c r="G48" s="252">
        <v>585.38</v>
      </c>
      <c r="H48" s="252">
        <v>572</v>
      </c>
      <c r="I48" s="252">
        <v>607</v>
      </c>
      <c r="J48" s="252">
        <v>565</v>
      </c>
      <c r="K48" s="254">
        <v>69.400000000000006</v>
      </c>
      <c r="L48" s="252">
        <v>572</v>
      </c>
      <c r="M48" s="252">
        <v>596</v>
      </c>
      <c r="N48" s="252">
        <v>585</v>
      </c>
      <c r="O48" s="252">
        <v>595</v>
      </c>
      <c r="P48" s="252">
        <v>617.4</v>
      </c>
      <c r="Q48" s="252">
        <v>523.17158221711622</v>
      </c>
      <c r="R48" s="252">
        <v>619</v>
      </c>
      <c r="S48" s="252">
        <v>562.6</v>
      </c>
      <c r="T48" s="252">
        <v>567.79999999999995</v>
      </c>
      <c r="U48" s="252">
        <v>641</v>
      </c>
      <c r="V48" s="254">
        <v>257.60000000000002</v>
      </c>
      <c r="W48" s="252">
        <v>589.5</v>
      </c>
      <c r="X48" s="252">
        <v>659.7903</v>
      </c>
      <c r="Y48" s="249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  <c r="BM48" s="257"/>
    </row>
    <row r="49" spans="1:65">
      <c r="A49" s="35"/>
      <c r="B49" s="20" t="s">
        <v>273</v>
      </c>
      <c r="C49" s="12"/>
      <c r="D49" s="258">
        <v>592.98333333333323</v>
      </c>
      <c r="E49" s="258">
        <v>558.16666666666663</v>
      </c>
      <c r="F49" s="258">
        <v>602.83333333333337</v>
      </c>
      <c r="G49" s="258">
        <v>589.31458333333342</v>
      </c>
      <c r="H49" s="258">
        <v>576.33333333333337</v>
      </c>
      <c r="I49" s="258">
        <v>593</v>
      </c>
      <c r="J49" s="258">
        <v>557</v>
      </c>
      <c r="K49" s="258">
        <v>68.966666666666654</v>
      </c>
      <c r="L49" s="258">
        <v>563.66666666666663</v>
      </c>
      <c r="M49" s="258">
        <v>590</v>
      </c>
      <c r="N49" s="258">
        <v>582</v>
      </c>
      <c r="O49" s="258">
        <v>614.16666666666663</v>
      </c>
      <c r="P49" s="258">
        <v>612.68333333333339</v>
      </c>
      <c r="Q49" s="258">
        <v>543.86876213643802</v>
      </c>
      <c r="R49" s="258">
        <v>644</v>
      </c>
      <c r="S49" s="258">
        <v>561.93333333333328</v>
      </c>
      <c r="T49" s="258">
        <v>574.4666666666667</v>
      </c>
      <c r="U49" s="258">
        <v>625.16666666666663</v>
      </c>
      <c r="V49" s="258">
        <v>247.41666666666666</v>
      </c>
      <c r="W49" s="258">
        <v>569.43333333333328</v>
      </c>
      <c r="X49" s="258">
        <v>662.6329333333332</v>
      </c>
      <c r="Y49" s="249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  <c r="BM49" s="257"/>
    </row>
    <row r="50" spans="1:65">
      <c r="A50" s="35"/>
      <c r="B50" s="3" t="s">
        <v>274</v>
      </c>
      <c r="C50" s="33"/>
      <c r="D50" s="256">
        <v>591.25</v>
      </c>
      <c r="E50" s="256">
        <v>554</v>
      </c>
      <c r="F50" s="256">
        <v>620</v>
      </c>
      <c r="G50" s="256">
        <v>587.67585000000008</v>
      </c>
      <c r="H50" s="256">
        <v>577</v>
      </c>
      <c r="I50" s="256">
        <v>590.5</v>
      </c>
      <c r="J50" s="256">
        <v>560.5</v>
      </c>
      <c r="K50" s="256">
        <v>69.550000000000011</v>
      </c>
      <c r="L50" s="256">
        <v>568.5</v>
      </c>
      <c r="M50" s="256">
        <v>590.5</v>
      </c>
      <c r="N50" s="256">
        <v>583</v>
      </c>
      <c r="O50" s="256">
        <v>611.5</v>
      </c>
      <c r="P50" s="256">
        <v>613.54999999999995</v>
      </c>
      <c r="Q50" s="256">
        <v>545.78119237044484</v>
      </c>
      <c r="R50" s="256">
        <v>639</v>
      </c>
      <c r="S50" s="256">
        <v>562.20000000000005</v>
      </c>
      <c r="T50" s="256">
        <v>572.20000000000005</v>
      </c>
      <c r="U50" s="256">
        <v>623.79999999999995</v>
      </c>
      <c r="V50" s="256">
        <v>251.4</v>
      </c>
      <c r="W50" s="256">
        <v>565.20000000000005</v>
      </c>
      <c r="X50" s="256">
        <v>671.53309999999999</v>
      </c>
      <c r="Y50" s="249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  <c r="BM50" s="257"/>
    </row>
    <row r="51" spans="1:65">
      <c r="A51" s="35"/>
      <c r="B51" s="3" t="s">
        <v>275</v>
      </c>
      <c r="C51" s="33"/>
      <c r="D51" s="256">
        <v>5.9388270446836851</v>
      </c>
      <c r="E51" s="256">
        <v>16.80971941070602</v>
      </c>
      <c r="F51" s="256">
        <v>40.325756864151558</v>
      </c>
      <c r="G51" s="256">
        <v>3.8248929524454272</v>
      </c>
      <c r="H51" s="256">
        <v>5.1639777949432224</v>
      </c>
      <c r="I51" s="256">
        <v>13.023056476879765</v>
      </c>
      <c r="J51" s="256">
        <v>14.296852800529214</v>
      </c>
      <c r="K51" s="256">
        <v>2.1750095785229684</v>
      </c>
      <c r="L51" s="256">
        <v>12.044362443345296</v>
      </c>
      <c r="M51" s="256">
        <v>8.6486993241758618</v>
      </c>
      <c r="N51" s="256">
        <v>10.770329614269007</v>
      </c>
      <c r="O51" s="256">
        <v>15.816657885491065</v>
      </c>
      <c r="P51" s="256">
        <v>7.7132137703208068</v>
      </c>
      <c r="Q51" s="256">
        <v>12.058967984817327</v>
      </c>
      <c r="R51" s="256">
        <v>27.062889720057612</v>
      </c>
      <c r="S51" s="256">
        <v>2.1257155657958173</v>
      </c>
      <c r="T51" s="256">
        <v>10.209733917525318</v>
      </c>
      <c r="U51" s="256">
        <v>10.985202167764882</v>
      </c>
      <c r="V51" s="256">
        <v>24.595643245637362</v>
      </c>
      <c r="W51" s="256">
        <v>12.607087953475496</v>
      </c>
      <c r="X51" s="256">
        <v>33.610189562730305</v>
      </c>
      <c r="Y51" s="249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7"/>
    </row>
    <row r="52" spans="1:65">
      <c r="A52" s="35"/>
      <c r="B52" s="3" t="s">
        <v>87</v>
      </c>
      <c r="C52" s="33"/>
      <c r="D52" s="13">
        <v>1.0015166887237447E-2</v>
      </c>
      <c r="E52" s="13">
        <v>3.0115949974391199E-2</v>
      </c>
      <c r="F52" s="13">
        <v>6.6893707819991516E-2</v>
      </c>
      <c r="G52" s="13">
        <v>6.4904094699485097E-3</v>
      </c>
      <c r="H52" s="13">
        <v>8.9600540108904954E-3</v>
      </c>
      <c r="I52" s="13">
        <v>2.1961309404518996E-2</v>
      </c>
      <c r="J52" s="13">
        <v>2.5667599282817258E-2</v>
      </c>
      <c r="K52" s="13">
        <v>3.1537113270028547E-2</v>
      </c>
      <c r="L52" s="13">
        <v>2.1367881330594848E-2</v>
      </c>
      <c r="M52" s="13">
        <v>1.4658812413857393E-2</v>
      </c>
      <c r="N52" s="13">
        <v>1.8505720986716507E-2</v>
      </c>
      <c r="O52" s="13">
        <v>2.5753038619524122E-2</v>
      </c>
      <c r="P52" s="13">
        <v>1.2589233867937444E-2</v>
      </c>
      <c r="Q52" s="13">
        <v>2.2172569605665542E-2</v>
      </c>
      <c r="R52" s="13">
        <v>4.2023120683319273E-2</v>
      </c>
      <c r="S52" s="13">
        <v>3.7828607767157745E-3</v>
      </c>
      <c r="T52" s="13">
        <v>1.7772543665182751E-2</v>
      </c>
      <c r="U52" s="13">
        <v>1.7571637698370914E-2</v>
      </c>
      <c r="V52" s="13">
        <v>9.940980766172057E-2</v>
      </c>
      <c r="W52" s="13">
        <v>2.2139708400413564E-2</v>
      </c>
      <c r="X52" s="13">
        <v>5.0722183990548682E-2</v>
      </c>
      <c r="Y52" s="16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2"/>
    </row>
    <row r="53" spans="1:65">
      <c r="A53" s="35"/>
      <c r="B53" s="3" t="s">
        <v>276</v>
      </c>
      <c r="C53" s="33"/>
      <c r="D53" s="13">
        <v>3.2829615031029213E-3</v>
      </c>
      <c r="E53" s="13">
        <v>-5.562420583099803E-2</v>
      </c>
      <c r="F53" s="13">
        <v>1.9948416694320903E-2</v>
      </c>
      <c r="G53" s="13">
        <v>-2.924286083980987E-3</v>
      </c>
      <c r="H53" s="13">
        <v>-2.488757950540188E-2</v>
      </c>
      <c r="I53" s="13">
        <v>3.3111602428512743E-3</v>
      </c>
      <c r="J53" s="13">
        <v>-5.7598117613375743E-2</v>
      </c>
      <c r="K53" s="13">
        <v>-0.883313614921728</v>
      </c>
      <c r="L53" s="13">
        <v>-4.6318621714074415E-2</v>
      </c>
      <c r="M53" s="13">
        <v>-1.7646129118341625E-3</v>
      </c>
      <c r="N53" s="13">
        <v>-1.5300007990995734E-2</v>
      </c>
      <c r="O53" s="13">
        <v>3.9123559723132972E-2</v>
      </c>
      <c r="P53" s="13">
        <v>3.6613871885538662E-2</v>
      </c>
      <c r="Q53" s="13">
        <v>-7.9815179158595262E-2</v>
      </c>
      <c r="R53" s="13">
        <v>8.9599303872506475E-2</v>
      </c>
      <c r="S53" s="13">
        <v>-4.9251290647892798E-2</v>
      </c>
      <c r="T53" s="13">
        <v>-2.8045838357206199E-2</v>
      </c>
      <c r="U53" s="13">
        <v>5.7734727956980203E-2</v>
      </c>
      <c r="V53" s="13">
        <v>-0.58138970843718019</v>
      </c>
      <c r="W53" s="13">
        <v>-3.6561857761178818E-2</v>
      </c>
      <c r="X53" s="13">
        <v>0.12112481814129938</v>
      </c>
      <c r="Y53" s="16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53" t="s">
        <v>277</v>
      </c>
      <c r="C54" s="54"/>
      <c r="D54" s="52">
        <v>0.36</v>
      </c>
      <c r="E54" s="52">
        <v>0.77</v>
      </c>
      <c r="F54" s="52">
        <v>0.67</v>
      </c>
      <c r="G54" s="52">
        <v>0.24</v>
      </c>
      <c r="H54" s="52">
        <v>0.18</v>
      </c>
      <c r="I54" s="52">
        <v>0.36</v>
      </c>
      <c r="J54" s="52">
        <v>0.81</v>
      </c>
      <c r="K54" s="52">
        <v>16.61</v>
      </c>
      <c r="L54" s="52">
        <v>0.59</v>
      </c>
      <c r="M54" s="52">
        <v>0.26</v>
      </c>
      <c r="N54" s="52">
        <v>0</v>
      </c>
      <c r="O54" s="52">
        <v>1.04</v>
      </c>
      <c r="P54" s="52">
        <v>0.99</v>
      </c>
      <c r="Q54" s="52">
        <v>1.23</v>
      </c>
      <c r="R54" s="52">
        <v>2.0099999999999998</v>
      </c>
      <c r="S54" s="52">
        <v>0.65</v>
      </c>
      <c r="T54" s="52">
        <v>0.24</v>
      </c>
      <c r="U54" s="52">
        <v>1.4</v>
      </c>
      <c r="V54" s="52">
        <v>10.83</v>
      </c>
      <c r="W54" s="52">
        <v>0.41</v>
      </c>
      <c r="X54" s="52">
        <v>2.61</v>
      </c>
      <c r="Y54" s="16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BM55" s="62"/>
    </row>
    <row r="56" spans="1:65" ht="15">
      <c r="B56" s="37" t="s">
        <v>486</v>
      </c>
      <c r="BM56" s="32" t="s">
        <v>279</v>
      </c>
    </row>
    <row r="57" spans="1:65" ht="15">
      <c r="A57" s="28" t="s">
        <v>98</v>
      </c>
      <c r="B57" s="18" t="s">
        <v>111</v>
      </c>
      <c r="C57" s="15" t="s">
        <v>112</v>
      </c>
      <c r="D57" s="16" t="s">
        <v>233</v>
      </c>
      <c r="E57" s="16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234</v>
      </c>
      <c r="C58" s="8" t="s">
        <v>234</v>
      </c>
      <c r="D58" s="161" t="s">
        <v>263</v>
      </c>
      <c r="E58" s="16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302</v>
      </c>
      <c r="E59" s="16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2</v>
      </c>
    </row>
    <row r="60" spans="1:65">
      <c r="A60" s="35"/>
      <c r="B60" s="19"/>
      <c r="C60" s="8"/>
      <c r="D60" s="29"/>
      <c r="E60" s="16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8">
        <v>1</v>
      </c>
      <c r="C61" s="14">
        <v>1</v>
      </c>
      <c r="D61" s="22">
        <v>2.1748000000000003</v>
      </c>
      <c r="E61" s="16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1</v>
      </c>
    </row>
    <row r="62" spans="1:65">
      <c r="A62" s="35"/>
      <c r="B62" s="19">
        <v>1</v>
      </c>
      <c r="C62" s="8">
        <v>2</v>
      </c>
      <c r="D62" s="10">
        <v>2.07104</v>
      </c>
      <c r="E62" s="16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3</v>
      </c>
    </row>
    <row r="63" spans="1:65">
      <c r="A63" s="35"/>
      <c r="B63" s="19">
        <v>1</v>
      </c>
      <c r="C63" s="8">
        <v>3</v>
      </c>
      <c r="D63" s="10">
        <v>2.3348</v>
      </c>
      <c r="E63" s="16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19">
        <v>1</v>
      </c>
      <c r="C64" s="8">
        <v>4</v>
      </c>
      <c r="D64" s="10">
        <v>2.0913599999999999</v>
      </c>
      <c r="E64" s="16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2.2062133333333298</v>
      </c>
    </row>
    <row r="65" spans="1:65">
      <c r="A65" s="35"/>
      <c r="B65" s="19">
        <v>1</v>
      </c>
      <c r="C65" s="8">
        <v>5</v>
      </c>
      <c r="D65" s="10">
        <v>2.2083200000000001</v>
      </c>
      <c r="E65" s="16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9</v>
      </c>
    </row>
    <row r="66" spans="1:65">
      <c r="A66" s="35"/>
      <c r="B66" s="19">
        <v>1</v>
      </c>
      <c r="C66" s="8">
        <v>6</v>
      </c>
      <c r="D66" s="10">
        <v>2.3569600000000004</v>
      </c>
      <c r="E66" s="16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2"/>
    </row>
    <row r="67" spans="1:65">
      <c r="A67" s="35"/>
      <c r="B67" s="20" t="s">
        <v>273</v>
      </c>
      <c r="C67" s="12"/>
      <c r="D67" s="26">
        <v>2.2062133333333338</v>
      </c>
      <c r="E67" s="16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274</v>
      </c>
      <c r="C68" s="33"/>
      <c r="D68" s="11">
        <v>2.19156</v>
      </c>
      <c r="E68" s="16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3" t="s">
        <v>275</v>
      </c>
      <c r="C69" s="33"/>
      <c r="D69" s="27">
        <v>0.11976096370131083</v>
      </c>
      <c r="E69" s="16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A70" s="35"/>
      <c r="B70" s="3" t="s">
        <v>87</v>
      </c>
      <c r="C70" s="33"/>
      <c r="D70" s="13">
        <v>5.4283491941536692E-2</v>
      </c>
      <c r="E70" s="16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2"/>
    </row>
    <row r="71" spans="1:65">
      <c r="A71" s="35"/>
      <c r="B71" s="3" t="s">
        <v>276</v>
      </c>
      <c r="C71" s="33"/>
      <c r="D71" s="13">
        <v>1.7763568394002505E-15</v>
      </c>
      <c r="E71" s="16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2"/>
    </row>
    <row r="72" spans="1:65">
      <c r="A72" s="35"/>
      <c r="B72" s="53" t="s">
        <v>277</v>
      </c>
      <c r="C72" s="54"/>
      <c r="D72" s="52" t="s">
        <v>278</v>
      </c>
      <c r="E72" s="16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2"/>
    </row>
    <row r="73" spans="1:65">
      <c r="B73" s="36"/>
      <c r="C73" s="20"/>
      <c r="D73" s="31"/>
      <c r="BM73" s="62"/>
    </row>
    <row r="74" spans="1:65" ht="15">
      <c r="B74" s="37" t="s">
        <v>487</v>
      </c>
      <c r="BM74" s="32" t="s">
        <v>279</v>
      </c>
    </row>
    <row r="75" spans="1:65" ht="15">
      <c r="A75" s="28" t="s">
        <v>49</v>
      </c>
      <c r="B75" s="18" t="s">
        <v>111</v>
      </c>
      <c r="C75" s="15" t="s">
        <v>112</v>
      </c>
      <c r="D75" s="16" t="s">
        <v>233</v>
      </c>
      <c r="E75" s="16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234</v>
      </c>
      <c r="C76" s="8" t="s">
        <v>234</v>
      </c>
      <c r="D76" s="161" t="s">
        <v>241</v>
      </c>
      <c r="E76" s="16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115</v>
      </c>
      <c r="E77" s="16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1</v>
      </c>
    </row>
    <row r="78" spans="1:65">
      <c r="A78" s="35"/>
      <c r="B78" s="19"/>
      <c r="C78" s="8"/>
      <c r="D78" s="29"/>
      <c r="E78" s="16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8">
        <v>1</v>
      </c>
      <c r="C79" s="14">
        <v>1</v>
      </c>
      <c r="D79" s="259">
        <v>28.45</v>
      </c>
      <c r="E79" s="260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  <c r="BJ79" s="261"/>
      <c r="BK79" s="261"/>
      <c r="BL79" s="261"/>
      <c r="BM79" s="262">
        <v>1</v>
      </c>
    </row>
    <row r="80" spans="1:65">
      <c r="A80" s="35"/>
      <c r="B80" s="19">
        <v>1</v>
      </c>
      <c r="C80" s="8">
        <v>2</v>
      </c>
      <c r="D80" s="263">
        <v>25.97</v>
      </c>
      <c r="E80" s="260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  <c r="BJ80" s="261"/>
      <c r="BK80" s="261"/>
      <c r="BL80" s="261"/>
      <c r="BM80" s="262">
        <v>4</v>
      </c>
    </row>
    <row r="81" spans="1:65">
      <c r="A81" s="35"/>
      <c r="B81" s="19">
        <v>1</v>
      </c>
      <c r="C81" s="8">
        <v>3</v>
      </c>
      <c r="D81" s="263">
        <v>28.81</v>
      </c>
      <c r="E81" s="260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  <c r="BJ81" s="261"/>
      <c r="BK81" s="261"/>
      <c r="BL81" s="261"/>
      <c r="BM81" s="262">
        <v>16</v>
      </c>
    </row>
    <row r="82" spans="1:65">
      <c r="A82" s="35"/>
      <c r="B82" s="19">
        <v>1</v>
      </c>
      <c r="C82" s="8">
        <v>4</v>
      </c>
      <c r="D82" s="263">
        <v>27.09</v>
      </c>
      <c r="E82" s="260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  <c r="BJ82" s="261"/>
      <c r="BK82" s="261"/>
      <c r="BL82" s="261"/>
      <c r="BM82" s="262">
        <v>27.43</v>
      </c>
    </row>
    <row r="83" spans="1:65">
      <c r="A83" s="35"/>
      <c r="B83" s="19">
        <v>1</v>
      </c>
      <c r="C83" s="8">
        <v>5</v>
      </c>
      <c r="D83" s="263">
        <v>27.6</v>
      </c>
      <c r="E83" s="260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  <c r="BJ83" s="261"/>
      <c r="BK83" s="261"/>
      <c r="BL83" s="261"/>
      <c r="BM83" s="262">
        <v>10</v>
      </c>
    </row>
    <row r="84" spans="1:65">
      <c r="A84" s="35"/>
      <c r="B84" s="19">
        <v>1</v>
      </c>
      <c r="C84" s="8">
        <v>6</v>
      </c>
      <c r="D84" s="263">
        <v>26.66</v>
      </c>
      <c r="E84" s="260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  <c r="BJ84" s="261"/>
      <c r="BK84" s="261"/>
      <c r="BL84" s="261"/>
      <c r="BM84" s="264"/>
    </row>
    <row r="85" spans="1:65">
      <c r="A85" s="35"/>
      <c r="B85" s="20" t="s">
        <v>273</v>
      </c>
      <c r="C85" s="12"/>
      <c r="D85" s="265">
        <v>27.430000000000003</v>
      </c>
      <c r="E85" s="260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  <c r="BJ85" s="261"/>
      <c r="BK85" s="261"/>
      <c r="BL85" s="261"/>
      <c r="BM85" s="264"/>
    </row>
    <row r="86" spans="1:65">
      <c r="A86" s="35"/>
      <c r="B86" s="3" t="s">
        <v>274</v>
      </c>
      <c r="C86" s="33"/>
      <c r="D86" s="266">
        <v>27.344999999999999</v>
      </c>
      <c r="E86" s="260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  <c r="BJ86" s="261"/>
      <c r="BK86" s="261"/>
      <c r="BL86" s="261"/>
      <c r="BM86" s="264"/>
    </row>
    <row r="87" spans="1:65">
      <c r="A87" s="35"/>
      <c r="B87" s="3" t="s">
        <v>275</v>
      </c>
      <c r="C87" s="33"/>
      <c r="D87" s="266">
        <v>1.078313498014376</v>
      </c>
      <c r="E87" s="260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  <c r="BJ87" s="261"/>
      <c r="BK87" s="261"/>
      <c r="BL87" s="261"/>
      <c r="BM87" s="264"/>
    </row>
    <row r="88" spans="1:65">
      <c r="A88" s="35"/>
      <c r="B88" s="3" t="s">
        <v>87</v>
      </c>
      <c r="C88" s="33"/>
      <c r="D88" s="13">
        <v>3.9311465476280567E-2</v>
      </c>
      <c r="E88" s="16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2"/>
    </row>
    <row r="89" spans="1:65">
      <c r="A89" s="35"/>
      <c r="B89" s="3" t="s">
        <v>276</v>
      </c>
      <c r="C89" s="33"/>
      <c r="D89" s="13">
        <v>2.2204460492503131E-16</v>
      </c>
      <c r="E89" s="16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2"/>
    </row>
    <row r="90" spans="1:65">
      <c r="A90" s="35"/>
      <c r="B90" s="53" t="s">
        <v>277</v>
      </c>
      <c r="C90" s="54"/>
      <c r="D90" s="52" t="s">
        <v>278</v>
      </c>
      <c r="E90" s="16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2"/>
    </row>
    <row r="91" spans="1:65">
      <c r="B91" s="36"/>
      <c r="C91" s="20"/>
      <c r="D91" s="31"/>
      <c r="BM91" s="62"/>
    </row>
    <row r="92" spans="1:65" ht="15">
      <c r="B92" s="37" t="s">
        <v>488</v>
      </c>
      <c r="BM92" s="32" t="s">
        <v>67</v>
      </c>
    </row>
    <row r="93" spans="1:65" ht="15">
      <c r="A93" s="28" t="s">
        <v>10</v>
      </c>
      <c r="B93" s="18" t="s">
        <v>111</v>
      </c>
      <c r="C93" s="15" t="s">
        <v>112</v>
      </c>
      <c r="D93" s="16" t="s">
        <v>233</v>
      </c>
      <c r="E93" s="17" t="s">
        <v>233</v>
      </c>
      <c r="F93" s="17" t="s">
        <v>233</v>
      </c>
      <c r="G93" s="17" t="s">
        <v>233</v>
      </c>
      <c r="H93" s="17" t="s">
        <v>233</v>
      </c>
      <c r="I93" s="17" t="s">
        <v>233</v>
      </c>
      <c r="J93" s="17" t="s">
        <v>233</v>
      </c>
      <c r="K93" s="17" t="s">
        <v>233</v>
      </c>
      <c r="L93" s="17" t="s">
        <v>233</v>
      </c>
      <c r="M93" s="17" t="s">
        <v>233</v>
      </c>
      <c r="N93" s="17" t="s">
        <v>233</v>
      </c>
      <c r="O93" s="17" t="s">
        <v>233</v>
      </c>
      <c r="P93" s="17" t="s">
        <v>233</v>
      </c>
      <c r="Q93" s="17" t="s">
        <v>233</v>
      </c>
      <c r="R93" s="17" t="s">
        <v>233</v>
      </c>
      <c r="S93" s="17" t="s">
        <v>233</v>
      </c>
      <c r="T93" s="17" t="s">
        <v>233</v>
      </c>
      <c r="U93" s="17" t="s">
        <v>233</v>
      </c>
      <c r="V93" s="17" t="s">
        <v>233</v>
      </c>
      <c r="W93" s="17" t="s">
        <v>233</v>
      </c>
      <c r="X93" s="17" t="s">
        <v>233</v>
      </c>
      <c r="Y93" s="17" t="s">
        <v>233</v>
      </c>
      <c r="Z93" s="17" t="s">
        <v>233</v>
      </c>
      <c r="AA93" s="17" t="s">
        <v>233</v>
      </c>
      <c r="AB93" s="17" t="s">
        <v>233</v>
      </c>
      <c r="AC93" s="17" t="s">
        <v>233</v>
      </c>
      <c r="AD93" s="16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234</v>
      </c>
      <c r="C94" s="8" t="s">
        <v>234</v>
      </c>
      <c r="D94" s="161" t="s">
        <v>236</v>
      </c>
      <c r="E94" s="162" t="s">
        <v>238</v>
      </c>
      <c r="F94" s="162" t="s">
        <v>239</v>
      </c>
      <c r="G94" s="162" t="s">
        <v>240</v>
      </c>
      <c r="H94" s="162" t="s">
        <v>241</v>
      </c>
      <c r="I94" s="162" t="s">
        <v>242</v>
      </c>
      <c r="J94" s="162" t="s">
        <v>243</v>
      </c>
      <c r="K94" s="162" t="s">
        <v>244</v>
      </c>
      <c r="L94" s="162" t="s">
        <v>245</v>
      </c>
      <c r="M94" s="162" t="s">
        <v>246</v>
      </c>
      <c r="N94" s="162" t="s">
        <v>247</v>
      </c>
      <c r="O94" s="162" t="s">
        <v>248</v>
      </c>
      <c r="P94" s="162" t="s">
        <v>249</v>
      </c>
      <c r="Q94" s="162" t="s">
        <v>250</v>
      </c>
      <c r="R94" s="162" t="s">
        <v>251</v>
      </c>
      <c r="S94" s="162" t="s">
        <v>253</v>
      </c>
      <c r="T94" s="162" t="s">
        <v>254</v>
      </c>
      <c r="U94" s="162" t="s">
        <v>255</v>
      </c>
      <c r="V94" s="162" t="s">
        <v>259</v>
      </c>
      <c r="W94" s="162" t="s">
        <v>260</v>
      </c>
      <c r="X94" s="162" t="s">
        <v>261</v>
      </c>
      <c r="Y94" s="162" t="s">
        <v>280</v>
      </c>
      <c r="Z94" s="162" t="s">
        <v>263</v>
      </c>
      <c r="AA94" s="162" t="s">
        <v>306</v>
      </c>
      <c r="AB94" s="162" t="s">
        <v>281</v>
      </c>
      <c r="AC94" s="162" t="s">
        <v>265</v>
      </c>
      <c r="AD94" s="16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302</v>
      </c>
      <c r="E95" s="10" t="s">
        <v>115</v>
      </c>
      <c r="F95" s="10" t="s">
        <v>302</v>
      </c>
      <c r="G95" s="10" t="s">
        <v>303</v>
      </c>
      <c r="H95" s="10" t="s">
        <v>115</v>
      </c>
      <c r="I95" s="10" t="s">
        <v>115</v>
      </c>
      <c r="J95" s="10" t="s">
        <v>303</v>
      </c>
      <c r="K95" s="10" t="s">
        <v>302</v>
      </c>
      <c r="L95" s="10" t="s">
        <v>303</v>
      </c>
      <c r="M95" s="10" t="s">
        <v>303</v>
      </c>
      <c r="N95" s="10" t="s">
        <v>303</v>
      </c>
      <c r="O95" s="10" t="s">
        <v>303</v>
      </c>
      <c r="P95" s="10" t="s">
        <v>303</v>
      </c>
      <c r="Q95" s="10" t="s">
        <v>302</v>
      </c>
      <c r="R95" s="10" t="s">
        <v>115</v>
      </c>
      <c r="S95" s="10" t="s">
        <v>303</v>
      </c>
      <c r="T95" s="10" t="s">
        <v>302</v>
      </c>
      <c r="U95" s="10" t="s">
        <v>303</v>
      </c>
      <c r="V95" s="10" t="s">
        <v>115</v>
      </c>
      <c r="W95" s="10" t="s">
        <v>302</v>
      </c>
      <c r="X95" s="10" t="s">
        <v>303</v>
      </c>
      <c r="Y95" s="10" t="s">
        <v>303</v>
      </c>
      <c r="Z95" s="10" t="s">
        <v>115</v>
      </c>
      <c r="AA95" s="10" t="s">
        <v>115</v>
      </c>
      <c r="AB95" s="10" t="s">
        <v>115</v>
      </c>
      <c r="AC95" s="10" t="s">
        <v>302</v>
      </c>
      <c r="AD95" s="16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16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0</v>
      </c>
    </row>
    <row r="97" spans="1:65">
      <c r="A97" s="35"/>
      <c r="B97" s="18">
        <v>1</v>
      </c>
      <c r="C97" s="14">
        <v>1</v>
      </c>
      <c r="D97" s="245">
        <v>689.1</v>
      </c>
      <c r="E97" s="245">
        <v>694.49</v>
      </c>
      <c r="F97" s="247">
        <v>689</v>
      </c>
      <c r="G97" s="248">
        <v>709</v>
      </c>
      <c r="H97" s="247">
        <v>663.76</v>
      </c>
      <c r="I97" s="245">
        <v>722</v>
      </c>
      <c r="J97" s="247">
        <v>671</v>
      </c>
      <c r="K97" s="245">
        <v>681</v>
      </c>
      <c r="L97" s="245">
        <v>640</v>
      </c>
      <c r="M97" s="245">
        <v>670</v>
      </c>
      <c r="N97" s="245">
        <v>700</v>
      </c>
      <c r="O97" s="245">
        <v>680</v>
      </c>
      <c r="P97" s="245">
        <v>680</v>
      </c>
      <c r="Q97" s="245">
        <v>684</v>
      </c>
      <c r="R97" s="245">
        <v>668.28692947134675</v>
      </c>
      <c r="S97" s="245">
        <v>680</v>
      </c>
      <c r="T97" s="248">
        <v>615.79999999999995</v>
      </c>
      <c r="U97" s="245">
        <v>668</v>
      </c>
      <c r="V97" s="245">
        <v>668.1</v>
      </c>
      <c r="W97" s="245">
        <v>696</v>
      </c>
      <c r="X97" s="245">
        <v>674</v>
      </c>
      <c r="Y97" s="245">
        <v>672</v>
      </c>
      <c r="Z97" s="245">
        <v>645.70000000000005</v>
      </c>
      <c r="AA97" s="245">
        <v>705</v>
      </c>
      <c r="AB97" s="245">
        <v>694.69169999999997</v>
      </c>
      <c r="AC97" s="248">
        <v>606.96579999999994</v>
      </c>
      <c r="AD97" s="249"/>
      <c r="AE97" s="250"/>
      <c r="AF97" s="250"/>
      <c r="AG97" s="250"/>
      <c r="AH97" s="250"/>
      <c r="AI97" s="250"/>
      <c r="AJ97" s="250"/>
      <c r="AK97" s="250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0"/>
      <c r="AX97" s="250"/>
      <c r="AY97" s="250"/>
      <c r="AZ97" s="250"/>
      <c r="BA97" s="250"/>
      <c r="BB97" s="250"/>
      <c r="BC97" s="250"/>
      <c r="BD97" s="250"/>
      <c r="BE97" s="250"/>
      <c r="BF97" s="250"/>
      <c r="BG97" s="250"/>
      <c r="BH97" s="250"/>
      <c r="BI97" s="250"/>
      <c r="BJ97" s="250"/>
      <c r="BK97" s="250"/>
      <c r="BL97" s="250"/>
      <c r="BM97" s="251">
        <v>1</v>
      </c>
    </row>
    <row r="98" spans="1:65">
      <c r="A98" s="35"/>
      <c r="B98" s="19">
        <v>1</v>
      </c>
      <c r="C98" s="8">
        <v>2</v>
      </c>
      <c r="D98" s="252">
        <v>681</v>
      </c>
      <c r="E98" s="252">
        <v>692.85</v>
      </c>
      <c r="F98" s="253">
        <v>687</v>
      </c>
      <c r="G98" s="254">
        <v>737</v>
      </c>
      <c r="H98" s="253">
        <v>664.22400000000005</v>
      </c>
      <c r="I98" s="252">
        <v>712</v>
      </c>
      <c r="J98" s="253">
        <v>694</v>
      </c>
      <c r="K98" s="252">
        <v>677</v>
      </c>
      <c r="L98" s="252">
        <v>640</v>
      </c>
      <c r="M98" s="252">
        <v>680</v>
      </c>
      <c r="N98" s="252">
        <v>670</v>
      </c>
      <c r="O98" s="252">
        <v>690</v>
      </c>
      <c r="P98" s="252">
        <v>690</v>
      </c>
      <c r="Q98" s="252">
        <v>673</v>
      </c>
      <c r="R98" s="252">
        <v>674.68852957193599</v>
      </c>
      <c r="S98" s="252">
        <v>680</v>
      </c>
      <c r="T98" s="254">
        <v>619.9</v>
      </c>
      <c r="U98" s="252">
        <v>671</v>
      </c>
      <c r="V98" s="252">
        <v>670.1</v>
      </c>
      <c r="W98" s="252">
        <v>675</v>
      </c>
      <c r="X98" s="252">
        <v>675</v>
      </c>
      <c r="Y98" s="252">
        <v>658</v>
      </c>
      <c r="Z98" s="252">
        <v>650.6</v>
      </c>
      <c r="AA98" s="252">
        <v>717</v>
      </c>
      <c r="AB98" s="252">
        <v>714.9434</v>
      </c>
      <c r="AC98" s="254">
        <v>624.14059999999995</v>
      </c>
      <c r="AD98" s="249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>
        <v>27</v>
      </c>
    </row>
    <row r="99" spans="1:65">
      <c r="A99" s="35"/>
      <c r="B99" s="19">
        <v>1</v>
      </c>
      <c r="C99" s="8">
        <v>3</v>
      </c>
      <c r="D99" s="252">
        <v>693.9</v>
      </c>
      <c r="E99" s="252">
        <v>707.98</v>
      </c>
      <c r="F99" s="253">
        <v>694</v>
      </c>
      <c r="G99" s="254">
        <v>738</v>
      </c>
      <c r="H99" s="253">
        <v>665.42759999999998</v>
      </c>
      <c r="I99" s="252">
        <v>709</v>
      </c>
      <c r="J99" s="253">
        <v>679</v>
      </c>
      <c r="K99" s="253">
        <v>712</v>
      </c>
      <c r="L99" s="256">
        <v>654</v>
      </c>
      <c r="M99" s="256">
        <v>680</v>
      </c>
      <c r="N99" s="256">
        <v>680</v>
      </c>
      <c r="O99" s="256">
        <v>700</v>
      </c>
      <c r="P99" s="256">
        <v>700</v>
      </c>
      <c r="Q99" s="256">
        <v>685</v>
      </c>
      <c r="R99" s="256">
        <v>673.78573473050903</v>
      </c>
      <c r="S99" s="256">
        <v>673</v>
      </c>
      <c r="T99" s="255">
        <v>643.20000000000005</v>
      </c>
      <c r="U99" s="256">
        <v>658</v>
      </c>
      <c r="V99" s="256">
        <v>677.4</v>
      </c>
      <c r="W99" s="256">
        <v>690</v>
      </c>
      <c r="X99" s="256">
        <v>670</v>
      </c>
      <c r="Y99" s="256">
        <v>645</v>
      </c>
      <c r="Z99" s="256">
        <v>669.5</v>
      </c>
      <c r="AA99" s="256">
        <v>701</v>
      </c>
      <c r="AB99" s="256">
        <v>716.4162</v>
      </c>
      <c r="AC99" s="255">
        <v>600.76599999999996</v>
      </c>
      <c r="AD99" s="249"/>
      <c r="AE99" s="250"/>
      <c r="AF99" s="250"/>
      <c r="AG99" s="250"/>
      <c r="AH99" s="250"/>
      <c r="AI99" s="250"/>
      <c r="AJ99" s="250"/>
      <c r="AK99" s="250"/>
      <c r="AL99" s="250"/>
      <c r="AM99" s="250"/>
      <c r="AN99" s="250"/>
      <c r="AO99" s="250"/>
      <c r="AP99" s="250"/>
      <c r="AQ99" s="250"/>
      <c r="AR99" s="250"/>
      <c r="AS99" s="250"/>
      <c r="AT99" s="250"/>
      <c r="AU99" s="250"/>
      <c r="AV99" s="250"/>
      <c r="AW99" s="250"/>
      <c r="AX99" s="250"/>
      <c r="AY99" s="250"/>
      <c r="AZ99" s="250"/>
      <c r="BA99" s="250"/>
      <c r="BB99" s="250"/>
      <c r="BC99" s="250"/>
      <c r="BD99" s="250"/>
      <c r="BE99" s="250"/>
      <c r="BF99" s="250"/>
      <c r="BG99" s="250"/>
      <c r="BH99" s="250"/>
      <c r="BI99" s="250"/>
      <c r="BJ99" s="250"/>
      <c r="BK99" s="250"/>
      <c r="BL99" s="250"/>
      <c r="BM99" s="251">
        <v>16</v>
      </c>
    </row>
    <row r="100" spans="1:65">
      <c r="A100" s="35"/>
      <c r="B100" s="19">
        <v>1</v>
      </c>
      <c r="C100" s="8">
        <v>4</v>
      </c>
      <c r="D100" s="252">
        <v>687.6</v>
      </c>
      <c r="E100" s="252">
        <v>699.06</v>
      </c>
      <c r="F100" s="253">
        <v>694</v>
      </c>
      <c r="G100" s="254">
        <v>748</v>
      </c>
      <c r="H100" s="253">
        <v>666.26</v>
      </c>
      <c r="I100" s="252">
        <v>730</v>
      </c>
      <c r="J100" s="253">
        <v>709</v>
      </c>
      <c r="K100" s="253">
        <v>684</v>
      </c>
      <c r="L100" s="256">
        <v>639</v>
      </c>
      <c r="M100" s="256">
        <v>680</v>
      </c>
      <c r="N100" s="256">
        <v>690</v>
      </c>
      <c r="O100" s="256">
        <v>700</v>
      </c>
      <c r="P100" s="256">
        <v>680</v>
      </c>
      <c r="Q100" s="256">
        <v>698</v>
      </c>
      <c r="R100" s="256">
        <v>674.45718686647922</v>
      </c>
      <c r="S100" s="256">
        <v>678</v>
      </c>
      <c r="T100" s="267">
        <v>1079</v>
      </c>
      <c r="U100" s="256">
        <v>701</v>
      </c>
      <c r="V100" s="256">
        <v>681.2</v>
      </c>
      <c r="W100" s="256">
        <v>677</v>
      </c>
      <c r="X100" s="256">
        <v>674</v>
      </c>
      <c r="Y100" s="256">
        <v>671</v>
      </c>
      <c r="Z100" s="256">
        <v>644.20000000000005</v>
      </c>
      <c r="AA100" s="256">
        <v>700</v>
      </c>
      <c r="AB100" s="256">
        <v>691.57410000000004</v>
      </c>
      <c r="AC100" s="255">
        <v>624.68550000000005</v>
      </c>
      <c r="AD100" s="249"/>
      <c r="AE100" s="250"/>
      <c r="AF100" s="250"/>
      <c r="AG100" s="250"/>
      <c r="AH100" s="250"/>
      <c r="AI100" s="250"/>
      <c r="AJ100" s="250"/>
      <c r="AK100" s="250"/>
      <c r="AL100" s="250"/>
      <c r="AM100" s="250"/>
      <c r="AN100" s="250"/>
      <c r="AO100" s="250"/>
      <c r="AP100" s="250"/>
      <c r="AQ100" s="250"/>
      <c r="AR100" s="250"/>
      <c r="AS100" s="250"/>
      <c r="AT100" s="250"/>
      <c r="AU100" s="250"/>
      <c r="AV100" s="250"/>
      <c r="AW100" s="250"/>
      <c r="AX100" s="250"/>
      <c r="AY100" s="250"/>
      <c r="AZ100" s="250"/>
      <c r="BA100" s="250"/>
      <c r="BB100" s="250"/>
      <c r="BC100" s="250"/>
      <c r="BD100" s="250"/>
      <c r="BE100" s="250"/>
      <c r="BF100" s="250"/>
      <c r="BG100" s="250"/>
      <c r="BH100" s="250"/>
      <c r="BI100" s="250"/>
      <c r="BJ100" s="250"/>
      <c r="BK100" s="250"/>
      <c r="BL100" s="250"/>
      <c r="BM100" s="251">
        <v>683.11233794196221</v>
      </c>
    </row>
    <row r="101" spans="1:65">
      <c r="A101" s="35"/>
      <c r="B101" s="19">
        <v>1</v>
      </c>
      <c r="C101" s="8">
        <v>5</v>
      </c>
      <c r="D101" s="252">
        <v>687.2</v>
      </c>
      <c r="E101" s="252">
        <v>699.09</v>
      </c>
      <c r="F101" s="252">
        <v>692</v>
      </c>
      <c r="G101" s="254">
        <v>760</v>
      </c>
      <c r="H101" s="252">
        <v>665.4591999999999</v>
      </c>
      <c r="I101" s="252">
        <v>711</v>
      </c>
      <c r="J101" s="252">
        <v>717</v>
      </c>
      <c r="K101" s="252">
        <v>664</v>
      </c>
      <c r="L101" s="252">
        <v>638</v>
      </c>
      <c r="M101" s="252">
        <v>680</v>
      </c>
      <c r="N101" s="252">
        <v>670</v>
      </c>
      <c r="O101" s="252">
        <v>680</v>
      </c>
      <c r="P101" s="252">
        <v>680</v>
      </c>
      <c r="Q101" s="252">
        <v>698</v>
      </c>
      <c r="R101" s="252">
        <v>664.58740926834059</v>
      </c>
      <c r="S101" s="252">
        <v>676</v>
      </c>
      <c r="T101" s="254">
        <v>639.9</v>
      </c>
      <c r="U101" s="252">
        <v>701</v>
      </c>
      <c r="V101" s="252">
        <v>683.7</v>
      </c>
      <c r="W101" s="252">
        <v>685</v>
      </c>
      <c r="X101" s="252">
        <v>677</v>
      </c>
      <c r="Y101" s="252">
        <v>667</v>
      </c>
      <c r="Z101" s="252">
        <v>660.7</v>
      </c>
      <c r="AA101" s="252">
        <v>704</v>
      </c>
      <c r="AB101" s="252">
        <v>698.98749999999995</v>
      </c>
      <c r="AC101" s="254">
        <v>629.39179999999999</v>
      </c>
      <c r="AD101" s="249"/>
      <c r="AE101" s="250"/>
      <c r="AF101" s="250"/>
      <c r="AG101" s="250"/>
      <c r="AH101" s="250"/>
      <c r="AI101" s="250"/>
      <c r="AJ101" s="250"/>
      <c r="AK101" s="250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0"/>
      <c r="AX101" s="250"/>
      <c r="AY101" s="250"/>
      <c r="AZ101" s="250"/>
      <c r="BA101" s="250"/>
      <c r="BB101" s="250"/>
      <c r="BC101" s="250"/>
      <c r="BD101" s="250"/>
      <c r="BE101" s="250"/>
      <c r="BF101" s="250"/>
      <c r="BG101" s="250"/>
      <c r="BH101" s="250"/>
      <c r="BI101" s="250"/>
      <c r="BJ101" s="250"/>
      <c r="BK101" s="250"/>
      <c r="BL101" s="250"/>
      <c r="BM101" s="251">
        <v>18</v>
      </c>
    </row>
    <row r="102" spans="1:65">
      <c r="A102" s="35"/>
      <c r="B102" s="19">
        <v>1</v>
      </c>
      <c r="C102" s="8">
        <v>6</v>
      </c>
      <c r="D102" s="252">
        <v>687.5</v>
      </c>
      <c r="E102" s="252">
        <v>694.25</v>
      </c>
      <c r="F102" s="252">
        <v>705</v>
      </c>
      <c r="G102" s="254">
        <v>778</v>
      </c>
      <c r="H102" s="252">
        <v>665.12</v>
      </c>
      <c r="I102" s="252">
        <v>729</v>
      </c>
      <c r="J102" s="252">
        <v>718</v>
      </c>
      <c r="K102" s="252">
        <v>706</v>
      </c>
      <c r="L102" s="252">
        <v>646</v>
      </c>
      <c r="M102" s="252">
        <v>680</v>
      </c>
      <c r="N102" s="252">
        <v>700</v>
      </c>
      <c r="O102" s="252">
        <v>690</v>
      </c>
      <c r="P102" s="252">
        <v>670</v>
      </c>
      <c r="Q102" s="252">
        <v>707</v>
      </c>
      <c r="R102" s="252">
        <v>667.55394608216181</v>
      </c>
      <c r="S102" s="252">
        <v>692</v>
      </c>
      <c r="T102" s="254">
        <v>635.29999999999995</v>
      </c>
      <c r="U102" s="252">
        <v>684</v>
      </c>
      <c r="V102" s="252">
        <v>672.9</v>
      </c>
      <c r="W102" s="252">
        <v>673</v>
      </c>
      <c r="X102" s="252">
        <v>682</v>
      </c>
      <c r="Y102" s="252">
        <v>682</v>
      </c>
      <c r="Z102" s="252">
        <v>664.5</v>
      </c>
      <c r="AA102" s="252">
        <v>688</v>
      </c>
      <c r="AB102" s="252">
        <v>708.65920000000006</v>
      </c>
      <c r="AC102" s="254">
        <v>605.38019999999995</v>
      </c>
      <c r="AD102" s="249"/>
      <c r="AE102" s="250"/>
      <c r="AF102" s="250"/>
      <c r="AG102" s="250"/>
      <c r="AH102" s="250"/>
      <c r="AI102" s="250"/>
      <c r="AJ102" s="250"/>
      <c r="AK102" s="250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0"/>
      <c r="AX102" s="250"/>
      <c r="AY102" s="250"/>
      <c r="AZ102" s="250"/>
      <c r="BA102" s="250"/>
      <c r="BB102" s="250"/>
      <c r="BC102" s="250"/>
      <c r="BD102" s="250"/>
      <c r="BE102" s="250"/>
      <c r="BF102" s="250"/>
      <c r="BG102" s="250"/>
      <c r="BH102" s="250"/>
      <c r="BI102" s="250"/>
      <c r="BJ102" s="250"/>
      <c r="BK102" s="250"/>
      <c r="BL102" s="250"/>
      <c r="BM102" s="257"/>
    </row>
    <row r="103" spans="1:65">
      <c r="A103" s="35"/>
      <c r="B103" s="20" t="s">
        <v>273</v>
      </c>
      <c r="C103" s="12"/>
      <c r="D103" s="258">
        <v>687.7166666666667</v>
      </c>
      <c r="E103" s="258">
        <v>697.95333333333338</v>
      </c>
      <c r="F103" s="258">
        <v>693.5</v>
      </c>
      <c r="G103" s="258">
        <v>745</v>
      </c>
      <c r="H103" s="258">
        <v>665.04179999999985</v>
      </c>
      <c r="I103" s="258">
        <v>718.83333333333337</v>
      </c>
      <c r="J103" s="258">
        <v>698</v>
      </c>
      <c r="K103" s="258">
        <v>687.33333333333337</v>
      </c>
      <c r="L103" s="258">
        <v>642.83333333333337</v>
      </c>
      <c r="M103" s="258">
        <v>678.33333333333337</v>
      </c>
      <c r="N103" s="258">
        <v>685</v>
      </c>
      <c r="O103" s="258">
        <v>690</v>
      </c>
      <c r="P103" s="258">
        <v>683.33333333333337</v>
      </c>
      <c r="Q103" s="258">
        <v>690.83333333333337</v>
      </c>
      <c r="R103" s="258">
        <v>670.55995599846221</v>
      </c>
      <c r="S103" s="258">
        <v>679.83333333333337</v>
      </c>
      <c r="T103" s="258">
        <v>705.51666666666654</v>
      </c>
      <c r="U103" s="258">
        <v>680.5</v>
      </c>
      <c r="V103" s="258">
        <v>675.56666666666672</v>
      </c>
      <c r="W103" s="258">
        <v>682.66666666666663</v>
      </c>
      <c r="X103" s="258">
        <v>675.33333333333337</v>
      </c>
      <c r="Y103" s="258">
        <v>665.83333333333337</v>
      </c>
      <c r="Z103" s="258">
        <v>655.86666666666667</v>
      </c>
      <c r="AA103" s="258">
        <v>702.5</v>
      </c>
      <c r="AB103" s="258">
        <v>704.21201666666673</v>
      </c>
      <c r="AC103" s="258">
        <v>615.22164999999995</v>
      </c>
      <c r="AD103" s="249"/>
      <c r="AE103" s="250"/>
      <c r="AF103" s="250"/>
      <c r="AG103" s="250"/>
      <c r="AH103" s="250"/>
      <c r="AI103" s="250"/>
      <c r="AJ103" s="250"/>
      <c r="AK103" s="250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0"/>
      <c r="AX103" s="250"/>
      <c r="AY103" s="250"/>
      <c r="AZ103" s="250"/>
      <c r="BA103" s="250"/>
      <c r="BB103" s="250"/>
      <c r="BC103" s="250"/>
      <c r="BD103" s="250"/>
      <c r="BE103" s="250"/>
      <c r="BF103" s="250"/>
      <c r="BG103" s="250"/>
      <c r="BH103" s="250"/>
      <c r="BI103" s="250"/>
      <c r="BJ103" s="250"/>
      <c r="BK103" s="250"/>
      <c r="BL103" s="250"/>
      <c r="BM103" s="257"/>
    </row>
    <row r="104" spans="1:65">
      <c r="A104" s="35"/>
      <c r="B104" s="3" t="s">
        <v>274</v>
      </c>
      <c r="C104" s="33"/>
      <c r="D104" s="256">
        <v>687.55</v>
      </c>
      <c r="E104" s="256">
        <v>696.77499999999998</v>
      </c>
      <c r="F104" s="256">
        <v>693</v>
      </c>
      <c r="G104" s="256">
        <v>743</v>
      </c>
      <c r="H104" s="256">
        <v>665.27379999999994</v>
      </c>
      <c r="I104" s="256">
        <v>717</v>
      </c>
      <c r="J104" s="256">
        <v>701.5</v>
      </c>
      <c r="K104" s="256">
        <v>682.5</v>
      </c>
      <c r="L104" s="256">
        <v>640</v>
      </c>
      <c r="M104" s="256">
        <v>680</v>
      </c>
      <c r="N104" s="256">
        <v>685</v>
      </c>
      <c r="O104" s="256">
        <v>690</v>
      </c>
      <c r="P104" s="256">
        <v>680</v>
      </c>
      <c r="Q104" s="256">
        <v>691.5</v>
      </c>
      <c r="R104" s="256">
        <v>671.03633210092789</v>
      </c>
      <c r="S104" s="256">
        <v>679</v>
      </c>
      <c r="T104" s="256">
        <v>637.59999999999991</v>
      </c>
      <c r="U104" s="256">
        <v>677.5</v>
      </c>
      <c r="V104" s="256">
        <v>675.15</v>
      </c>
      <c r="W104" s="256">
        <v>681</v>
      </c>
      <c r="X104" s="256">
        <v>674.5</v>
      </c>
      <c r="Y104" s="256">
        <v>669</v>
      </c>
      <c r="Z104" s="256">
        <v>655.65000000000009</v>
      </c>
      <c r="AA104" s="256">
        <v>702.5</v>
      </c>
      <c r="AB104" s="256">
        <v>703.82335</v>
      </c>
      <c r="AC104" s="256">
        <v>615.55319999999995</v>
      </c>
      <c r="AD104" s="249"/>
      <c r="AE104" s="250"/>
      <c r="AF104" s="250"/>
      <c r="AG104" s="250"/>
      <c r="AH104" s="250"/>
      <c r="AI104" s="250"/>
      <c r="AJ104" s="250"/>
      <c r="AK104" s="250"/>
      <c r="AL104" s="250"/>
      <c r="AM104" s="250"/>
      <c r="AN104" s="250"/>
      <c r="AO104" s="250"/>
      <c r="AP104" s="250"/>
      <c r="AQ104" s="250"/>
      <c r="AR104" s="250"/>
      <c r="AS104" s="250"/>
      <c r="AT104" s="250"/>
      <c r="AU104" s="250"/>
      <c r="AV104" s="250"/>
      <c r="AW104" s="250"/>
      <c r="AX104" s="250"/>
      <c r="AY104" s="250"/>
      <c r="AZ104" s="250"/>
      <c r="BA104" s="250"/>
      <c r="BB104" s="250"/>
      <c r="BC104" s="250"/>
      <c r="BD104" s="250"/>
      <c r="BE104" s="250"/>
      <c r="BF104" s="250"/>
      <c r="BG104" s="250"/>
      <c r="BH104" s="250"/>
      <c r="BI104" s="250"/>
      <c r="BJ104" s="250"/>
      <c r="BK104" s="250"/>
      <c r="BL104" s="250"/>
      <c r="BM104" s="257"/>
    </row>
    <row r="105" spans="1:65">
      <c r="A105" s="35"/>
      <c r="B105" s="3" t="s">
        <v>275</v>
      </c>
      <c r="C105" s="33"/>
      <c r="D105" s="256">
        <v>4.1373501986980283</v>
      </c>
      <c r="E105" s="256">
        <v>5.5642453816008759</v>
      </c>
      <c r="F105" s="256">
        <v>6.2849025449882676</v>
      </c>
      <c r="G105" s="256">
        <v>23.375200533899168</v>
      </c>
      <c r="H105" s="256">
        <v>0.90829499172898975</v>
      </c>
      <c r="I105" s="256">
        <v>9.4109864874340712</v>
      </c>
      <c r="J105" s="256">
        <v>19.939909728983228</v>
      </c>
      <c r="K105" s="256">
        <v>18.217207982198222</v>
      </c>
      <c r="L105" s="256">
        <v>6.145459028149701</v>
      </c>
      <c r="M105" s="256">
        <v>4.0824829046386313</v>
      </c>
      <c r="N105" s="256">
        <v>13.784048752090222</v>
      </c>
      <c r="O105" s="256">
        <v>8.9442719099991592</v>
      </c>
      <c r="P105" s="256">
        <v>10.327955589886445</v>
      </c>
      <c r="Q105" s="256">
        <v>12.351787994726378</v>
      </c>
      <c r="R105" s="256">
        <v>4.3014703595791417</v>
      </c>
      <c r="S105" s="256">
        <v>6.5243135015621885</v>
      </c>
      <c r="T105" s="256">
        <v>183.29669300526575</v>
      </c>
      <c r="U105" s="256">
        <v>17.919263377717289</v>
      </c>
      <c r="V105" s="256">
        <v>6.2288575731563176</v>
      </c>
      <c r="W105" s="256">
        <v>9.1796877216312041</v>
      </c>
      <c r="X105" s="256">
        <v>3.9832984656772412</v>
      </c>
      <c r="Y105" s="256">
        <v>12.828354012369111</v>
      </c>
      <c r="Z105" s="256">
        <v>10.497364748672226</v>
      </c>
      <c r="AA105" s="256">
        <v>9.354143466934854</v>
      </c>
      <c r="AB105" s="256">
        <v>10.597462528250183</v>
      </c>
      <c r="AC105" s="256">
        <v>12.197411948401207</v>
      </c>
      <c r="AD105" s="249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0"/>
      <c r="AO105" s="250"/>
      <c r="AP105" s="250"/>
      <c r="AQ105" s="250"/>
      <c r="AR105" s="250"/>
      <c r="AS105" s="250"/>
      <c r="AT105" s="250"/>
      <c r="AU105" s="250"/>
      <c r="AV105" s="250"/>
      <c r="AW105" s="250"/>
      <c r="AX105" s="250"/>
      <c r="AY105" s="250"/>
      <c r="AZ105" s="250"/>
      <c r="BA105" s="250"/>
      <c r="BB105" s="250"/>
      <c r="BC105" s="250"/>
      <c r="BD105" s="250"/>
      <c r="BE105" s="250"/>
      <c r="BF105" s="250"/>
      <c r="BG105" s="250"/>
      <c r="BH105" s="250"/>
      <c r="BI105" s="250"/>
      <c r="BJ105" s="250"/>
      <c r="BK105" s="250"/>
      <c r="BL105" s="250"/>
      <c r="BM105" s="257"/>
    </row>
    <row r="106" spans="1:65">
      <c r="A106" s="35"/>
      <c r="B106" s="3" t="s">
        <v>87</v>
      </c>
      <c r="C106" s="33"/>
      <c r="D106" s="13">
        <v>6.0160679524484811E-3</v>
      </c>
      <c r="E106" s="13">
        <v>7.9722312593977756E-3</v>
      </c>
      <c r="F106" s="13">
        <v>9.0625847800840202E-3</v>
      </c>
      <c r="G106" s="13">
        <v>3.1376108099193514E-2</v>
      </c>
      <c r="H106" s="13">
        <v>1.3657712819389548E-3</v>
      </c>
      <c r="I106" s="13">
        <v>1.309202850095164E-2</v>
      </c>
      <c r="J106" s="13">
        <v>2.856720591544875E-2</v>
      </c>
      <c r="K106" s="13">
        <v>2.6504182321335917E-2</v>
      </c>
      <c r="L106" s="13">
        <v>9.5599570051589852E-3</v>
      </c>
      <c r="M106" s="13">
        <v>6.0184023164205867E-3</v>
      </c>
      <c r="N106" s="13">
        <v>2.0122698908160909E-2</v>
      </c>
      <c r="O106" s="13">
        <v>1.2962712913042259E-2</v>
      </c>
      <c r="P106" s="13">
        <v>1.5114081351053334E-2</v>
      </c>
      <c r="Q106" s="13">
        <v>1.7879548363898254E-2</v>
      </c>
      <c r="R106" s="13">
        <v>6.4147438586222502E-3</v>
      </c>
      <c r="S106" s="13">
        <v>9.5969308677060876E-3</v>
      </c>
      <c r="T106" s="13">
        <v>0.25980490846698512</v>
      </c>
      <c r="U106" s="13">
        <v>2.6332495779158398E-2</v>
      </c>
      <c r="V106" s="13">
        <v>9.2201967333443297E-3</v>
      </c>
      <c r="W106" s="13">
        <v>1.3446808185983209E-2</v>
      </c>
      <c r="X106" s="13">
        <v>5.8982701860966057E-3</v>
      </c>
      <c r="Y106" s="13">
        <v>1.926661428641168E-2</v>
      </c>
      <c r="Z106" s="13">
        <v>1.6005333526131673E-2</v>
      </c>
      <c r="AA106" s="13">
        <v>1.3315506714498012E-2</v>
      </c>
      <c r="AB106" s="13">
        <v>1.5048681756969237E-2</v>
      </c>
      <c r="AC106" s="13">
        <v>1.9826044724533358E-2</v>
      </c>
      <c r="AD106" s="16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2"/>
    </row>
    <row r="107" spans="1:65">
      <c r="A107" s="35"/>
      <c r="B107" s="3" t="s">
        <v>276</v>
      </c>
      <c r="C107" s="33"/>
      <c r="D107" s="13">
        <v>6.7402218770871158E-3</v>
      </c>
      <c r="E107" s="13">
        <v>2.1725556057270445E-2</v>
      </c>
      <c r="F107" s="13">
        <v>1.5206374531798295E-2</v>
      </c>
      <c r="G107" s="13">
        <v>9.0596609987295906E-2</v>
      </c>
      <c r="H107" s="13">
        <v>-2.6453244859263036E-2</v>
      </c>
      <c r="I107" s="13">
        <v>5.2291538898256551E-2</v>
      </c>
      <c r="J107" s="13">
        <v>2.1793870833734852E-2</v>
      </c>
      <c r="K107" s="13">
        <v>6.1790647846997615E-3</v>
      </c>
      <c r="L107" s="13">
        <v>-5.896395420111844E-2</v>
      </c>
      <c r="M107" s="13">
        <v>-6.9959278191735752E-3</v>
      </c>
      <c r="N107" s="13">
        <v>2.7633259614734396E-3</v>
      </c>
      <c r="O107" s="13">
        <v>1.0082766296958479E-2</v>
      </c>
      <c r="P107" s="13">
        <v>3.2351251631168587E-4</v>
      </c>
      <c r="Q107" s="13">
        <v>1.1302673019539577E-2</v>
      </c>
      <c r="R107" s="13">
        <v>-1.8375282140734028E-2</v>
      </c>
      <c r="S107" s="13">
        <v>-4.8000957185279081E-3</v>
      </c>
      <c r="T107" s="13">
        <v>3.2797429471414175E-2</v>
      </c>
      <c r="U107" s="13">
        <v>-3.8241703404633398E-3</v>
      </c>
      <c r="V107" s="13">
        <v>-1.1046018138141989E-2</v>
      </c>
      <c r="W107" s="13">
        <v>-6.5241286175310442E-4</v>
      </c>
      <c r="X107" s="13">
        <v>-1.1387592020464687E-2</v>
      </c>
      <c r="Y107" s="13">
        <v>-2.5294528657886506E-2</v>
      </c>
      <c r="Z107" s="13">
        <v>-3.9884613059953722E-2</v>
      </c>
      <c r="AA107" s="13">
        <v>2.8381367135671631E-2</v>
      </c>
      <c r="AB107" s="13">
        <v>3.0887567904676283E-2</v>
      </c>
      <c r="AC107" s="13">
        <v>-9.938436794524752E-2</v>
      </c>
      <c r="AD107" s="16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2"/>
    </row>
    <row r="108" spans="1:65">
      <c r="A108" s="35"/>
      <c r="B108" s="53" t="s">
        <v>277</v>
      </c>
      <c r="C108" s="54"/>
      <c r="D108" s="52">
        <v>0.21</v>
      </c>
      <c r="E108" s="52">
        <v>0.81</v>
      </c>
      <c r="F108" s="52">
        <v>0.55000000000000004</v>
      </c>
      <c r="G108" s="52">
        <v>3.58</v>
      </c>
      <c r="H108" s="52">
        <v>1.1200000000000001</v>
      </c>
      <c r="I108" s="52">
        <v>2.04</v>
      </c>
      <c r="J108" s="52">
        <v>0.81</v>
      </c>
      <c r="K108" s="52">
        <v>0.19</v>
      </c>
      <c r="L108" s="52">
        <v>2.4300000000000002</v>
      </c>
      <c r="M108" s="52">
        <v>0.34</v>
      </c>
      <c r="N108" s="52">
        <v>0.05</v>
      </c>
      <c r="O108" s="52">
        <v>0.34</v>
      </c>
      <c r="P108" s="52">
        <v>0.05</v>
      </c>
      <c r="Q108" s="52">
        <v>0.39</v>
      </c>
      <c r="R108" s="52">
        <v>0.8</v>
      </c>
      <c r="S108" s="52">
        <v>0.25</v>
      </c>
      <c r="T108" s="52">
        <v>1.26</v>
      </c>
      <c r="U108" s="52">
        <v>0.22</v>
      </c>
      <c r="V108" s="52">
        <v>0.51</v>
      </c>
      <c r="W108" s="52">
        <v>0.09</v>
      </c>
      <c r="X108" s="52">
        <v>0.52</v>
      </c>
      <c r="Y108" s="52">
        <v>1.08</v>
      </c>
      <c r="Z108" s="52">
        <v>1.66</v>
      </c>
      <c r="AA108" s="52">
        <v>1.08</v>
      </c>
      <c r="AB108" s="52">
        <v>1.18</v>
      </c>
      <c r="AC108" s="52">
        <v>4.05</v>
      </c>
      <c r="AD108" s="16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2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BM109" s="62"/>
    </row>
    <row r="110" spans="1:65" ht="15">
      <c r="B110" s="37" t="s">
        <v>489</v>
      </c>
      <c r="BM110" s="32" t="s">
        <v>67</v>
      </c>
    </row>
    <row r="111" spans="1:65" ht="15">
      <c r="A111" s="28" t="s">
        <v>13</v>
      </c>
      <c r="B111" s="18" t="s">
        <v>111</v>
      </c>
      <c r="C111" s="15" t="s">
        <v>112</v>
      </c>
      <c r="D111" s="16" t="s">
        <v>233</v>
      </c>
      <c r="E111" s="17" t="s">
        <v>233</v>
      </c>
      <c r="F111" s="17" t="s">
        <v>233</v>
      </c>
      <c r="G111" s="17" t="s">
        <v>233</v>
      </c>
      <c r="H111" s="17" t="s">
        <v>233</v>
      </c>
      <c r="I111" s="17" t="s">
        <v>233</v>
      </c>
      <c r="J111" s="17" t="s">
        <v>233</v>
      </c>
      <c r="K111" s="17" t="s">
        <v>233</v>
      </c>
      <c r="L111" s="17" t="s">
        <v>233</v>
      </c>
      <c r="M111" s="17" t="s">
        <v>233</v>
      </c>
      <c r="N111" s="17" t="s">
        <v>233</v>
      </c>
      <c r="O111" s="17" t="s">
        <v>233</v>
      </c>
      <c r="P111" s="17" t="s">
        <v>233</v>
      </c>
      <c r="Q111" s="17" t="s">
        <v>233</v>
      </c>
      <c r="R111" s="17" t="s">
        <v>233</v>
      </c>
      <c r="S111" s="17" t="s">
        <v>233</v>
      </c>
      <c r="T111" s="17" t="s">
        <v>233</v>
      </c>
      <c r="U111" s="17" t="s">
        <v>233</v>
      </c>
      <c r="V111" s="17" t="s">
        <v>233</v>
      </c>
      <c r="W111" s="17" t="s">
        <v>233</v>
      </c>
      <c r="X111" s="17" t="s">
        <v>233</v>
      </c>
      <c r="Y111" s="17" t="s">
        <v>233</v>
      </c>
      <c r="Z111" s="17" t="s">
        <v>233</v>
      </c>
      <c r="AA111" s="17" t="s">
        <v>233</v>
      </c>
      <c r="AB111" s="16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234</v>
      </c>
      <c r="C112" s="8" t="s">
        <v>234</v>
      </c>
      <c r="D112" s="161" t="s">
        <v>236</v>
      </c>
      <c r="E112" s="162" t="s">
        <v>239</v>
      </c>
      <c r="F112" s="162" t="s">
        <v>240</v>
      </c>
      <c r="G112" s="162" t="s">
        <v>241</v>
      </c>
      <c r="H112" s="162" t="s">
        <v>242</v>
      </c>
      <c r="I112" s="162" t="s">
        <v>243</v>
      </c>
      <c r="J112" s="162" t="s">
        <v>244</v>
      </c>
      <c r="K112" s="162" t="s">
        <v>245</v>
      </c>
      <c r="L112" s="162" t="s">
        <v>246</v>
      </c>
      <c r="M112" s="162" t="s">
        <v>247</v>
      </c>
      <c r="N112" s="162" t="s">
        <v>248</v>
      </c>
      <c r="O112" s="162" t="s">
        <v>249</v>
      </c>
      <c r="P112" s="162" t="s">
        <v>250</v>
      </c>
      <c r="Q112" s="162" t="s">
        <v>251</v>
      </c>
      <c r="R112" s="162" t="s">
        <v>253</v>
      </c>
      <c r="S112" s="162" t="s">
        <v>254</v>
      </c>
      <c r="T112" s="162" t="s">
        <v>255</v>
      </c>
      <c r="U112" s="162" t="s">
        <v>259</v>
      </c>
      <c r="V112" s="162" t="s">
        <v>260</v>
      </c>
      <c r="W112" s="162" t="s">
        <v>261</v>
      </c>
      <c r="X112" s="162" t="s">
        <v>280</v>
      </c>
      <c r="Y112" s="162" t="s">
        <v>263</v>
      </c>
      <c r="Z112" s="162" t="s">
        <v>281</v>
      </c>
      <c r="AA112" s="162" t="s">
        <v>265</v>
      </c>
      <c r="AB112" s="16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302</v>
      </c>
      <c r="E113" s="10" t="s">
        <v>302</v>
      </c>
      <c r="F113" s="10" t="s">
        <v>303</v>
      </c>
      <c r="G113" s="10" t="s">
        <v>115</v>
      </c>
      <c r="H113" s="10" t="s">
        <v>115</v>
      </c>
      <c r="I113" s="10" t="s">
        <v>302</v>
      </c>
      <c r="J113" s="10" t="s">
        <v>302</v>
      </c>
      <c r="K113" s="10" t="s">
        <v>303</v>
      </c>
      <c r="L113" s="10" t="s">
        <v>303</v>
      </c>
      <c r="M113" s="10" t="s">
        <v>303</v>
      </c>
      <c r="N113" s="10" t="s">
        <v>303</v>
      </c>
      <c r="O113" s="10" t="s">
        <v>303</v>
      </c>
      <c r="P113" s="10" t="s">
        <v>302</v>
      </c>
      <c r="Q113" s="10" t="s">
        <v>115</v>
      </c>
      <c r="R113" s="10" t="s">
        <v>303</v>
      </c>
      <c r="S113" s="10" t="s">
        <v>302</v>
      </c>
      <c r="T113" s="10" t="s">
        <v>302</v>
      </c>
      <c r="U113" s="10" t="s">
        <v>115</v>
      </c>
      <c r="V113" s="10" t="s">
        <v>302</v>
      </c>
      <c r="W113" s="10" t="s">
        <v>303</v>
      </c>
      <c r="X113" s="10" t="s">
        <v>303</v>
      </c>
      <c r="Y113" s="10" t="s">
        <v>115</v>
      </c>
      <c r="Z113" s="10" t="s">
        <v>115</v>
      </c>
      <c r="AA113" s="10" t="s">
        <v>302</v>
      </c>
      <c r="AB113" s="16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2</v>
      </c>
    </row>
    <row r="114" spans="1:65">
      <c r="A114" s="35"/>
      <c r="B114" s="19"/>
      <c r="C114" s="8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16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8">
        <v>1</v>
      </c>
      <c r="C115" s="14">
        <v>1</v>
      </c>
      <c r="D115" s="22">
        <v>2.4500000000000002</v>
      </c>
      <c r="E115" s="22">
        <v>2.5</v>
      </c>
      <c r="F115" s="23">
        <v>2.4</v>
      </c>
      <c r="G115" s="156" t="s">
        <v>104</v>
      </c>
      <c r="H115" s="23">
        <v>2.2999999999999998</v>
      </c>
      <c r="I115" s="22">
        <v>2.48</v>
      </c>
      <c r="J115" s="23">
        <v>2.4</v>
      </c>
      <c r="K115" s="156">
        <v>2</v>
      </c>
      <c r="L115" s="22">
        <v>2.3199999999999998</v>
      </c>
      <c r="M115" s="22">
        <v>2.56</v>
      </c>
      <c r="N115" s="22">
        <v>2.69</v>
      </c>
      <c r="O115" s="22">
        <v>2.33</v>
      </c>
      <c r="P115" s="156">
        <v>3</v>
      </c>
      <c r="Q115" s="22">
        <v>2.3342860142185473</v>
      </c>
      <c r="R115" s="156">
        <v>3</v>
      </c>
      <c r="S115" s="22">
        <v>2.0840000000000001</v>
      </c>
      <c r="T115" s="22">
        <v>2.7</v>
      </c>
      <c r="U115" s="156">
        <v>3.2</v>
      </c>
      <c r="V115" s="22">
        <v>2.59</v>
      </c>
      <c r="W115" s="22">
        <v>2.41</v>
      </c>
      <c r="X115" s="156">
        <v>3</v>
      </c>
      <c r="Y115" s="22">
        <v>2.343</v>
      </c>
      <c r="Z115" s="22">
        <v>2.8866999999999998</v>
      </c>
      <c r="AA115" s="22">
        <v>2.3713700000000002</v>
      </c>
      <c r="AB115" s="16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1</v>
      </c>
    </row>
    <row r="116" spans="1:65">
      <c r="A116" s="35"/>
      <c r="B116" s="19">
        <v>1</v>
      </c>
      <c r="C116" s="8">
        <v>2</v>
      </c>
      <c r="D116" s="10">
        <v>2.48</v>
      </c>
      <c r="E116" s="10">
        <v>2.5</v>
      </c>
      <c r="F116" s="25">
        <v>2.7</v>
      </c>
      <c r="G116" s="157" t="s">
        <v>104</v>
      </c>
      <c r="H116" s="25">
        <v>2.2999999999999998</v>
      </c>
      <c r="I116" s="10">
        <v>2.5499999999999998</v>
      </c>
      <c r="J116" s="25">
        <v>2.5</v>
      </c>
      <c r="K116" s="157">
        <v>2</v>
      </c>
      <c r="L116" s="10">
        <v>2.33</v>
      </c>
      <c r="M116" s="10">
        <v>2.5499999999999998</v>
      </c>
      <c r="N116" s="10">
        <v>2.52</v>
      </c>
      <c r="O116" s="10">
        <v>2.2999999999999998</v>
      </c>
      <c r="P116" s="157">
        <v>2</v>
      </c>
      <c r="Q116" s="10">
        <v>2.3339375315920443</v>
      </c>
      <c r="R116" s="157">
        <v>3.1</v>
      </c>
      <c r="S116" s="10">
        <v>2.1230000000000002</v>
      </c>
      <c r="T116" s="10">
        <v>2.8</v>
      </c>
      <c r="U116" s="157">
        <v>3.19</v>
      </c>
      <c r="V116" s="10">
        <v>2.42</v>
      </c>
      <c r="W116" s="10">
        <v>2.27</v>
      </c>
      <c r="X116" s="157">
        <v>2</v>
      </c>
      <c r="Y116" s="10">
        <v>2.3517999999999999</v>
      </c>
      <c r="Z116" s="10">
        <v>2.8311000000000002</v>
      </c>
      <c r="AA116" s="10">
        <v>2.4027599999999998</v>
      </c>
      <c r="AB116" s="16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28</v>
      </c>
    </row>
    <row r="117" spans="1:65">
      <c r="A117" s="35"/>
      <c r="B117" s="19">
        <v>1</v>
      </c>
      <c r="C117" s="8">
        <v>3</v>
      </c>
      <c r="D117" s="10">
        <v>2.4700000000000002</v>
      </c>
      <c r="E117" s="10">
        <v>2.5</v>
      </c>
      <c r="F117" s="25">
        <v>2.6</v>
      </c>
      <c r="G117" s="157" t="s">
        <v>104</v>
      </c>
      <c r="H117" s="25">
        <v>2.2000000000000002</v>
      </c>
      <c r="I117" s="10">
        <v>2.46</v>
      </c>
      <c r="J117" s="25">
        <v>2.9</v>
      </c>
      <c r="K117" s="159">
        <v>2</v>
      </c>
      <c r="L117" s="11">
        <v>2.2400000000000002</v>
      </c>
      <c r="M117" s="11">
        <v>2.57</v>
      </c>
      <c r="N117" s="11">
        <v>2.54</v>
      </c>
      <c r="O117" s="164">
        <v>2.44</v>
      </c>
      <c r="P117" s="159">
        <v>3</v>
      </c>
      <c r="Q117" s="11">
        <v>2.4178522072207635</v>
      </c>
      <c r="R117" s="159">
        <v>2.9</v>
      </c>
      <c r="S117" s="11">
        <v>2.129</v>
      </c>
      <c r="T117" s="11">
        <v>2.9</v>
      </c>
      <c r="U117" s="159">
        <v>3.16</v>
      </c>
      <c r="V117" s="11">
        <v>2.3199999999999998</v>
      </c>
      <c r="W117" s="11">
        <v>2.3199999999999998</v>
      </c>
      <c r="X117" s="159">
        <v>2</v>
      </c>
      <c r="Y117" s="11">
        <v>2.4188999999999998</v>
      </c>
      <c r="Z117" s="11">
        <v>2.8866999999999998</v>
      </c>
      <c r="AA117" s="11">
        <v>2.4348399999999999</v>
      </c>
      <c r="AB117" s="16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16</v>
      </c>
    </row>
    <row r="118" spans="1:65">
      <c r="A118" s="35"/>
      <c r="B118" s="19">
        <v>1</v>
      </c>
      <c r="C118" s="8">
        <v>4</v>
      </c>
      <c r="D118" s="10">
        <v>2.56</v>
      </c>
      <c r="E118" s="10">
        <v>2.5</v>
      </c>
      <c r="F118" s="25">
        <v>2.5</v>
      </c>
      <c r="G118" s="157" t="s">
        <v>104</v>
      </c>
      <c r="H118" s="25">
        <v>2.2999999999999998</v>
      </c>
      <c r="I118" s="10">
        <v>2.6</v>
      </c>
      <c r="J118" s="25">
        <v>2.8</v>
      </c>
      <c r="K118" s="159">
        <v>2</v>
      </c>
      <c r="L118" s="11">
        <v>2.3199999999999998</v>
      </c>
      <c r="M118" s="11">
        <v>2.56</v>
      </c>
      <c r="N118" s="11">
        <v>2.5299999999999998</v>
      </c>
      <c r="O118" s="11">
        <v>2.33</v>
      </c>
      <c r="P118" s="159">
        <v>3</v>
      </c>
      <c r="Q118" s="11">
        <v>2.3725661666666666</v>
      </c>
      <c r="R118" s="159">
        <v>3</v>
      </c>
      <c r="S118" s="164">
        <v>3.5470000000000002</v>
      </c>
      <c r="T118" s="11">
        <v>2.8</v>
      </c>
      <c r="U118" s="159">
        <v>3.13</v>
      </c>
      <c r="V118" s="11">
        <v>2.39</v>
      </c>
      <c r="W118" s="11">
        <v>2.4500000000000002</v>
      </c>
      <c r="X118" s="159">
        <v>2</v>
      </c>
      <c r="Y118" s="11">
        <v>2.3298000000000001</v>
      </c>
      <c r="Z118" s="11">
        <v>2.8311000000000002</v>
      </c>
      <c r="AA118" s="11">
        <v>2.3972899999999999</v>
      </c>
      <c r="AB118" s="16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2.4654390288302559</v>
      </c>
    </row>
    <row r="119" spans="1:65">
      <c r="A119" s="35"/>
      <c r="B119" s="19">
        <v>1</v>
      </c>
      <c r="C119" s="8">
        <v>5</v>
      </c>
      <c r="D119" s="10">
        <v>2.48</v>
      </c>
      <c r="E119" s="10">
        <v>2.5</v>
      </c>
      <c r="F119" s="10">
        <v>2.6</v>
      </c>
      <c r="G119" s="157" t="s">
        <v>104</v>
      </c>
      <c r="H119" s="10">
        <v>2.2999999999999998</v>
      </c>
      <c r="I119" s="10">
        <v>2.61</v>
      </c>
      <c r="J119" s="10">
        <v>2.7</v>
      </c>
      <c r="K119" s="157">
        <v>2</v>
      </c>
      <c r="L119" s="10">
        <v>2.33</v>
      </c>
      <c r="M119" s="158">
        <v>2.41</v>
      </c>
      <c r="N119" s="10">
        <v>2.62</v>
      </c>
      <c r="O119" s="10">
        <v>2.2999999999999998</v>
      </c>
      <c r="P119" s="157">
        <v>2</v>
      </c>
      <c r="Q119" s="10">
        <v>2.2973696010333833</v>
      </c>
      <c r="R119" s="157">
        <v>2.9</v>
      </c>
      <c r="S119" s="10">
        <v>2.0590000000000002</v>
      </c>
      <c r="T119" s="10">
        <v>2.7</v>
      </c>
      <c r="U119" s="157">
        <v>3.18</v>
      </c>
      <c r="V119" s="10">
        <v>2.59</v>
      </c>
      <c r="W119" s="10">
        <v>2.3199999999999998</v>
      </c>
      <c r="X119" s="157">
        <v>2</v>
      </c>
      <c r="Y119" s="10">
        <v>2.3881000000000001</v>
      </c>
      <c r="Z119" s="10">
        <v>2.8311000000000002</v>
      </c>
      <c r="AA119" s="10">
        <v>2.4232900000000002</v>
      </c>
      <c r="AB119" s="16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19</v>
      </c>
    </row>
    <row r="120" spans="1:65">
      <c r="A120" s="35"/>
      <c r="B120" s="19">
        <v>1</v>
      </c>
      <c r="C120" s="8">
        <v>6</v>
      </c>
      <c r="D120" s="10">
        <v>2.5099999999999998</v>
      </c>
      <c r="E120" s="10">
        <v>2.5</v>
      </c>
      <c r="F120" s="10">
        <v>2.5</v>
      </c>
      <c r="G120" s="157" t="s">
        <v>104</v>
      </c>
      <c r="H120" s="10">
        <v>2.2999999999999998</v>
      </c>
      <c r="I120" s="10">
        <v>2.65</v>
      </c>
      <c r="J120" s="10">
        <v>2.5</v>
      </c>
      <c r="K120" s="157">
        <v>2</v>
      </c>
      <c r="L120" s="10">
        <v>2.34</v>
      </c>
      <c r="M120" s="10">
        <v>2.61</v>
      </c>
      <c r="N120" s="10">
        <v>2.48</v>
      </c>
      <c r="O120" s="10">
        <v>2.2599999999999998</v>
      </c>
      <c r="P120" s="157">
        <v>2</v>
      </c>
      <c r="Q120" s="10">
        <v>2.3216535929363133</v>
      </c>
      <c r="R120" s="157">
        <v>3.1</v>
      </c>
      <c r="S120" s="10">
        <v>2.085</v>
      </c>
      <c r="T120" s="10">
        <v>2.5</v>
      </c>
      <c r="U120" s="157">
        <v>3.21</v>
      </c>
      <c r="V120" s="10">
        <v>2.31</v>
      </c>
      <c r="W120" s="10">
        <v>2.4</v>
      </c>
      <c r="X120" s="157">
        <v>2</v>
      </c>
      <c r="Y120" s="10">
        <v>2.4079000000000002</v>
      </c>
      <c r="Z120" s="10">
        <v>2.8866999999999998</v>
      </c>
      <c r="AA120" s="10">
        <v>2.3973</v>
      </c>
      <c r="AB120" s="16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2"/>
    </row>
    <row r="121" spans="1:65">
      <c r="A121" s="35"/>
      <c r="B121" s="20" t="s">
        <v>273</v>
      </c>
      <c r="C121" s="12"/>
      <c r="D121" s="26">
        <v>2.4916666666666667</v>
      </c>
      <c r="E121" s="26">
        <v>2.5</v>
      </c>
      <c r="F121" s="26">
        <v>2.5499999999999998</v>
      </c>
      <c r="G121" s="26" t="s">
        <v>684</v>
      </c>
      <c r="H121" s="26">
        <v>2.2833333333333332</v>
      </c>
      <c r="I121" s="26">
        <v>2.5583333333333331</v>
      </c>
      <c r="J121" s="26">
        <v>2.6333333333333333</v>
      </c>
      <c r="K121" s="26">
        <v>2</v>
      </c>
      <c r="L121" s="26">
        <v>2.3133333333333335</v>
      </c>
      <c r="M121" s="26">
        <v>2.5433333333333334</v>
      </c>
      <c r="N121" s="26">
        <v>2.563333333333333</v>
      </c>
      <c r="O121" s="26">
        <v>2.3266666666666667</v>
      </c>
      <c r="P121" s="26">
        <v>2.5</v>
      </c>
      <c r="Q121" s="26">
        <v>2.3462775189446199</v>
      </c>
      <c r="R121" s="26">
        <v>3</v>
      </c>
      <c r="S121" s="26">
        <v>2.3378333333333337</v>
      </c>
      <c r="T121" s="26">
        <v>2.7333333333333329</v>
      </c>
      <c r="U121" s="26">
        <v>3.1783333333333332</v>
      </c>
      <c r="V121" s="26">
        <v>2.436666666666667</v>
      </c>
      <c r="W121" s="26">
        <v>2.3616666666666668</v>
      </c>
      <c r="X121" s="26">
        <v>2.1666666666666665</v>
      </c>
      <c r="Y121" s="26">
        <v>2.3732500000000001</v>
      </c>
      <c r="Z121" s="26">
        <v>2.8589000000000002</v>
      </c>
      <c r="AA121" s="26">
        <v>2.4044749999999997</v>
      </c>
      <c r="AB121" s="16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2"/>
    </row>
    <row r="122" spans="1:65">
      <c r="A122" s="35"/>
      <c r="B122" s="3" t="s">
        <v>274</v>
      </c>
      <c r="C122" s="33"/>
      <c r="D122" s="11">
        <v>2.48</v>
      </c>
      <c r="E122" s="11">
        <v>2.5</v>
      </c>
      <c r="F122" s="11">
        <v>2.5499999999999998</v>
      </c>
      <c r="G122" s="11" t="s">
        <v>684</v>
      </c>
      <c r="H122" s="11">
        <v>2.2999999999999998</v>
      </c>
      <c r="I122" s="11">
        <v>2.5750000000000002</v>
      </c>
      <c r="J122" s="11">
        <v>2.6</v>
      </c>
      <c r="K122" s="11">
        <v>2</v>
      </c>
      <c r="L122" s="11">
        <v>2.3250000000000002</v>
      </c>
      <c r="M122" s="11">
        <v>2.56</v>
      </c>
      <c r="N122" s="11">
        <v>2.5350000000000001</v>
      </c>
      <c r="O122" s="11">
        <v>2.3149999999999999</v>
      </c>
      <c r="P122" s="11">
        <v>2.5</v>
      </c>
      <c r="Q122" s="11">
        <v>2.3341117729052958</v>
      </c>
      <c r="R122" s="11">
        <v>3</v>
      </c>
      <c r="S122" s="11">
        <v>2.1040000000000001</v>
      </c>
      <c r="T122" s="11">
        <v>2.75</v>
      </c>
      <c r="U122" s="11">
        <v>3.1850000000000001</v>
      </c>
      <c r="V122" s="11">
        <v>2.4050000000000002</v>
      </c>
      <c r="W122" s="11">
        <v>2.36</v>
      </c>
      <c r="X122" s="11">
        <v>2</v>
      </c>
      <c r="Y122" s="11">
        <v>2.3699500000000002</v>
      </c>
      <c r="Z122" s="11">
        <v>2.8589000000000002</v>
      </c>
      <c r="AA122" s="11">
        <v>2.4000300000000001</v>
      </c>
      <c r="AB122" s="16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2"/>
    </row>
    <row r="123" spans="1:65">
      <c r="A123" s="35"/>
      <c r="B123" s="3" t="s">
        <v>275</v>
      </c>
      <c r="C123" s="33"/>
      <c r="D123" s="27">
        <v>3.8686776379877684E-2</v>
      </c>
      <c r="E123" s="27">
        <v>0</v>
      </c>
      <c r="F123" s="27">
        <v>0.10488088481701525</v>
      </c>
      <c r="G123" s="27" t="s">
        <v>684</v>
      </c>
      <c r="H123" s="27">
        <v>4.0824829046386159E-2</v>
      </c>
      <c r="I123" s="27">
        <v>7.5740786018278591E-2</v>
      </c>
      <c r="J123" s="27">
        <v>0.19663841605003499</v>
      </c>
      <c r="K123" s="27">
        <v>0</v>
      </c>
      <c r="L123" s="27">
        <v>3.6696957185394258E-2</v>
      </c>
      <c r="M123" s="27">
        <v>6.8605150438335566E-2</v>
      </c>
      <c r="N123" s="27">
        <v>7.7114633284913373E-2</v>
      </c>
      <c r="O123" s="27">
        <v>6.1210020966069548E-2</v>
      </c>
      <c r="P123" s="27">
        <v>0.54772255750516607</v>
      </c>
      <c r="Q123" s="27">
        <v>4.2681196423748409E-2</v>
      </c>
      <c r="R123" s="27">
        <v>8.9442719099991672E-2</v>
      </c>
      <c r="S123" s="27">
        <v>0.59295072870067833</v>
      </c>
      <c r="T123" s="27">
        <v>0.13662601021279458</v>
      </c>
      <c r="U123" s="27">
        <v>2.9268868558020286E-2</v>
      </c>
      <c r="V123" s="27">
        <v>0.12580408048496142</v>
      </c>
      <c r="W123" s="27">
        <v>6.8532230860133825E-2</v>
      </c>
      <c r="X123" s="27">
        <v>0.40824829046386274</v>
      </c>
      <c r="Y123" s="27">
        <v>3.6791670252925443E-2</v>
      </c>
      <c r="Z123" s="27">
        <v>3.0453374197287043E-2</v>
      </c>
      <c r="AA123" s="27">
        <v>2.2262185651907532E-2</v>
      </c>
      <c r="AB123" s="231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  <c r="AX123" s="232"/>
      <c r="AY123" s="232"/>
      <c r="AZ123" s="232"/>
      <c r="BA123" s="232"/>
      <c r="BB123" s="232"/>
      <c r="BC123" s="232"/>
      <c r="BD123" s="232"/>
      <c r="BE123" s="232"/>
      <c r="BF123" s="232"/>
      <c r="BG123" s="232"/>
      <c r="BH123" s="232"/>
      <c r="BI123" s="232"/>
      <c r="BJ123" s="232"/>
      <c r="BK123" s="232"/>
      <c r="BL123" s="232"/>
      <c r="BM123" s="63"/>
    </row>
    <row r="124" spans="1:65">
      <c r="A124" s="35"/>
      <c r="B124" s="3" t="s">
        <v>87</v>
      </c>
      <c r="C124" s="33"/>
      <c r="D124" s="13">
        <v>1.5526465436740208E-2</v>
      </c>
      <c r="E124" s="13">
        <v>0</v>
      </c>
      <c r="F124" s="13">
        <v>4.112975875177069E-2</v>
      </c>
      <c r="G124" s="13" t="s">
        <v>684</v>
      </c>
      <c r="H124" s="13">
        <v>1.787948717359978E-2</v>
      </c>
      <c r="I124" s="13">
        <v>2.9605518964799453E-2</v>
      </c>
      <c r="J124" s="13">
        <v>7.4672816221532268E-2</v>
      </c>
      <c r="K124" s="13">
        <v>0</v>
      </c>
      <c r="L124" s="13">
        <v>1.586323797639521E-2</v>
      </c>
      <c r="M124" s="13">
        <v>2.6974502138270864E-2</v>
      </c>
      <c r="N124" s="13">
        <v>3.0083732100746444E-2</v>
      </c>
      <c r="O124" s="13">
        <v>2.6308031933840782E-2</v>
      </c>
      <c r="P124" s="13">
        <v>0.21908902300206642</v>
      </c>
      <c r="Q124" s="13">
        <v>1.8191026457495471E-2</v>
      </c>
      <c r="R124" s="13">
        <v>2.9814239699997223E-2</v>
      </c>
      <c r="S124" s="13">
        <v>0.25363259230085333</v>
      </c>
      <c r="T124" s="13">
        <v>4.9985125687607782E-2</v>
      </c>
      <c r="U124" s="13">
        <v>9.2088731698018733E-3</v>
      </c>
      <c r="V124" s="13">
        <v>5.1629581594375404E-2</v>
      </c>
      <c r="W124" s="13">
        <v>2.9018587520169579E-2</v>
      </c>
      <c r="X124" s="13">
        <v>0.1884222879063982</v>
      </c>
      <c r="Y124" s="13">
        <v>1.5502652587348759E-2</v>
      </c>
      <c r="Z124" s="13">
        <v>1.0652129909156333E-2</v>
      </c>
      <c r="AA124" s="13">
        <v>9.2586471690940999E-3</v>
      </c>
      <c r="AB124" s="16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3" t="s">
        <v>276</v>
      </c>
      <c r="C125" s="33"/>
      <c r="D125" s="13">
        <v>1.0638120646956128E-2</v>
      </c>
      <c r="E125" s="13">
        <v>1.4018181251126638E-2</v>
      </c>
      <c r="F125" s="13">
        <v>3.4298544876149029E-2</v>
      </c>
      <c r="G125" s="13" t="s">
        <v>684</v>
      </c>
      <c r="H125" s="13">
        <v>-7.3863394457304388E-2</v>
      </c>
      <c r="I125" s="13">
        <v>3.7678605480319538E-2</v>
      </c>
      <c r="J125" s="13">
        <v>6.8099150917853457E-2</v>
      </c>
      <c r="K125" s="13">
        <v>-0.18878545499909871</v>
      </c>
      <c r="L125" s="13">
        <v>-6.169517628229082E-2</v>
      </c>
      <c r="M125" s="13">
        <v>3.1594496392812754E-2</v>
      </c>
      <c r="N125" s="13">
        <v>3.9706641842821799E-2</v>
      </c>
      <c r="O125" s="13">
        <v>-5.628707931561816E-2</v>
      </c>
      <c r="P125" s="13">
        <v>1.4018181251126638E-2</v>
      </c>
      <c r="Q125" s="13">
        <v>-4.8332775011748264E-2</v>
      </c>
      <c r="R125" s="13">
        <v>0.21682181750135188</v>
      </c>
      <c r="S125" s="13">
        <v>-5.1757798106029651E-2</v>
      </c>
      <c r="T125" s="13">
        <v>0.10865987816789824</v>
      </c>
      <c r="U125" s="13">
        <v>0.28915511443059883</v>
      </c>
      <c r="V125" s="13">
        <v>-1.1670279340568412E-2</v>
      </c>
      <c r="W125" s="13">
        <v>-4.2090824778102331E-2</v>
      </c>
      <c r="X125" s="13">
        <v>-0.1211842429156903</v>
      </c>
      <c r="Y125" s="13">
        <v>-3.739254053830543E-2</v>
      </c>
      <c r="Z125" s="13">
        <v>0.1595906313515385</v>
      </c>
      <c r="AA125" s="13">
        <v>-2.472745345447902E-2</v>
      </c>
      <c r="AB125" s="16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A126" s="35"/>
      <c r="B126" s="53" t="s">
        <v>277</v>
      </c>
      <c r="C126" s="54"/>
      <c r="D126" s="52">
        <v>0.04</v>
      </c>
      <c r="E126" s="52">
        <v>0</v>
      </c>
      <c r="F126" s="52">
        <v>0.25</v>
      </c>
      <c r="G126" s="52">
        <v>0</v>
      </c>
      <c r="H126" s="52">
        <v>1.1000000000000001</v>
      </c>
      <c r="I126" s="52">
        <v>0.3</v>
      </c>
      <c r="J126" s="52">
        <v>0.67</v>
      </c>
      <c r="K126" s="52" t="s">
        <v>278</v>
      </c>
      <c r="L126" s="52">
        <v>0.94</v>
      </c>
      <c r="M126" s="52">
        <v>0.22</v>
      </c>
      <c r="N126" s="52">
        <v>0.32</v>
      </c>
      <c r="O126" s="52">
        <v>0.88</v>
      </c>
      <c r="P126" s="52" t="s">
        <v>278</v>
      </c>
      <c r="Q126" s="52">
        <v>0.78</v>
      </c>
      <c r="R126" s="52">
        <v>2.5299999999999998</v>
      </c>
      <c r="S126" s="52">
        <v>0.82</v>
      </c>
      <c r="T126" s="52">
        <v>1.18</v>
      </c>
      <c r="U126" s="52">
        <v>3.43</v>
      </c>
      <c r="V126" s="52">
        <v>0.32</v>
      </c>
      <c r="W126" s="52">
        <v>0.7</v>
      </c>
      <c r="X126" s="52" t="s">
        <v>278</v>
      </c>
      <c r="Y126" s="52">
        <v>0.64</v>
      </c>
      <c r="Z126" s="52">
        <v>1.82</v>
      </c>
      <c r="AA126" s="52">
        <v>0.48</v>
      </c>
      <c r="AB126" s="16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2"/>
    </row>
    <row r="127" spans="1:65">
      <c r="B127" s="36" t="s">
        <v>307</v>
      </c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BM127" s="62"/>
    </row>
    <row r="128" spans="1:65">
      <c r="BM128" s="62"/>
    </row>
    <row r="129" spans="1:65" ht="15">
      <c r="B129" s="37" t="s">
        <v>490</v>
      </c>
      <c r="BM129" s="32" t="s">
        <v>67</v>
      </c>
    </row>
    <row r="130" spans="1:65" ht="15">
      <c r="A130" s="28" t="s">
        <v>16</v>
      </c>
      <c r="B130" s="18" t="s">
        <v>111</v>
      </c>
      <c r="C130" s="15" t="s">
        <v>112</v>
      </c>
      <c r="D130" s="16" t="s">
        <v>233</v>
      </c>
      <c r="E130" s="17" t="s">
        <v>233</v>
      </c>
      <c r="F130" s="17" t="s">
        <v>233</v>
      </c>
      <c r="G130" s="17" t="s">
        <v>233</v>
      </c>
      <c r="H130" s="17" t="s">
        <v>233</v>
      </c>
      <c r="I130" s="17" t="s">
        <v>233</v>
      </c>
      <c r="J130" s="17" t="s">
        <v>233</v>
      </c>
      <c r="K130" s="17" t="s">
        <v>233</v>
      </c>
      <c r="L130" s="17" t="s">
        <v>233</v>
      </c>
      <c r="M130" s="17" t="s">
        <v>233</v>
      </c>
      <c r="N130" s="17" t="s">
        <v>233</v>
      </c>
      <c r="O130" s="17" t="s">
        <v>233</v>
      </c>
      <c r="P130" s="17" t="s">
        <v>233</v>
      </c>
      <c r="Q130" s="17" t="s">
        <v>233</v>
      </c>
      <c r="R130" s="17" t="s">
        <v>233</v>
      </c>
      <c r="S130" s="17" t="s">
        <v>233</v>
      </c>
      <c r="T130" s="17" t="s">
        <v>233</v>
      </c>
      <c r="U130" s="17" t="s">
        <v>233</v>
      </c>
      <c r="V130" s="17" t="s">
        <v>233</v>
      </c>
      <c r="W130" s="17" t="s">
        <v>233</v>
      </c>
      <c r="X130" s="17" t="s">
        <v>233</v>
      </c>
      <c r="Y130" s="17" t="s">
        <v>233</v>
      </c>
      <c r="Z130" s="17" t="s">
        <v>233</v>
      </c>
      <c r="AA130" s="17" t="s">
        <v>233</v>
      </c>
      <c r="AB130" s="17" t="s">
        <v>233</v>
      </c>
      <c r="AC130" s="17" t="s">
        <v>233</v>
      </c>
      <c r="AD130" s="16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 t="s">
        <v>234</v>
      </c>
      <c r="C131" s="8" t="s">
        <v>234</v>
      </c>
      <c r="D131" s="161" t="s">
        <v>236</v>
      </c>
      <c r="E131" s="162" t="s">
        <v>238</v>
      </c>
      <c r="F131" s="162" t="s">
        <v>239</v>
      </c>
      <c r="G131" s="162" t="s">
        <v>240</v>
      </c>
      <c r="H131" s="162" t="s">
        <v>241</v>
      </c>
      <c r="I131" s="162" t="s">
        <v>242</v>
      </c>
      <c r="J131" s="162" t="s">
        <v>243</v>
      </c>
      <c r="K131" s="162" t="s">
        <v>244</v>
      </c>
      <c r="L131" s="162" t="s">
        <v>245</v>
      </c>
      <c r="M131" s="162" t="s">
        <v>246</v>
      </c>
      <c r="N131" s="162" t="s">
        <v>247</v>
      </c>
      <c r="O131" s="162" t="s">
        <v>248</v>
      </c>
      <c r="P131" s="162" t="s">
        <v>249</v>
      </c>
      <c r="Q131" s="162" t="s">
        <v>250</v>
      </c>
      <c r="R131" s="162" t="s">
        <v>251</v>
      </c>
      <c r="S131" s="162" t="s">
        <v>253</v>
      </c>
      <c r="T131" s="162" t="s">
        <v>254</v>
      </c>
      <c r="U131" s="162" t="s">
        <v>255</v>
      </c>
      <c r="V131" s="162" t="s">
        <v>259</v>
      </c>
      <c r="W131" s="162" t="s">
        <v>260</v>
      </c>
      <c r="X131" s="162" t="s">
        <v>261</v>
      </c>
      <c r="Y131" s="162" t="s">
        <v>280</v>
      </c>
      <c r="Z131" s="162" t="s">
        <v>263</v>
      </c>
      <c r="AA131" s="162" t="s">
        <v>306</v>
      </c>
      <c r="AB131" s="162" t="s">
        <v>281</v>
      </c>
      <c r="AC131" s="162" t="s">
        <v>265</v>
      </c>
      <c r="AD131" s="16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 t="s">
        <v>3</v>
      </c>
    </row>
    <row r="132" spans="1:65">
      <c r="A132" s="35"/>
      <c r="B132" s="19"/>
      <c r="C132" s="8"/>
      <c r="D132" s="9" t="s">
        <v>302</v>
      </c>
      <c r="E132" s="10" t="s">
        <v>302</v>
      </c>
      <c r="F132" s="10" t="s">
        <v>302</v>
      </c>
      <c r="G132" s="10" t="s">
        <v>303</v>
      </c>
      <c r="H132" s="10" t="s">
        <v>115</v>
      </c>
      <c r="I132" s="10" t="s">
        <v>115</v>
      </c>
      <c r="J132" s="10" t="s">
        <v>302</v>
      </c>
      <c r="K132" s="10" t="s">
        <v>302</v>
      </c>
      <c r="L132" s="10" t="s">
        <v>303</v>
      </c>
      <c r="M132" s="10" t="s">
        <v>303</v>
      </c>
      <c r="N132" s="10" t="s">
        <v>303</v>
      </c>
      <c r="O132" s="10" t="s">
        <v>303</v>
      </c>
      <c r="P132" s="10" t="s">
        <v>303</v>
      </c>
      <c r="Q132" s="10" t="s">
        <v>302</v>
      </c>
      <c r="R132" s="10" t="s">
        <v>302</v>
      </c>
      <c r="S132" s="10" t="s">
        <v>303</v>
      </c>
      <c r="T132" s="10" t="s">
        <v>302</v>
      </c>
      <c r="U132" s="10" t="s">
        <v>302</v>
      </c>
      <c r="V132" s="10" t="s">
        <v>115</v>
      </c>
      <c r="W132" s="10" t="s">
        <v>302</v>
      </c>
      <c r="X132" s="10" t="s">
        <v>303</v>
      </c>
      <c r="Y132" s="10" t="s">
        <v>303</v>
      </c>
      <c r="Z132" s="10" t="s">
        <v>302</v>
      </c>
      <c r="AA132" s="10" t="s">
        <v>115</v>
      </c>
      <c r="AB132" s="10" t="s">
        <v>115</v>
      </c>
      <c r="AC132" s="10" t="s">
        <v>302</v>
      </c>
      <c r="AD132" s="16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9"/>
      <c r="C133" s="8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16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8">
        <v>1</v>
      </c>
      <c r="C134" s="14">
        <v>1</v>
      </c>
      <c r="D134" s="22">
        <v>0.36</v>
      </c>
      <c r="E134" s="22">
        <v>0.4182388452610889</v>
      </c>
      <c r="F134" s="165">
        <v>0.4</v>
      </c>
      <c r="G134" s="22">
        <v>0.32</v>
      </c>
      <c r="H134" s="165" t="s">
        <v>104</v>
      </c>
      <c r="I134" s="22">
        <v>0.35</v>
      </c>
      <c r="J134" s="23">
        <v>0.3</v>
      </c>
      <c r="K134" s="22">
        <v>0.37</v>
      </c>
      <c r="L134" s="156">
        <v>0.4</v>
      </c>
      <c r="M134" s="22">
        <v>0.33</v>
      </c>
      <c r="N134" s="22">
        <v>0.36</v>
      </c>
      <c r="O134" s="22">
        <v>0.36</v>
      </c>
      <c r="P134" s="22">
        <v>0.33</v>
      </c>
      <c r="Q134" s="22">
        <v>0.31</v>
      </c>
      <c r="R134" s="22">
        <v>0.34228064496180372</v>
      </c>
      <c r="S134" s="156">
        <v>0.5</v>
      </c>
      <c r="T134" s="22">
        <v>0.33100000000000002</v>
      </c>
      <c r="U134" s="22">
        <v>0.35</v>
      </c>
      <c r="V134" s="156" t="s">
        <v>104</v>
      </c>
      <c r="W134" s="22">
        <v>0.39</v>
      </c>
      <c r="X134" s="22">
        <v>0.31</v>
      </c>
      <c r="Y134" s="22">
        <v>0.33</v>
      </c>
      <c r="Z134" s="22">
        <v>0.41390000000000005</v>
      </c>
      <c r="AA134" s="156" t="s">
        <v>104</v>
      </c>
      <c r="AB134" s="156">
        <v>1.1734</v>
      </c>
      <c r="AC134" s="22">
        <v>0.34027000000000002</v>
      </c>
      <c r="AD134" s="16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</v>
      </c>
    </row>
    <row r="135" spans="1:65">
      <c r="A135" s="35"/>
      <c r="B135" s="19">
        <v>1</v>
      </c>
      <c r="C135" s="8">
        <v>2</v>
      </c>
      <c r="D135" s="10">
        <v>0.39</v>
      </c>
      <c r="E135" s="10">
        <v>0.39738884562428101</v>
      </c>
      <c r="F135" s="159">
        <v>0.4</v>
      </c>
      <c r="G135" s="10">
        <v>0.35</v>
      </c>
      <c r="H135" s="159" t="s">
        <v>104</v>
      </c>
      <c r="I135" s="10">
        <v>0.33</v>
      </c>
      <c r="J135" s="25">
        <v>0.35</v>
      </c>
      <c r="K135" s="10">
        <v>0.33</v>
      </c>
      <c r="L135" s="157">
        <v>0.4</v>
      </c>
      <c r="M135" s="10">
        <v>0.36</v>
      </c>
      <c r="N135" s="10">
        <v>0.33</v>
      </c>
      <c r="O135" s="10">
        <v>0.34</v>
      </c>
      <c r="P135" s="10">
        <v>0.34</v>
      </c>
      <c r="Q135" s="10">
        <v>0.31</v>
      </c>
      <c r="R135" s="10">
        <v>0.34760626905696246</v>
      </c>
      <c r="S135" s="157">
        <v>0.5</v>
      </c>
      <c r="T135" s="10">
        <v>0.373</v>
      </c>
      <c r="U135" s="10">
        <v>0.37</v>
      </c>
      <c r="V135" s="157" t="s">
        <v>104</v>
      </c>
      <c r="W135" s="10">
        <v>0.45</v>
      </c>
      <c r="X135" s="10">
        <v>0.27</v>
      </c>
      <c r="Y135" s="10">
        <v>0.33</v>
      </c>
      <c r="Z135" s="10">
        <v>0.34989999999999999</v>
      </c>
      <c r="AA135" s="157" t="s">
        <v>104</v>
      </c>
      <c r="AB135" s="157">
        <v>1.7841</v>
      </c>
      <c r="AC135" s="10">
        <v>0.38488</v>
      </c>
      <c r="AD135" s="16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29</v>
      </c>
    </row>
    <row r="136" spans="1:65">
      <c r="A136" s="35"/>
      <c r="B136" s="19">
        <v>1</v>
      </c>
      <c r="C136" s="8">
        <v>3</v>
      </c>
      <c r="D136" s="10">
        <v>0.34</v>
      </c>
      <c r="E136" s="10">
        <v>0.40939373636886001</v>
      </c>
      <c r="F136" s="159">
        <v>0.3</v>
      </c>
      <c r="G136" s="10">
        <v>0.34</v>
      </c>
      <c r="H136" s="159" t="s">
        <v>104</v>
      </c>
      <c r="I136" s="10">
        <v>0.37</v>
      </c>
      <c r="J136" s="25">
        <v>0.38</v>
      </c>
      <c r="K136" s="25">
        <v>0.36</v>
      </c>
      <c r="L136" s="159">
        <v>0.4</v>
      </c>
      <c r="M136" s="11">
        <v>0.32</v>
      </c>
      <c r="N136" s="11">
        <v>0.33</v>
      </c>
      <c r="O136" s="11">
        <v>0.35</v>
      </c>
      <c r="P136" s="11">
        <v>0.32</v>
      </c>
      <c r="Q136" s="11">
        <v>0.33</v>
      </c>
      <c r="R136" s="11">
        <v>0.35267882964022246</v>
      </c>
      <c r="S136" s="159">
        <v>0.5</v>
      </c>
      <c r="T136" s="11">
        <v>0.32500000000000001</v>
      </c>
      <c r="U136" s="11">
        <v>0.36</v>
      </c>
      <c r="V136" s="159" t="s">
        <v>104</v>
      </c>
      <c r="W136" s="11">
        <v>0.36</v>
      </c>
      <c r="X136" s="11">
        <v>0.32</v>
      </c>
      <c r="Y136" s="11">
        <v>0.32</v>
      </c>
      <c r="Z136" s="11">
        <v>0.38640000000000008</v>
      </c>
      <c r="AA136" s="159" t="s">
        <v>104</v>
      </c>
      <c r="AB136" s="159">
        <v>1.4728000000000001</v>
      </c>
      <c r="AC136" s="11">
        <v>0.35753000000000001</v>
      </c>
      <c r="AD136" s="16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16</v>
      </c>
    </row>
    <row r="137" spans="1:65">
      <c r="A137" s="35"/>
      <c r="B137" s="19">
        <v>1</v>
      </c>
      <c r="C137" s="8">
        <v>4</v>
      </c>
      <c r="D137" s="10">
        <v>0.36</v>
      </c>
      <c r="E137" s="10">
        <v>0.39006668768851299</v>
      </c>
      <c r="F137" s="159">
        <v>0.3</v>
      </c>
      <c r="G137" s="158">
        <v>0.59</v>
      </c>
      <c r="H137" s="159" t="s">
        <v>104</v>
      </c>
      <c r="I137" s="10">
        <v>0.35</v>
      </c>
      <c r="J137" s="25">
        <v>0.4</v>
      </c>
      <c r="K137" s="25">
        <v>0.34</v>
      </c>
      <c r="L137" s="159">
        <v>0.3</v>
      </c>
      <c r="M137" s="164">
        <v>0.56000000000000005</v>
      </c>
      <c r="N137" s="11">
        <v>0.34</v>
      </c>
      <c r="O137" s="11">
        <v>0.36</v>
      </c>
      <c r="P137" s="11">
        <v>0.34</v>
      </c>
      <c r="Q137" s="11">
        <v>0.36</v>
      </c>
      <c r="R137" s="11">
        <v>0.32749819262673624</v>
      </c>
      <c r="S137" s="159">
        <v>0.5</v>
      </c>
      <c r="T137" s="164">
        <v>0.55500000000000005</v>
      </c>
      <c r="U137" s="11">
        <v>0.38</v>
      </c>
      <c r="V137" s="159" t="s">
        <v>104</v>
      </c>
      <c r="W137" s="11">
        <v>0.36</v>
      </c>
      <c r="X137" s="11">
        <v>0.3</v>
      </c>
      <c r="Y137" s="11">
        <v>0.34</v>
      </c>
      <c r="Z137" s="11">
        <v>0.40600000000000003</v>
      </c>
      <c r="AA137" s="159" t="s">
        <v>104</v>
      </c>
      <c r="AB137" s="159">
        <v>1.1734</v>
      </c>
      <c r="AC137" s="11">
        <v>0.36062</v>
      </c>
      <c r="AD137" s="16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2">
        <v>0.35370314881555476</v>
      </c>
    </row>
    <row r="138" spans="1:65">
      <c r="A138" s="35"/>
      <c r="B138" s="19">
        <v>1</v>
      </c>
      <c r="C138" s="8">
        <v>5</v>
      </c>
      <c r="D138" s="10">
        <v>0.38</v>
      </c>
      <c r="E138" s="10">
        <v>0.39335518551033199</v>
      </c>
      <c r="F138" s="157">
        <v>0.4</v>
      </c>
      <c r="G138" s="10">
        <v>0.33</v>
      </c>
      <c r="H138" s="157" t="s">
        <v>104</v>
      </c>
      <c r="I138" s="10">
        <v>0.36</v>
      </c>
      <c r="J138" s="10">
        <v>0.37</v>
      </c>
      <c r="K138" s="10">
        <v>0.35</v>
      </c>
      <c r="L138" s="157">
        <v>0.4</v>
      </c>
      <c r="M138" s="10">
        <v>0.33</v>
      </c>
      <c r="N138" s="10">
        <v>0.32</v>
      </c>
      <c r="O138" s="10">
        <v>0.35</v>
      </c>
      <c r="P138" s="10">
        <v>0.34</v>
      </c>
      <c r="Q138" s="10">
        <v>0.37</v>
      </c>
      <c r="R138" s="10">
        <v>0.35354327372403294</v>
      </c>
      <c r="S138" s="157">
        <v>0.4</v>
      </c>
      <c r="T138" s="10">
        <v>0.33300000000000002</v>
      </c>
      <c r="U138" s="10">
        <v>0.38</v>
      </c>
      <c r="V138" s="157" t="s">
        <v>104</v>
      </c>
      <c r="W138" s="10">
        <v>0.35</v>
      </c>
      <c r="X138" s="10">
        <v>0.31</v>
      </c>
      <c r="Y138" s="10">
        <v>0.34</v>
      </c>
      <c r="Z138" s="10">
        <v>0.38380000000000003</v>
      </c>
      <c r="AA138" s="157" t="s">
        <v>104</v>
      </c>
      <c r="AB138" s="157">
        <v>1.0590999999999999</v>
      </c>
      <c r="AC138" s="10">
        <v>0.35048000000000001</v>
      </c>
      <c r="AD138" s="16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2">
        <v>20</v>
      </c>
    </row>
    <row r="139" spans="1:65">
      <c r="A139" s="35"/>
      <c r="B139" s="19">
        <v>1</v>
      </c>
      <c r="C139" s="8">
        <v>6</v>
      </c>
      <c r="D139" s="10">
        <v>0.4</v>
      </c>
      <c r="E139" s="10">
        <v>0.40368937221691897</v>
      </c>
      <c r="F139" s="157">
        <v>0.4</v>
      </c>
      <c r="G139" s="10">
        <v>0.35</v>
      </c>
      <c r="H139" s="157" t="s">
        <v>104</v>
      </c>
      <c r="I139" s="10">
        <v>0.38</v>
      </c>
      <c r="J139" s="10">
        <v>0.39</v>
      </c>
      <c r="K139" s="10">
        <v>0.33</v>
      </c>
      <c r="L139" s="157">
        <v>0.4</v>
      </c>
      <c r="M139" s="10">
        <v>0.42</v>
      </c>
      <c r="N139" s="10">
        <v>0.34</v>
      </c>
      <c r="O139" s="10">
        <v>0.37</v>
      </c>
      <c r="P139" s="10">
        <v>0.32</v>
      </c>
      <c r="Q139" s="10">
        <v>0.35</v>
      </c>
      <c r="R139" s="10">
        <v>0.36267908229350221</v>
      </c>
      <c r="S139" s="157">
        <v>0.4</v>
      </c>
      <c r="T139" s="158">
        <v>0.49399999999999994</v>
      </c>
      <c r="U139" s="10">
        <v>0.34</v>
      </c>
      <c r="V139" s="157" t="s">
        <v>104</v>
      </c>
      <c r="W139" s="158">
        <v>0.73</v>
      </c>
      <c r="X139" s="10">
        <v>0.33</v>
      </c>
      <c r="Y139" s="10">
        <v>0.34</v>
      </c>
      <c r="Z139" s="10">
        <v>0.40500000000000003</v>
      </c>
      <c r="AA139" s="157" t="s">
        <v>104</v>
      </c>
      <c r="AB139" s="157">
        <v>2.4144999999999999</v>
      </c>
      <c r="AC139" s="10">
        <v>0.37996000000000002</v>
      </c>
      <c r="AD139" s="16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2"/>
    </row>
    <row r="140" spans="1:65">
      <c r="A140" s="35"/>
      <c r="B140" s="20" t="s">
        <v>273</v>
      </c>
      <c r="C140" s="12"/>
      <c r="D140" s="26">
        <v>0.37166666666666665</v>
      </c>
      <c r="E140" s="26">
        <v>0.40202211211166566</v>
      </c>
      <c r="F140" s="26">
        <v>0.3666666666666667</v>
      </c>
      <c r="G140" s="26">
        <v>0.38000000000000006</v>
      </c>
      <c r="H140" s="26" t="s">
        <v>684</v>
      </c>
      <c r="I140" s="26">
        <v>0.35666666666666663</v>
      </c>
      <c r="J140" s="26">
        <v>0.36499999999999999</v>
      </c>
      <c r="K140" s="26">
        <v>0.34666666666666668</v>
      </c>
      <c r="L140" s="26">
        <v>0.38333333333333336</v>
      </c>
      <c r="M140" s="26">
        <v>0.38666666666666671</v>
      </c>
      <c r="N140" s="26">
        <v>0.33666666666666667</v>
      </c>
      <c r="O140" s="26">
        <v>0.35499999999999998</v>
      </c>
      <c r="P140" s="26">
        <v>0.33166666666666672</v>
      </c>
      <c r="Q140" s="26">
        <v>0.33833333333333337</v>
      </c>
      <c r="R140" s="26">
        <v>0.34771438205054334</v>
      </c>
      <c r="S140" s="26">
        <v>0.46666666666666662</v>
      </c>
      <c r="T140" s="26">
        <v>0.40183333333333332</v>
      </c>
      <c r="U140" s="26">
        <v>0.36333333333333329</v>
      </c>
      <c r="V140" s="26" t="s">
        <v>684</v>
      </c>
      <c r="W140" s="26">
        <v>0.44</v>
      </c>
      <c r="X140" s="26">
        <v>0.3066666666666667</v>
      </c>
      <c r="Y140" s="26">
        <v>0.33333333333333331</v>
      </c>
      <c r="Z140" s="26">
        <v>0.39083333333333331</v>
      </c>
      <c r="AA140" s="26" t="s">
        <v>684</v>
      </c>
      <c r="AB140" s="26">
        <v>1.5128833333333331</v>
      </c>
      <c r="AC140" s="26">
        <v>0.36229</v>
      </c>
      <c r="AD140" s="16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2"/>
    </row>
    <row r="141" spans="1:65">
      <c r="A141" s="35"/>
      <c r="B141" s="3" t="s">
        <v>274</v>
      </c>
      <c r="C141" s="33"/>
      <c r="D141" s="11">
        <v>0.37</v>
      </c>
      <c r="E141" s="11">
        <v>0.40053910892059996</v>
      </c>
      <c r="F141" s="11">
        <v>0.4</v>
      </c>
      <c r="G141" s="11">
        <v>0.34499999999999997</v>
      </c>
      <c r="H141" s="11" t="s">
        <v>684</v>
      </c>
      <c r="I141" s="11">
        <v>0.35499999999999998</v>
      </c>
      <c r="J141" s="11">
        <v>0.375</v>
      </c>
      <c r="K141" s="11">
        <v>0.34499999999999997</v>
      </c>
      <c r="L141" s="11">
        <v>0.4</v>
      </c>
      <c r="M141" s="11">
        <v>0.34499999999999997</v>
      </c>
      <c r="N141" s="11">
        <v>0.33500000000000002</v>
      </c>
      <c r="O141" s="11">
        <v>0.35499999999999998</v>
      </c>
      <c r="P141" s="11">
        <v>0.33500000000000002</v>
      </c>
      <c r="Q141" s="11">
        <v>0.33999999999999997</v>
      </c>
      <c r="R141" s="11">
        <v>0.35014254934859246</v>
      </c>
      <c r="S141" s="11">
        <v>0.5</v>
      </c>
      <c r="T141" s="11">
        <v>0.35299999999999998</v>
      </c>
      <c r="U141" s="11">
        <v>0.36499999999999999</v>
      </c>
      <c r="V141" s="11" t="s">
        <v>684</v>
      </c>
      <c r="W141" s="11">
        <v>0.375</v>
      </c>
      <c r="X141" s="11">
        <v>0.31</v>
      </c>
      <c r="Y141" s="11">
        <v>0.33500000000000002</v>
      </c>
      <c r="Z141" s="11">
        <v>0.39570000000000005</v>
      </c>
      <c r="AA141" s="11" t="s">
        <v>684</v>
      </c>
      <c r="AB141" s="11">
        <v>1.3231000000000002</v>
      </c>
      <c r="AC141" s="11">
        <v>0.35907500000000003</v>
      </c>
      <c r="AD141" s="16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2"/>
    </row>
    <row r="142" spans="1:65">
      <c r="A142" s="35"/>
      <c r="B142" s="3" t="s">
        <v>275</v>
      </c>
      <c r="C142" s="33"/>
      <c r="D142" s="27">
        <v>2.2286019533929044E-2</v>
      </c>
      <c r="E142" s="27">
        <v>1.0579394904068663E-2</v>
      </c>
      <c r="F142" s="27">
        <v>5.1639777949432177E-2</v>
      </c>
      <c r="G142" s="27">
        <v>0.10353743284435804</v>
      </c>
      <c r="H142" s="27" t="s">
        <v>684</v>
      </c>
      <c r="I142" s="27">
        <v>1.7511900715418263E-2</v>
      </c>
      <c r="J142" s="27">
        <v>3.6193922141707725E-2</v>
      </c>
      <c r="K142" s="27">
        <v>1.6329931618554509E-2</v>
      </c>
      <c r="L142" s="27">
        <v>4.0824829046386318E-2</v>
      </c>
      <c r="M142" s="27">
        <v>9.2448183685060234E-2</v>
      </c>
      <c r="N142" s="27">
        <v>1.3662601021279459E-2</v>
      </c>
      <c r="O142" s="27">
        <v>1.048808848170151E-2</v>
      </c>
      <c r="P142" s="27">
        <v>9.8319208025017587E-3</v>
      </c>
      <c r="Q142" s="27">
        <v>2.5625508125043418E-2</v>
      </c>
      <c r="R142" s="27">
        <v>1.2006627114737394E-2</v>
      </c>
      <c r="S142" s="27">
        <v>5.1639777949433252E-2</v>
      </c>
      <c r="T142" s="27">
        <v>9.8432548817282375E-2</v>
      </c>
      <c r="U142" s="27">
        <v>1.6329931618554519E-2</v>
      </c>
      <c r="V142" s="27" t="s">
        <v>684</v>
      </c>
      <c r="W142" s="27">
        <v>0.14669696656713777</v>
      </c>
      <c r="X142" s="27">
        <v>2.065591117977289E-2</v>
      </c>
      <c r="Y142" s="27">
        <v>8.1649658092772665E-3</v>
      </c>
      <c r="Z142" s="27">
        <v>2.3269952012556178E-2</v>
      </c>
      <c r="AA142" s="27" t="s">
        <v>684</v>
      </c>
      <c r="AB142" s="27">
        <v>0.51468338778968437</v>
      </c>
      <c r="AC142" s="27">
        <v>1.7160069929927437E-2</v>
      </c>
      <c r="AD142" s="231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232"/>
      <c r="AV142" s="232"/>
      <c r="AW142" s="232"/>
      <c r="AX142" s="232"/>
      <c r="AY142" s="232"/>
      <c r="AZ142" s="232"/>
      <c r="BA142" s="232"/>
      <c r="BB142" s="232"/>
      <c r="BC142" s="232"/>
      <c r="BD142" s="232"/>
      <c r="BE142" s="232"/>
      <c r="BF142" s="232"/>
      <c r="BG142" s="232"/>
      <c r="BH142" s="232"/>
      <c r="BI142" s="232"/>
      <c r="BJ142" s="232"/>
      <c r="BK142" s="232"/>
      <c r="BL142" s="232"/>
      <c r="BM142" s="63"/>
    </row>
    <row r="143" spans="1:65">
      <c r="A143" s="35"/>
      <c r="B143" s="3" t="s">
        <v>87</v>
      </c>
      <c r="C143" s="33"/>
      <c r="D143" s="13">
        <v>5.9962384396221646E-2</v>
      </c>
      <c r="E143" s="13">
        <v>2.6315455258167815E-2</v>
      </c>
      <c r="F143" s="13">
        <v>0.14083575804390591</v>
      </c>
      <c r="G143" s="13">
        <v>0.27246692853778426</v>
      </c>
      <c r="H143" s="13" t="s">
        <v>684</v>
      </c>
      <c r="I143" s="13">
        <v>4.9098787052574575E-2</v>
      </c>
      <c r="J143" s="13">
        <v>9.9161430525226649E-2</v>
      </c>
      <c r="K143" s="13">
        <v>4.7105571976599543E-2</v>
      </c>
      <c r="L143" s="13">
        <v>0.10649955403405126</v>
      </c>
      <c r="M143" s="13">
        <v>0.23909013021998332</v>
      </c>
      <c r="N143" s="13">
        <v>4.0581983231523143E-2</v>
      </c>
      <c r="O143" s="13">
        <v>2.9543911216060592E-2</v>
      </c>
      <c r="P143" s="13">
        <v>2.9643982319100776E-2</v>
      </c>
      <c r="Q143" s="13">
        <v>7.5740418103576596E-2</v>
      </c>
      <c r="R143" s="13">
        <v>3.4530142365500789E-2</v>
      </c>
      <c r="S143" s="13">
        <v>0.11065666703449983</v>
      </c>
      <c r="T143" s="13">
        <v>0.24495864492065295</v>
      </c>
      <c r="U143" s="13">
        <v>4.4944765922627125E-2</v>
      </c>
      <c r="V143" s="13" t="s">
        <v>684</v>
      </c>
      <c r="W143" s="13">
        <v>0.33340219674349492</v>
      </c>
      <c r="X143" s="13">
        <v>6.7356232107955064E-2</v>
      </c>
      <c r="Y143" s="13">
        <v>2.4494897427831799E-2</v>
      </c>
      <c r="Z143" s="13">
        <v>5.9539322846625622E-2</v>
      </c>
      <c r="AA143" s="13" t="s">
        <v>684</v>
      </c>
      <c r="AB143" s="13">
        <v>0.3402003158139652</v>
      </c>
      <c r="AC143" s="13">
        <v>4.736556330543884E-2</v>
      </c>
      <c r="AD143" s="16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2"/>
    </row>
    <row r="144" spans="1:65">
      <c r="A144" s="35"/>
      <c r="B144" s="3" t="s">
        <v>276</v>
      </c>
      <c r="C144" s="33"/>
      <c r="D144" s="13">
        <v>5.0786988782164588E-2</v>
      </c>
      <c r="E144" s="13">
        <v>0.13660880164034883</v>
      </c>
      <c r="F144" s="13">
        <v>3.6650840951014674E-2</v>
      </c>
      <c r="G144" s="13">
        <v>7.434723516741526E-2</v>
      </c>
      <c r="H144" s="13" t="s">
        <v>684</v>
      </c>
      <c r="I144" s="13">
        <v>8.3785452887139567E-3</v>
      </c>
      <c r="J144" s="13">
        <v>3.1938791673964406E-2</v>
      </c>
      <c r="K144" s="13">
        <v>-1.9893750373586205E-2</v>
      </c>
      <c r="L144" s="13">
        <v>8.3771333721515129E-2</v>
      </c>
      <c r="M144" s="13">
        <v>9.3195432275615442E-2</v>
      </c>
      <c r="N144" s="13">
        <v>-4.81660460358867E-2</v>
      </c>
      <c r="O144" s="13">
        <v>3.6664960116639111E-3</v>
      </c>
      <c r="P144" s="13">
        <v>-6.2302193867036726E-2</v>
      </c>
      <c r="Q144" s="13">
        <v>-4.3453996758836544E-2</v>
      </c>
      <c r="R144" s="13">
        <v>-1.6931618463296161E-2</v>
      </c>
      <c r="S144" s="13">
        <v>0.31937379757401829</v>
      </c>
      <c r="T144" s="13">
        <v>0.13607508069677077</v>
      </c>
      <c r="U144" s="13">
        <v>2.7226742396914139E-2</v>
      </c>
      <c r="V144" s="13" t="s">
        <v>684</v>
      </c>
      <c r="W144" s="13">
        <v>0.24398100914121734</v>
      </c>
      <c r="X144" s="13">
        <v>-0.13298293302278774</v>
      </c>
      <c r="Y144" s="13">
        <v>-5.7590144589986902E-2</v>
      </c>
      <c r="Z144" s="13">
        <v>0.10497555546824033</v>
      </c>
      <c r="AA144" s="13" t="s">
        <v>684</v>
      </c>
      <c r="AB144" s="13">
        <v>3.277268490256656</v>
      </c>
      <c r="AC144" s="13">
        <v>2.4276999549480927E-2</v>
      </c>
      <c r="AD144" s="16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2"/>
    </row>
    <row r="145" spans="1:65">
      <c r="A145" s="35"/>
      <c r="B145" s="53" t="s">
        <v>277</v>
      </c>
      <c r="C145" s="54"/>
      <c r="D145" s="52">
        <v>0.17</v>
      </c>
      <c r="E145" s="52">
        <v>0.94</v>
      </c>
      <c r="F145" s="52" t="s">
        <v>278</v>
      </c>
      <c r="G145" s="52">
        <v>0.38</v>
      </c>
      <c r="H145" s="52">
        <v>53.99</v>
      </c>
      <c r="I145" s="52">
        <v>0.21</v>
      </c>
      <c r="J145" s="52">
        <v>0</v>
      </c>
      <c r="K145" s="52">
        <v>0.46</v>
      </c>
      <c r="L145" s="52" t="s">
        <v>278</v>
      </c>
      <c r="M145" s="52">
        <v>0.55000000000000004</v>
      </c>
      <c r="N145" s="52">
        <v>0.72</v>
      </c>
      <c r="O145" s="52">
        <v>0.25</v>
      </c>
      <c r="P145" s="52">
        <v>0.84</v>
      </c>
      <c r="Q145" s="52">
        <v>0.67</v>
      </c>
      <c r="R145" s="52">
        <v>0.44</v>
      </c>
      <c r="S145" s="52" t="s">
        <v>278</v>
      </c>
      <c r="T145" s="52">
        <v>0.93</v>
      </c>
      <c r="U145" s="52">
        <v>0.04</v>
      </c>
      <c r="V145" s="52">
        <v>53.99</v>
      </c>
      <c r="W145" s="52">
        <v>1.9</v>
      </c>
      <c r="X145" s="52">
        <v>1.48</v>
      </c>
      <c r="Y145" s="52">
        <v>0.8</v>
      </c>
      <c r="Z145" s="52">
        <v>0.65</v>
      </c>
      <c r="AA145" s="52">
        <v>53.99</v>
      </c>
      <c r="AB145" s="52">
        <v>29.03</v>
      </c>
      <c r="AC145" s="52">
        <v>7.0000000000000007E-2</v>
      </c>
      <c r="AD145" s="16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2"/>
    </row>
    <row r="146" spans="1:65">
      <c r="B146" s="36" t="s">
        <v>308</v>
      </c>
      <c r="C146" s="2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BM146" s="62"/>
    </row>
    <row r="147" spans="1:65">
      <c r="BM147" s="62"/>
    </row>
    <row r="148" spans="1:65" ht="15">
      <c r="B148" s="37" t="s">
        <v>491</v>
      </c>
      <c r="BM148" s="32" t="s">
        <v>67</v>
      </c>
    </row>
    <row r="149" spans="1:65" ht="15">
      <c r="A149" s="28" t="s">
        <v>50</v>
      </c>
      <c r="B149" s="18" t="s">
        <v>111</v>
      </c>
      <c r="C149" s="15" t="s">
        <v>112</v>
      </c>
      <c r="D149" s="16" t="s">
        <v>233</v>
      </c>
      <c r="E149" s="17" t="s">
        <v>233</v>
      </c>
      <c r="F149" s="17" t="s">
        <v>233</v>
      </c>
      <c r="G149" s="17" t="s">
        <v>233</v>
      </c>
      <c r="H149" s="17" t="s">
        <v>233</v>
      </c>
      <c r="I149" s="17" t="s">
        <v>233</v>
      </c>
      <c r="J149" s="17" t="s">
        <v>233</v>
      </c>
      <c r="K149" s="17" t="s">
        <v>233</v>
      </c>
      <c r="L149" s="17" t="s">
        <v>233</v>
      </c>
      <c r="M149" s="17" t="s">
        <v>233</v>
      </c>
      <c r="N149" s="17" t="s">
        <v>233</v>
      </c>
      <c r="O149" s="17" t="s">
        <v>233</v>
      </c>
      <c r="P149" s="17" t="s">
        <v>233</v>
      </c>
      <c r="Q149" s="17" t="s">
        <v>233</v>
      </c>
      <c r="R149" s="17" t="s">
        <v>233</v>
      </c>
      <c r="S149" s="17" t="s">
        <v>233</v>
      </c>
      <c r="T149" s="17" t="s">
        <v>233</v>
      </c>
      <c r="U149" s="17" t="s">
        <v>233</v>
      </c>
      <c r="V149" s="17" t="s">
        <v>233</v>
      </c>
      <c r="W149" s="17" t="s">
        <v>233</v>
      </c>
      <c r="X149" s="17" t="s">
        <v>233</v>
      </c>
      <c r="Y149" s="17" t="s">
        <v>233</v>
      </c>
      <c r="Z149" s="17" t="s">
        <v>233</v>
      </c>
      <c r="AA149" s="16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234</v>
      </c>
      <c r="C150" s="8" t="s">
        <v>234</v>
      </c>
      <c r="D150" s="161" t="s">
        <v>236</v>
      </c>
      <c r="E150" s="162" t="s">
        <v>238</v>
      </c>
      <c r="F150" s="162" t="s">
        <v>239</v>
      </c>
      <c r="G150" s="162" t="s">
        <v>240</v>
      </c>
      <c r="H150" s="162" t="s">
        <v>241</v>
      </c>
      <c r="I150" s="162" t="s">
        <v>242</v>
      </c>
      <c r="J150" s="162" t="s">
        <v>243</v>
      </c>
      <c r="K150" s="162" t="s">
        <v>244</v>
      </c>
      <c r="L150" s="162" t="s">
        <v>245</v>
      </c>
      <c r="M150" s="162" t="s">
        <v>246</v>
      </c>
      <c r="N150" s="162" t="s">
        <v>247</v>
      </c>
      <c r="O150" s="162" t="s">
        <v>248</v>
      </c>
      <c r="P150" s="162" t="s">
        <v>249</v>
      </c>
      <c r="Q150" s="162" t="s">
        <v>250</v>
      </c>
      <c r="R150" s="162" t="s">
        <v>251</v>
      </c>
      <c r="S150" s="162" t="s">
        <v>253</v>
      </c>
      <c r="T150" s="162" t="s">
        <v>255</v>
      </c>
      <c r="U150" s="162" t="s">
        <v>259</v>
      </c>
      <c r="V150" s="162" t="s">
        <v>260</v>
      </c>
      <c r="W150" s="162" t="s">
        <v>261</v>
      </c>
      <c r="X150" s="162" t="s">
        <v>280</v>
      </c>
      <c r="Y150" s="162" t="s">
        <v>263</v>
      </c>
      <c r="Z150" s="162" t="s">
        <v>306</v>
      </c>
      <c r="AA150" s="16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1</v>
      </c>
    </row>
    <row r="151" spans="1:65">
      <c r="A151" s="35"/>
      <c r="B151" s="19"/>
      <c r="C151" s="8"/>
      <c r="D151" s="9" t="s">
        <v>302</v>
      </c>
      <c r="E151" s="10" t="s">
        <v>115</v>
      </c>
      <c r="F151" s="10" t="s">
        <v>115</v>
      </c>
      <c r="G151" s="10" t="s">
        <v>303</v>
      </c>
      <c r="H151" s="10" t="s">
        <v>115</v>
      </c>
      <c r="I151" s="10" t="s">
        <v>115</v>
      </c>
      <c r="J151" s="10" t="s">
        <v>303</v>
      </c>
      <c r="K151" s="10" t="s">
        <v>115</v>
      </c>
      <c r="L151" s="10" t="s">
        <v>303</v>
      </c>
      <c r="M151" s="10" t="s">
        <v>303</v>
      </c>
      <c r="N151" s="10" t="s">
        <v>303</v>
      </c>
      <c r="O151" s="10" t="s">
        <v>303</v>
      </c>
      <c r="P151" s="10" t="s">
        <v>303</v>
      </c>
      <c r="Q151" s="10" t="s">
        <v>302</v>
      </c>
      <c r="R151" s="10" t="s">
        <v>115</v>
      </c>
      <c r="S151" s="10" t="s">
        <v>303</v>
      </c>
      <c r="T151" s="10" t="s">
        <v>303</v>
      </c>
      <c r="U151" s="10" t="s">
        <v>115</v>
      </c>
      <c r="V151" s="10" t="s">
        <v>115</v>
      </c>
      <c r="W151" s="10" t="s">
        <v>303</v>
      </c>
      <c r="X151" s="10" t="s">
        <v>303</v>
      </c>
      <c r="Y151" s="10" t="s">
        <v>115</v>
      </c>
      <c r="Z151" s="10" t="s">
        <v>115</v>
      </c>
      <c r="AA151" s="16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3</v>
      </c>
    </row>
    <row r="152" spans="1:65">
      <c r="A152" s="35"/>
      <c r="B152" s="19"/>
      <c r="C152" s="8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16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8">
        <v>1</v>
      </c>
      <c r="C153" s="14">
        <v>1</v>
      </c>
      <c r="D153" s="233">
        <v>0.90629999999999999</v>
      </c>
      <c r="E153" s="233">
        <v>0.89507999999999999</v>
      </c>
      <c r="F153" s="238">
        <v>0.86999999999999988</v>
      </c>
      <c r="G153" s="268">
        <v>0.81000000000000016</v>
      </c>
      <c r="H153" s="238">
        <v>0.88</v>
      </c>
      <c r="I153" s="233">
        <v>0.95899999999999996</v>
      </c>
      <c r="J153" s="269">
        <v>0.72</v>
      </c>
      <c r="K153" s="233">
        <v>0.88</v>
      </c>
      <c r="L153" s="233">
        <v>0.91</v>
      </c>
      <c r="M153" s="233">
        <v>0.88</v>
      </c>
      <c r="N153" s="233">
        <v>0.93</v>
      </c>
      <c r="O153" s="233">
        <v>0.91999999999999993</v>
      </c>
      <c r="P153" s="233">
        <v>0.91999999999999993</v>
      </c>
      <c r="Q153" s="233">
        <v>0.89049999999999996</v>
      </c>
      <c r="R153" s="233">
        <v>0.9012390857895618</v>
      </c>
      <c r="S153" s="237">
        <v>0.82199999999999995</v>
      </c>
      <c r="T153" s="233">
        <v>0.88</v>
      </c>
      <c r="U153" s="233">
        <v>0.91</v>
      </c>
      <c r="V153" s="233">
        <v>0.90000000000000013</v>
      </c>
      <c r="W153" s="233">
        <v>0.89</v>
      </c>
      <c r="X153" s="233">
        <v>0.86</v>
      </c>
      <c r="Y153" s="233">
        <v>0.86245000000000005</v>
      </c>
      <c r="Z153" s="233">
        <v>0.95119999999999993</v>
      </c>
      <c r="AA153" s="231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  <c r="AX153" s="232"/>
      <c r="AY153" s="232"/>
      <c r="AZ153" s="232"/>
      <c r="BA153" s="232"/>
      <c r="BB153" s="232"/>
      <c r="BC153" s="232"/>
      <c r="BD153" s="232"/>
      <c r="BE153" s="232"/>
      <c r="BF153" s="232"/>
      <c r="BG153" s="232"/>
      <c r="BH153" s="232"/>
      <c r="BI153" s="232"/>
      <c r="BJ153" s="232"/>
      <c r="BK153" s="232"/>
      <c r="BL153" s="232"/>
      <c r="BM153" s="234">
        <v>1</v>
      </c>
    </row>
    <row r="154" spans="1:65">
      <c r="A154" s="35"/>
      <c r="B154" s="19">
        <v>1</v>
      </c>
      <c r="C154" s="8">
        <v>2</v>
      </c>
      <c r="D154" s="235">
        <v>0.90659999999999996</v>
      </c>
      <c r="E154" s="235">
        <v>0.89619000000000004</v>
      </c>
      <c r="F154" s="241">
        <v>0.86999999999999988</v>
      </c>
      <c r="G154" s="235">
        <v>0.96</v>
      </c>
      <c r="H154" s="241">
        <v>0.90666666666666673</v>
      </c>
      <c r="I154" s="235">
        <v>0.93600000000000005</v>
      </c>
      <c r="J154" s="243">
        <v>0.79</v>
      </c>
      <c r="K154" s="235">
        <v>0.89300000000000002</v>
      </c>
      <c r="L154" s="235">
        <v>0.90000000000000013</v>
      </c>
      <c r="M154" s="235">
        <v>0.89</v>
      </c>
      <c r="N154" s="235">
        <v>0.89</v>
      </c>
      <c r="O154" s="235">
        <v>0.93999999999999984</v>
      </c>
      <c r="P154" s="235">
        <v>0.93</v>
      </c>
      <c r="Q154" s="235">
        <v>0.85880000000000001</v>
      </c>
      <c r="R154" s="235">
        <v>0.87223594467289234</v>
      </c>
      <c r="S154" s="240">
        <v>0.82199999999999995</v>
      </c>
      <c r="T154" s="235">
        <v>0.89</v>
      </c>
      <c r="U154" s="235">
        <v>0.93</v>
      </c>
      <c r="V154" s="235">
        <v>0.86</v>
      </c>
      <c r="W154" s="235">
        <v>0.89</v>
      </c>
      <c r="X154" s="235">
        <v>0.86</v>
      </c>
      <c r="Y154" s="235">
        <v>0.866398</v>
      </c>
      <c r="Z154" s="235">
        <v>0.97509999999999997</v>
      </c>
      <c r="AA154" s="231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  <c r="AX154" s="232"/>
      <c r="AY154" s="232"/>
      <c r="AZ154" s="232"/>
      <c r="BA154" s="232"/>
      <c r="BB154" s="232"/>
      <c r="BC154" s="232"/>
      <c r="BD154" s="232"/>
      <c r="BE154" s="232"/>
      <c r="BF154" s="232"/>
      <c r="BG154" s="232"/>
      <c r="BH154" s="232"/>
      <c r="BI154" s="232"/>
      <c r="BJ154" s="232"/>
      <c r="BK154" s="232"/>
      <c r="BL154" s="232"/>
      <c r="BM154" s="234" t="e">
        <v>#N/A</v>
      </c>
    </row>
    <row r="155" spans="1:65">
      <c r="A155" s="35"/>
      <c r="B155" s="19">
        <v>1</v>
      </c>
      <c r="C155" s="8">
        <v>3</v>
      </c>
      <c r="D155" s="235">
        <v>0.91229999999999989</v>
      </c>
      <c r="E155" s="235">
        <v>0.89796000000000009</v>
      </c>
      <c r="F155" s="241">
        <v>0.88</v>
      </c>
      <c r="G155" s="235">
        <v>0.97</v>
      </c>
      <c r="H155" s="241">
        <v>0.90333333333333321</v>
      </c>
      <c r="I155" s="235">
        <v>0.93400000000000016</v>
      </c>
      <c r="J155" s="241">
        <v>0.84</v>
      </c>
      <c r="K155" s="241">
        <v>0.89300000000000002</v>
      </c>
      <c r="L155" s="27">
        <v>0.90000000000000013</v>
      </c>
      <c r="M155" s="27">
        <v>0.89</v>
      </c>
      <c r="N155" s="27">
        <v>0.91</v>
      </c>
      <c r="O155" s="27">
        <v>0.93999999999999984</v>
      </c>
      <c r="P155" s="27">
        <v>0.95</v>
      </c>
      <c r="Q155" s="27">
        <v>0.88229999999999997</v>
      </c>
      <c r="R155" s="27">
        <v>0.89806917778714135</v>
      </c>
      <c r="S155" s="242">
        <v>0.81499999999999995</v>
      </c>
      <c r="T155" s="27">
        <v>0.90000000000000013</v>
      </c>
      <c r="U155" s="27">
        <v>0.91999999999999993</v>
      </c>
      <c r="V155" s="27">
        <v>0.90000000000000013</v>
      </c>
      <c r="W155" s="27">
        <v>0.89</v>
      </c>
      <c r="X155" s="27">
        <v>0.84</v>
      </c>
      <c r="Y155" s="27">
        <v>0.89328199999999991</v>
      </c>
      <c r="Z155" s="27">
        <v>0.94809999999999994</v>
      </c>
      <c r="AA155" s="231"/>
      <c r="AB155" s="232"/>
      <c r="AC155" s="232"/>
      <c r="AD155" s="232"/>
      <c r="AE155" s="232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  <c r="AX155" s="232"/>
      <c r="AY155" s="232"/>
      <c r="AZ155" s="232"/>
      <c r="BA155" s="232"/>
      <c r="BB155" s="232"/>
      <c r="BC155" s="232"/>
      <c r="BD155" s="232"/>
      <c r="BE155" s="232"/>
      <c r="BF155" s="232"/>
      <c r="BG155" s="232"/>
      <c r="BH155" s="232"/>
      <c r="BI155" s="232"/>
      <c r="BJ155" s="232"/>
      <c r="BK155" s="232"/>
      <c r="BL155" s="232"/>
      <c r="BM155" s="234">
        <v>16</v>
      </c>
    </row>
    <row r="156" spans="1:65">
      <c r="A156" s="35"/>
      <c r="B156" s="19">
        <v>1</v>
      </c>
      <c r="C156" s="8">
        <v>4</v>
      </c>
      <c r="D156" s="235">
        <v>0.9103</v>
      </c>
      <c r="E156" s="235">
        <v>0.89788999999999997</v>
      </c>
      <c r="F156" s="241">
        <v>0.86</v>
      </c>
      <c r="G156" s="235">
        <v>0.93</v>
      </c>
      <c r="H156" s="241">
        <v>0.91</v>
      </c>
      <c r="I156" s="235">
        <v>0.96100000000000008</v>
      </c>
      <c r="J156" s="241">
        <v>0.91999999999999993</v>
      </c>
      <c r="K156" s="241">
        <v>0.8829999999999999</v>
      </c>
      <c r="L156" s="27">
        <v>0.89</v>
      </c>
      <c r="M156" s="27">
        <v>0.88</v>
      </c>
      <c r="N156" s="27">
        <v>0.91</v>
      </c>
      <c r="O156" s="27">
        <v>0.95</v>
      </c>
      <c r="P156" s="27">
        <v>0.93</v>
      </c>
      <c r="Q156" s="27">
        <v>0.85270000000000001</v>
      </c>
      <c r="R156" s="27">
        <v>0.89832674620841524</v>
      </c>
      <c r="S156" s="242">
        <v>0.81499999999999995</v>
      </c>
      <c r="T156" s="27">
        <v>0.91999999999999993</v>
      </c>
      <c r="U156" s="27">
        <v>0.91999999999999993</v>
      </c>
      <c r="V156" s="27">
        <v>0.89</v>
      </c>
      <c r="W156" s="27">
        <v>0.89</v>
      </c>
      <c r="X156" s="27">
        <v>0.88</v>
      </c>
      <c r="Y156" s="27">
        <v>0.8553059999999999</v>
      </c>
      <c r="Z156" s="27">
        <v>0.95300000000000007</v>
      </c>
      <c r="AA156" s="231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  <c r="AX156" s="232"/>
      <c r="AY156" s="232"/>
      <c r="AZ156" s="232"/>
      <c r="BA156" s="232"/>
      <c r="BB156" s="232"/>
      <c r="BC156" s="232"/>
      <c r="BD156" s="232"/>
      <c r="BE156" s="232"/>
      <c r="BF156" s="232"/>
      <c r="BG156" s="232"/>
      <c r="BH156" s="232"/>
      <c r="BI156" s="232"/>
      <c r="BJ156" s="232"/>
      <c r="BK156" s="232"/>
      <c r="BL156" s="232"/>
      <c r="BM156" s="234">
        <v>0.9030826697335429</v>
      </c>
    </row>
    <row r="157" spans="1:65">
      <c r="A157" s="35"/>
      <c r="B157" s="19">
        <v>1</v>
      </c>
      <c r="C157" s="8">
        <v>5</v>
      </c>
      <c r="D157" s="235">
        <v>0.90259999999999996</v>
      </c>
      <c r="E157" s="235">
        <v>0.89366000000000012</v>
      </c>
      <c r="F157" s="235">
        <v>0.88</v>
      </c>
      <c r="G157" s="235">
        <v>0.93999999999999984</v>
      </c>
      <c r="H157" s="235">
        <v>0.88333333333333341</v>
      </c>
      <c r="I157" s="235">
        <v>0.93899999999999995</v>
      </c>
      <c r="J157" s="235">
        <v>0.89</v>
      </c>
      <c r="K157" s="235">
        <v>0.90500000000000003</v>
      </c>
      <c r="L157" s="235">
        <v>0.90000000000000013</v>
      </c>
      <c r="M157" s="235">
        <v>0.90000000000000013</v>
      </c>
      <c r="N157" s="235">
        <v>0.90000000000000013</v>
      </c>
      <c r="O157" s="235">
        <v>0.91</v>
      </c>
      <c r="P157" s="235">
        <v>0.93</v>
      </c>
      <c r="Q157" s="235">
        <v>0.88029999999999997</v>
      </c>
      <c r="R157" s="235">
        <v>0.88443939727466647</v>
      </c>
      <c r="S157" s="240">
        <v>0.81499999999999995</v>
      </c>
      <c r="T157" s="235">
        <v>0.90000000000000013</v>
      </c>
      <c r="U157" s="235">
        <v>0.91999999999999993</v>
      </c>
      <c r="V157" s="235">
        <v>0.89</v>
      </c>
      <c r="W157" s="235">
        <v>0.89</v>
      </c>
      <c r="X157" s="235">
        <v>0.84</v>
      </c>
      <c r="Y157" s="235">
        <v>0.87890000000000001</v>
      </c>
      <c r="Z157" s="235">
        <v>0.96050000000000002</v>
      </c>
      <c r="AA157" s="231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  <c r="AX157" s="232"/>
      <c r="AY157" s="232"/>
      <c r="AZ157" s="232"/>
      <c r="BA157" s="232"/>
      <c r="BB157" s="232"/>
      <c r="BC157" s="232"/>
      <c r="BD157" s="232"/>
      <c r="BE157" s="232"/>
      <c r="BF157" s="232"/>
      <c r="BG157" s="232"/>
      <c r="BH157" s="232"/>
      <c r="BI157" s="232"/>
      <c r="BJ157" s="232"/>
      <c r="BK157" s="232"/>
      <c r="BL157" s="232"/>
      <c r="BM157" s="234">
        <v>21</v>
      </c>
    </row>
    <row r="158" spans="1:65">
      <c r="A158" s="35"/>
      <c r="B158" s="19">
        <v>1</v>
      </c>
      <c r="C158" s="8">
        <v>6</v>
      </c>
      <c r="D158" s="235">
        <v>0.90790000000000004</v>
      </c>
      <c r="E158" s="235">
        <v>0.89523999999999992</v>
      </c>
      <c r="F158" s="235">
        <v>0.89999999999999991</v>
      </c>
      <c r="G158" s="235">
        <v>0.96</v>
      </c>
      <c r="H158" s="235">
        <v>0.88</v>
      </c>
      <c r="I158" s="235">
        <v>0.93299999999999994</v>
      </c>
      <c r="J158" s="235">
        <v>0.93999999999999984</v>
      </c>
      <c r="K158" s="235">
        <v>0.90300000000000002</v>
      </c>
      <c r="L158" s="235">
        <v>0.89</v>
      </c>
      <c r="M158" s="235">
        <v>0.90000000000000013</v>
      </c>
      <c r="N158" s="235">
        <v>0.93999999999999984</v>
      </c>
      <c r="O158" s="235">
        <v>0.93</v>
      </c>
      <c r="P158" s="235">
        <v>0.91</v>
      </c>
      <c r="Q158" s="235">
        <v>0.88429999999999997</v>
      </c>
      <c r="R158" s="235">
        <v>0.87397871976166019</v>
      </c>
      <c r="S158" s="240">
        <v>0.83599999999999997</v>
      </c>
      <c r="T158" s="235">
        <v>0.91999999999999993</v>
      </c>
      <c r="U158" s="235">
        <v>0.91999999999999993</v>
      </c>
      <c r="V158" s="235">
        <v>0.88</v>
      </c>
      <c r="W158" s="235">
        <v>0.90000000000000013</v>
      </c>
      <c r="X158" s="235">
        <v>0.85000000000000009</v>
      </c>
      <c r="Y158" s="235">
        <v>0.88933399999999996</v>
      </c>
      <c r="Z158" s="235">
        <v>0.93480000000000008</v>
      </c>
      <c r="AA158" s="231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  <c r="AX158" s="232"/>
      <c r="AY158" s="232"/>
      <c r="AZ158" s="232"/>
      <c r="BA158" s="232"/>
      <c r="BB158" s="232"/>
      <c r="BC158" s="232"/>
      <c r="BD158" s="232"/>
      <c r="BE158" s="232"/>
      <c r="BF158" s="232"/>
      <c r="BG158" s="232"/>
      <c r="BH158" s="232"/>
      <c r="BI158" s="232"/>
      <c r="BJ158" s="232"/>
      <c r="BK158" s="232"/>
      <c r="BL158" s="232"/>
      <c r="BM158" s="63"/>
    </row>
    <row r="159" spans="1:65">
      <c r="A159" s="35"/>
      <c r="B159" s="20" t="s">
        <v>273</v>
      </c>
      <c r="C159" s="12"/>
      <c r="D159" s="236">
        <v>0.90766666666666662</v>
      </c>
      <c r="E159" s="236">
        <v>0.89600333333333337</v>
      </c>
      <c r="F159" s="236">
        <v>0.87666666666666659</v>
      </c>
      <c r="G159" s="236">
        <v>0.92833333333333334</v>
      </c>
      <c r="H159" s="236">
        <v>0.89388888888888884</v>
      </c>
      <c r="I159" s="236">
        <v>0.94366666666666665</v>
      </c>
      <c r="J159" s="236">
        <v>0.85</v>
      </c>
      <c r="K159" s="236">
        <v>0.89283333333333348</v>
      </c>
      <c r="L159" s="236">
        <v>0.89833333333333332</v>
      </c>
      <c r="M159" s="236">
        <v>0.89000000000000012</v>
      </c>
      <c r="N159" s="236">
        <v>0.91333333333333322</v>
      </c>
      <c r="O159" s="236">
        <v>0.93166666666666664</v>
      </c>
      <c r="P159" s="236">
        <v>0.92833333333333334</v>
      </c>
      <c r="Q159" s="236">
        <v>0.87481666666666646</v>
      </c>
      <c r="R159" s="236">
        <v>0.88804817858238971</v>
      </c>
      <c r="S159" s="236">
        <v>0.8208333333333333</v>
      </c>
      <c r="T159" s="236">
        <v>0.90166666666666673</v>
      </c>
      <c r="U159" s="236">
        <v>0.91999999999999993</v>
      </c>
      <c r="V159" s="236">
        <v>0.88666666666666671</v>
      </c>
      <c r="W159" s="236">
        <v>0.89166666666666672</v>
      </c>
      <c r="X159" s="236">
        <v>0.85500000000000009</v>
      </c>
      <c r="Y159" s="236">
        <v>0.87427833333333327</v>
      </c>
      <c r="Z159" s="236">
        <v>0.95378333333333332</v>
      </c>
      <c r="AA159" s="231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  <c r="AX159" s="232"/>
      <c r="AY159" s="232"/>
      <c r="AZ159" s="232"/>
      <c r="BA159" s="232"/>
      <c r="BB159" s="232"/>
      <c r="BC159" s="232"/>
      <c r="BD159" s="232"/>
      <c r="BE159" s="232"/>
      <c r="BF159" s="232"/>
      <c r="BG159" s="232"/>
      <c r="BH159" s="232"/>
      <c r="BI159" s="232"/>
      <c r="BJ159" s="232"/>
      <c r="BK159" s="232"/>
      <c r="BL159" s="232"/>
      <c r="BM159" s="63"/>
    </row>
    <row r="160" spans="1:65">
      <c r="A160" s="35"/>
      <c r="B160" s="3" t="s">
        <v>274</v>
      </c>
      <c r="C160" s="33"/>
      <c r="D160" s="27">
        <v>0.90725</v>
      </c>
      <c r="E160" s="27">
        <v>0.89571500000000004</v>
      </c>
      <c r="F160" s="27">
        <v>0.875</v>
      </c>
      <c r="G160" s="27">
        <v>0.95</v>
      </c>
      <c r="H160" s="27">
        <v>0.89333333333333331</v>
      </c>
      <c r="I160" s="27">
        <v>0.9375</v>
      </c>
      <c r="J160" s="27">
        <v>0.86499999999999999</v>
      </c>
      <c r="K160" s="27">
        <v>0.89300000000000002</v>
      </c>
      <c r="L160" s="27">
        <v>0.90000000000000013</v>
      </c>
      <c r="M160" s="27">
        <v>0.89</v>
      </c>
      <c r="N160" s="27">
        <v>0.91</v>
      </c>
      <c r="O160" s="27">
        <v>0.93499999999999994</v>
      </c>
      <c r="P160" s="27">
        <v>0.93</v>
      </c>
      <c r="Q160" s="27">
        <v>0.88129999999999997</v>
      </c>
      <c r="R160" s="27">
        <v>0.89125428753090397</v>
      </c>
      <c r="S160" s="27">
        <v>0.81850000000000001</v>
      </c>
      <c r="T160" s="27">
        <v>0.90000000000000013</v>
      </c>
      <c r="U160" s="27">
        <v>0.91999999999999993</v>
      </c>
      <c r="V160" s="27">
        <v>0.89</v>
      </c>
      <c r="W160" s="27">
        <v>0.89</v>
      </c>
      <c r="X160" s="27">
        <v>0.85499999999999998</v>
      </c>
      <c r="Y160" s="27">
        <v>0.87264900000000001</v>
      </c>
      <c r="Z160" s="27">
        <v>0.95209999999999995</v>
      </c>
      <c r="AA160" s="231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  <c r="AX160" s="232"/>
      <c r="AY160" s="232"/>
      <c r="AZ160" s="232"/>
      <c r="BA160" s="232"/>
      <c r="BB160" s="232"/>
      <c r="BC160" s="232"/>
      <c r="BD160" s="232"/>
      <c r="BE160" s="232"/>
      <c r="BF160" s="232"/>
      <c r="BG160" s="232"/>
      <c r="BH160" s="232"/>
      <c r="BI160" s="232"/>
      <c r="BJ160" s="232"/>
      <c r="BK160" s="232"/>
      <c r="BL160" s="232"/>
      <c r="BM160" s="63"/>
    </row>
    <row r="161" spans="1:65">
      <c r="A161" s="35"/>
      <c r="B161" s="3" t="s">
        <v>275</v>
      </c>
      <c r="C161" s="33"/>
      <c r="D161" s="27">
        <v>3.3803352890899104E-3</v>
      </c>
      <c r="E161" s="27">
        <v>1.6940680820635957E-3</v>
      </c>
      <c r="F161" s="27">
        <v>1.3662601021279461E-2</v>
      </c>
      <c r="G161" s="27">
        <v>5.9805239458317172E-2</v>
      </c>
      <c r="H161" s="27">
        <v>1.4207457613938237E-2</v>
      </c>
      <c r="I161" s="27">
        <v>1.2832251036613432E-2</v>
      </c>
      <c r="J161" s="27">
        <v>8.3904707853612079E-2</v>
      </c>
      <c r="K161" s="27">
        <v>1.0127520262466388E-2</v>
      </c>
      <c r="L161" s="27">
        <v>7.5277265270908313E-3</v>
      </c>
      <c r="M161" s="27">
        <v>8.9442719099992168E-3</v>
      </c>
      <c r="N161" s="27">
        <v>1.8618986725025193E-2</v>
      </c>
      <c r="O161" s="27">
        <v>1.4719601443879697E-2</v>
      </c>
      <c r="P161" s="27">
        <v>1.3291601358251246E-2</v>
      </c>
      <c r="Q161" s="27">
        <v>1.5281677482091619E-2</v>
      </c>
      <c r="R161" s="27">
        <v>1.2969727257706481E-2</v>
      </c>
      <c r="S161" s="27">
        <v>8.183316361150092E-3</v>
      </c>
      <c r="T161" s="27">
        <v>1.6020819787597181E-2</v>
      </c>
      <c r="U161" s="27">
        <v>6.324555320336764E-3</v>
      </c>
      <c r="V161" s="27">
        <v>1.5055453054181673E-2</v>
      </c>
      <c r="W161" s="27">
        <v>4.0824829046386792E-3</v>
      </c>
      <c r="X161" s="27">
        <v>1.5165750888103109E-2</v>
      </c>
      <c r="Y161" s="27">
        <v>1.5304449048125394E-2</v>
      </c>
      <c r="Z161" s="27">
        <v>1.3412444470217428E-2</v>
      </c>
      <c r="AA161" s="231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  <c r="AX161" s="232"/>
      <c r="AY161" s="232"/>
      <c r="AZ161" s="232"/>
      <c r="BA161" s="232"/>
      <c r="BB161" s="232"/>
      <c r="BC161" s="232"/>
      <c r="BD161" s="232"/>
      <c r="BE161" s="232"/>
      <c r="BF161" s="232"/>
      <c r="BG161" s="232"/>
      <c r="BH161" s="232"/>
      <c r="BI161" s="232"/>
      <c r="BJ161" s="232"/>
      <c r="BK161" s="232"/>
      <c r="BL161" s="232"/>
      <c r="BM161" s="63"/>
    </row>
    <row r="162" spans="1:65">
      <c r="A162" s="35"/>
      <c r="B162" s="3" t="s">
        <v>87</v>
      </c>
      <c r="C162" s="33"/>
      <c r="D162" s="13">
        <v>3.7242034033307865E-3</v>
      </c>
      <c r="E162" s="13">
        <v>1.8906939506143157E-3</v>
      </c>
      <c r="F162" s="13">
        <v>1.55847159938549E-2</v>
      </c>
      <c r="G162" s="13">
        <v>6.442216099639192E-2</v>
      </c>
      <c r="H162" s="13">
        <v>1.589398614362264E-2</v>
      </c>
      <c r="I162" s="13">
        <v>1.3598287922938995E-2</v>
      </c>
      <c r="J162" s="13">
        <v>9.8711421004249511E-2</v>
      </c>
      <c r="K162" s="13">
        <v>1.1343125177300415E-2</v>
      </c>
      <c r="L162" s="13">
        <v>8.3796584717152119E-3</v>
      </c>
      <c r="M162" s="13">
        <v>1.0049743719100243E-2</v>
      </c>
      <c r="N162" s="13">
        <v>2.0385751888713718E-2</v>
      </c>
      <c r="O162" s="13">
        <v>1.5799214429924543E-2</v>
      </c>
      <c r="P162" s="13">
        <v>1.4317703437972618E-2</v>
      </c>
      <c r="Q162" s="13">
        <v>1.7468434318152325E-2</v>
      </c>
      <c r="R162" s="13">
        <v>1.4604756330236873E-2</v>
      </c>
      <c r="S162" s="13">
        <v>9.9695224704366599E-3</v>
      </c>
      <c r="T162" s="13">
        <v>1.7768007158148445E-2</v>
      </c>
      <c r="U162" s="13">
        <v>6.8745166525399611E-3</v>
      </c>
      <c r="V162" s="13">
        <v>1.6979834271633465E-2</v>
      </c>
      <c r="W162" s="13">
        <v>4.5784855005293595E-3</v>
      </c>
      <c r="X162" s="13">
        <v>1.7737720336962699E-2</v>
      </c>
      <c r="Y162" s="13">
        <v>1.7505236564395468E-2</v>
      </c>
      <c r="Z162" s="13">
        <v>1.4062359868821461E-2</v>
      </c>
      <c r="AA162" s="16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2"/>
    </row>
    <row r="163" spans="1:65">
      <c r="A163" s="35"/>
      <c r="B163" s="3" t="s">
        <v>276</v>
      </c>
      <c r="C163" s="33"/>
      <c r="D163" s="13">
        <v>5.0759438606835516E-3</v>
      </c>
      <c r="E163" s="13">
        <v>-7.8390790095643759E-3</v>
      </c>
      <c r="F163" s="13">
        <v>-2.9250924585531468E-2</v>
      </c>
      <c r="G163" s="13">
        <v>2.7960522824826972E-2</v>
      </c>
      <c r="H163" s="13">
        <v>-1.0180442115412025E-2</v>
      </c>
      <c r="I163" s="13">
        <v>4.4939403991772098E-2</v>
      </c>
      <c r="J163" s="13">
        <v>-5.8779413571522832E-2</v>
      </c>
      <c r="K163" s="13">
        <v>-1.1349278137773977E-2</v>
      </c>
      <c r="L163" s="13">
        <v>-5.2590272844134089E-3</v>
      </c>
      <c r="M163" s="13">
        <v>-1.4486680092535509E-2</v>
      </c>
      <c r="N163" s="13">
        <v>1.1350747770206615E-2</v>
      </c>
      <c r="O163" s="13">
        <v>3.165158394807599E-2</v>
      </c>
      <c r="P163" s="13">
        <v>2.7960522824826972E-2</v>
      </c>
      <c r="Q163" s="13">
        <v>-3.1299463508934755E-2</v>
      </c>
      <c r="R163" s="13">
        <v>-1.6647967738755431E-2</v>
      </c>
      <c r="S163" s="13">
        <v>-9.1076198399951069E-2</v>
      </c>
      <c r="T163" s="13">
        <v>-1.5679661611643914E-3</v>
      </c>
      <c r="U163" s="13">
        <v>1.873287001670465E-2</v>
      </c>
      <c r="V163" s="13">
        <v>-1.8177741215784526E-2</v>
      </c>
      <c r="W163" s="13">
        <v>-1.2641149530911111E-2</v>
      </c>
      <c r="X163" s="13">
        <v>-5.3242821886649305E-2</v>
      </c>
      <c r="Y163" s="13">
        <v>-3.1895569880339369E-2</v>
      </c>
      <c r="Z163" s="13">
        <v>5.6141774500832575E-2</v>
      </c>
      <c r="AA163" s="16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2"/>
    </row>
    <row r="164" spans="1:65">
      <c r="A164" s="35"/>
      <c r="B164" s="53" t="s">
        <v>277</v>
      </c>
      <c r="C164" s="54"/>
      <c r="D164" s="52">
        <v>0.49</v>
      </c>
      <c r="E164" s="52">
        <v>7.0000000000000007E-2</v>
      </c>
      <c r="F164" s="52">
        <v>0.61</v>
      </c>
      <c r="G164" s="52">
        <v>1.22</v>
      </c>
      <c r="H164" s="52">
        <v>0</v>
      </c>
      <c r="I164" s="52">
        <v>1.76</v>
      </c>
      <c r="J164" s="52">
        <v>1.55</v>
      </c>
      <c r="K164" s="52">
        <v>0.04</v>
      </c>
      <c r="L164" s="52">
        <v>0.16</v>
      </c>
      <c r="M164" s="52">
        <v>0.14000000000000001</v>
      </c>
      <c r="N164" s="52">
        <v>0.69</v>
      </c>
      <c r="O164" s="52">
        <v>1.34</v>
      </c>
      <c r="P164" s="52">
        <v>1.22</v>
      </c>
      <c r="Q164" s="52">
        <v>0.67</v>
      </c>
      <c r="R164" s="52">
        <v>0.21</v>
      </c>
      <c r="S164" s="52">
        <v>2.59</v>
      </c>
      <c r="T164" s="52">
        <v>0.27</v>
      </c>
      <c r="U164" s="52">
        <v>0.92</v>
      </c>
      <c r="V164" s="52">
        <v>0.26</v>
      </c>
      <c r="W164" s="52">
        <v>0.08</v>
      </c>
      <c r="X164" s="52">
        <v>1.37</v>
      </c>
      <c r="Y164" s="52">
        <v>0.69</v>
      </c>
      <c r="Z164" s="52">
        <v>2.12</v>
      </c>
      <c r="AA164" s="16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2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BM165" s="62"/>
    </row>
    <row r="166" spans="1:65" ht="15">
      <c r="B166" s="37" t="s">
        <v>492</v>
      </c>
      <c r="BM166" s="32" t="s">
        <v>279</v>
      </c>
    </row>
    <row r="167" spans="1:65" ht="15">
      <c r="A167" s="28" t="s">
        <v>19</v>
      </c>
      <c r="B167" s="18" t="s">
        <v>111</v>
      </c>
      <c r="C167" s="15" t="s">
        <v>112</v>
      </c>
      <c r="D167" s="16" t="s">
        <v>233</v>
      </c>
      <c r="E167" s="17" t="s">
        <v>233</v>
      </c>
      <c r="F167" s="17" t="s">
        <v>233</v>
      </c>
      <c r="G167" s="17" t="s">
        <v>233</v>
      </c>
      <c r="H167" s="17" t="s">
        <v>233</v>
      </c>
      <c r="I167" s="17" t="s">
        <v>233</v>
      </c>
      <c r="J167" s="17" t="s">
        <v>233</v>
      </c>
      <c r="K167" s="17" t="s">
        <v>233</v>
      </c>
      <c r="L167" s="17" t="s">
        <v>233</v>
      </c>
      <c r="M167" s="17" t="s">
        <v>233</v>
      </c>
      <c r="N167" s="17" t="s">
        <v>233</v>
      </c>
      <c r="O167" s="17" t="s">
        <v>233</v>
      </c>
      <c r="P167" s="17" t="s">
        <v>233</v>
      </c>
      <c r="Q167" s="17" t="s">
        <v>233</v>
      </c>
      <c r="R167" s="17" t="s">
        <v>233</v>
      </c>
      <c r="S167" s="17" t="s">
        <v>233</v>
      </c>
      <c r="T167" s="17" t="s">
        <v>233</v>
      </c>
      <c r="U167" s="17" t="s">
        <v>233</v>
      </c>
      <c r="V167" s="17" t="s">
        <v>233</v>
      </c>
      <c r="W167" s="17" t="s">
        <v>233</v>
      </c>
      <c r="X167" s="17" t="s">
        <v>233</v>
      </c>
      <c r="Y167" s="17" t="s">
        <v>233</v>
      </c>
      <c r="Z167" s="17" t="s">
        <v>233</v>
      </c>
      <c r="AA167" s="17" t="s">
        <v>233</v>
      </c>
      <c r="AB167" s="17" t="s">
        <v>233</v>
      </c>
      <c r="AC167" s="17" t="s">
        <v>233</v>
      </c>
      <c r="AD167" s="16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234</v>
      </c>
      <c r="C168" s="8" t="s">
        <v>234</v>
      </c>
      <c r="D168" s="161" t="s">
        <v>236</v>
      </c>
      <c r="E168" s="162" t="s">
        <v>238</v>
      </c>
      <c r="F168" s="162" t="s">
        <v>239</v>
      </c>
      <c r="G168" s="162" t="s">
        <v>240</v>
      </c>
      <c r="H168" s="162" t="s">
        <v>241</v>
      </c>
      <c r="I168" s="162" t="s">
        <v>242</v>
      </c>
      <c r="J168" s="162" t="s">
        <v>243</v>
      </c>
      <c r="K168" s="162" t="s">
        <v>244</v>
      </c>
      <c r="L168" s="162" t="s">
        <v>245</v>
      </c>
      <c r="M168" s="162" t="s">
        <v>246</v>
      </c>
      <c r="N168" s="162" t="s">
        <v>247</v>
      </c>
      <c r="O168" s="162" t="s">
        <v>248</v>
      </c>
      <c r="P168" s="162" t="s">
        <v>249</v>
      </c>
      <c r="Q168" s="162" t="s">
        <v>250</v>
      </c>
      <c r="R168" s="162" t="s">
        <v>251</v>
      </c>
      <c r="S168" s="162" t="s">
        <v>253</v>
      </c>
      <c r="T168" s="162" t="s">
        <v>254</v>
      </c>
      <c r="U168" s="162" t="s">
        <v>255</v>
      </c>
      <c r="V168" s="162" t="s">
        <v>259</v>
      </c>
      <c r="W168" s="162" t="s">
        <v>260</v>
      </c>
      <c r="X168" s="162" t="s">
        <v>261</v>
      </c>
      <c r="Y168" s="162" t="s">
        <v>280</v>
      </c>
      <c r="Z168" s="162" t="s">
        <v>263</v>
      </c>
      <c r="AA168" s="162" t="s">
        <v>306</v>
      </c>
      <c r="AB168" s="162" t="s">
        <v>281</v>
      </c>
      <c r="AC168" s="162" t="s">
        <v>265</v>
      </c>
      <c r="AD168" s="16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302</v>
      </c>
      <c r="E169" s="10" t="s">
        <v>115</v>
      </c>
      <c r="F169" s="10" t="s">
        <v>302</v>
      </c>
      <c r="G169" s="10" t="s">
        <v>303</v>
      </c>
      <c r="H169" s="10" t="s">
        <v>115</v>
      </c>
      <c r="I169" s="10" t="s">
        <v>115</v>
      </c>
      <c r="J169" s="10" t="s">
        <v>302</v>
      </c>
      <c r="K169" s="10" t="s">
        <v>302</v>
      </c>
      <c r="L169" s="10" t="s">
        <v>303</v>
      </c>
      <c r="M169" s="10" t="s">
        <v>303</v>
      </c>
      <c r="N169" s="10" t="s">
        <v>303</v>
      </c>
      <c r="O169" s="10" t="s">
        <v>303</v>
      </c>
      <c r="P169" s="10" t="s">
        <v>303</v>
      </c>
      <c r="Q169" s="10" t="s">
        <v>302</v>
      </c>
      <c r="R169" s="10" t="s">
        <v>302</v>
      </c>
      <c r="S169" s="10" t="s">
        <v>303</v>
      </c>
      <c r="T169" s="10" t="s">
        <v>302</v>
      </c>
      <c r="U169" s="10" t="s">
        <v>302</v>
      </c>
      <c r="V169" s="10" t="s">
        <v>115</v>
      </c>
      <c r="W169" s="10" t="s">
        <v>302</v>
      </c>
      <c r="X169" s="10" t="s">
        <v>303</v>
      </c>
      <c r="Y169" s="10" t="s">
        <v>303</v>
      </c>
      <c r="Z169" s="10" t="s">
        <v>115</v>
      </c>
      <c r="AA169" s="10" t="s">
        <v>115</v>
      </c>
      <c r="AB169" s="10" t="s">
        <v>115</v>
      </c>
      <c r="AC169" s="10" t="s">
        <v>302</v>
      </c>
      <c r="AD169" s="16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3</v>
      </c>
    </row>
    <row r="170" spans="1:65">
      <c r="A170" s="35"/>
      <c r="B170" s="19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16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3</v>
      </c>
    </row>
    <row r="171" spans="1:65">
      <c r="A171" s="35"/>
      <c r="B171" s="18">
        <v>1</v>
      </c>
      <c r="C171" s="14">
        <v>1</v>
      </c>
      <c r="D171" s="233">
        <v>7.0000000000000007E-2</v>
      </c>
      <c r="E171" s="237">
        <v>1.34</v>
      </c>
      <c r="F171" s="239" t="s">
        <v>304</v>
      </c>
      <c r="G171" s="237">
        <v>0.3</v>
      </c>
      <c r="H171" s="239">
        <v>0.7995000000000001</v>
      </c>
      <c r="I171" s="233">
        <v>7.0000000000000007E-2</v>
      </c>
      <c r="J171" s="238">
        <v>0.11</v>
      </c>
      <c r="K171" s="268">
        <v>0.12</v>
      </c>
      <c r="L171" s="233">
        <v>0.2</v>
      </c>
      <c r="M171" s="233">
        <v>0.05</v>
      </c>
      <c r="N171" s="233">
        <v>0.04</v>
      </c>
      <c r="O171" s="233">
        <v>0.03</v>
      </c>
      <c r="P171" s="233">
        <v>0.04</v>
      </c>
      <c r="Q171" s="233">
        <v>0.1</v>
      </c>
      <c r="R171" s="233">
        <v>0.10950725388687151</v>
      </c>
      <c r="S171" s="237" t="s">
        <v>105</v>
      </c>
      <c r="T171" s="233">
        <v>0.10199999999999999</v>
      </c>
      <c r="U171" s="233">
        <v>0.05</v>
      </c>
      <c r="V171" s="237">
        <v>7.25</v>
      </c>
      <c r="W171" s="233">
        <v>0.06</v>
      </c>
      <c r="X171" s="233">
        <v>0.05</v>
      </c>
      <c r="Y171" s="233">
        <v>0.04</v>
      </c>
      <c r="Z171" s="233">
        <v>0.13389999999999999</v>
      </c>
      <c r="AA171" s="237" t="s">
        <v>104</v>
      </c>
      <c r="AB171" s="233">
        <v>0.2349</v>
      </c>
      <c r="AC171" s="233">
        <v>5.7840000000000003E-2</v>
      </c>
      <c r="AD171" s="231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232"/>
      <c r="AV171" s="232"/>
      <c r="AW171" s="232"/>
      <c r="AX171" s="232"/>
      <c r="AY171" s="232"/>
      <c r="AZ171" s="232"/>
      <c r="BA171" s="232"/>
      <c r="BB171" s="232"/>
      <c r="BC171" s="232"/>
      <c r="BD171" s="232"/>
      <c r="BE171" s="232"/>
      <c r="BF171" s="232"/>
      <c r="BG171" s="232"/>
      <c r="BH171" s="232"/>
      <c r="BI171" s="232"/>
      <c r="BJ171" s="232"/>
      <c r="BK171" s="232"/>
      <c r="BL171" s="232"/>
      <c r="BM171" s="234">
        <v>1</v>
      </c>
    </row>
    <row r="172" spans="1:65">
      <c r="A172" s="35"/>
      <c r="B172" s="19">
        <v>1</v>
      </c>
      <c r="C172" s="8">
        <v>2</v>
      </c>
      <c r="D172" s="235">
        <v>0.06</v>
      </c>
      <c r="E172" s="240">
        <v>1.32</v>
      </c>
      <c r="F172" s="242" t="s">
        <v>304</v>
      </c>
      <c r="G172" s="240">
        <v>0.4</v>
      </c>
      <c r="H172" s="242">
        <v>0.83</v>
      </c>
      <c r="I172" s="235">
        <v>0.05</v>
      </c>
      <c r="J172" s="241">
        <v>0.12</v>
      </c>
      <c r="K172" s="240">
        <v>0.24</v>
      </c>
      <c r="L172" s="244">
        <v>0.3</v>
      </c>
      <c r="M172" s="235">
        <v>0.04</v>
      </c>
      <c r="N172" s="235">
        <v>0.05</v>
      </c>
      <c r="O172" s="235">
        <v>0.05</v>
      </c>
      <c r="P172" s="235">
        <v>0.04</v>
      </c>
      <c r="Q172" s="235">
        <v>0.09</v>
      </c>
      <c r="R172" s="235">
        <v>0.11277255287877234</v>
      </c>
      <c r="S172" s="240" t="s">
        <v>105</v>
      </c>
      <c r="T172" s="240" t="s">
        <v>105</v>
      </c>
      <c r="U172" s="235">
        <v>0.04</v>
      </c>
      <c r="V172" s="240">
        <v>7.35</v>
      </c>
      <c r="W172" s="235">
        <v>0.04</v>
      </c>
      <c r="X172" s="235">
        <v>0.04</v>
      </c>
      <c r="Y172" s="235">
        <v>0.04</v>
      </c>
      <c r="Z172" s="235">
        <v>0.1111</v>
      </c>
      <c r="AA172" s="240" t="s">
        <v>104</v>
      </c>
      <c r="AB172" s="235">
        <v>0.23669999999999999</v>
      </c>
      <c r="AC172" s="235">
        <v>6.3460000000000003E-2</v>
      </c>
      <c r="AD172" s="231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232"/>
      <c r="AV172" s="232"/>
      <c r="AW172" s="232"/>
      <c r="AX172" s="232"/>
      <c r="AY172" s="232"/>
      <c r="AZ172" s="232"/>
      <c r="BA172" s="232"/>
      <c r="BB172" s="232"/>
      <c r="BC172" s="232"/>
      <c r="BD172" s="232"/>
      <c r="BE172" s="232"/>
      <c r="BF172" s="232"/>
      <c r="BG172" s="232"/>
      <c r="BH172" s="232"/>
      <c r="BI172" s="232"/>
      <c r="BJ172" s="232"/>
      <c r="BK172" s="232"/>
      <c r="BL172" s="232"/>
      <c r="BM172" s="234">
        <v>5</v>
      </c>
    </row>
    <row r="173" spans="1:65">
      <c r="A173" s="35"/>
      <c r="B173" s="19">
        <v>1</v>
      </c>
      <c r="C173" s="8">
        <v>3</v>
      </c>
      <c r="D173" s="235">
        <v>0.06</v>
      </c>
      <c r="E173" s="240">
        <v>1.28</v>
      </c>
      <c r="F173" s="242" t="s">
        <v>304</v>
      </c>
      <c r="G173" s="240">
        <v>0.4</v>
      </c>
      <c r="H173" s="242">
        <v>0.80400000000000005</v>
      </c>
      <c r="I173" s="235">
        <v>0.05</v>
      </c>
      <c r="J173" s="241">
        <v>0.12</v>
      </c>
      <c r="K173" s="242">
        <v>0.32</v>
      </c>
      <c r="L173" s="27">
        <v>0.2</v>
      </c>
      <c r="M173" s="27">
        <v>0.04</v>
      </c>
      <c r="N173" s="27">
        <v>0.04</v>
      </c>
      <c r="O173" s="27">
        <v>0.03</v>
      </c>
      <c r="P173" s="27">
        <v>0.05</v>
      </c>
      <c r="Q173" s="27">
        <v>0.09</v>
      </c>
      <c r="R173" s="243">
        <v>0.12388479761564634</v>
      </c>
      <c r="S173" s="242" t="s">
        <v>105</v>
      </c>
      <c r="T173" s="242" t="s">
        <v>105</v>
      </c>
      <c r="U173" s="27">
        <v>0.06</v>
      </c>
      <c r="V173" s="242">
        <v>7.54</v>
      </c>
      <c r="W173" s="27">
        <v>0.03</v>
      </c>
      <c r="X173" s="27">
        <v>0.04</v>
      </c>
      <c r="Y173" s="27">
        <v>0.03</v>
      </c>
      <c r="Z173" s="27">
        <v>0.1285</v>
      </c>
      <c r="AA173" s="242" t="s">
        <v>104</v>
      </c>
      <c r="AB173" s="27">
        <v>0.24030000000000001</v>
      </c>
      <c r="AC173" s="27">
        <v>5.4059999999999997E-2</v>
      </c>
      <c r="AD173" s="231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232"/>
      <c r="AV173" s="232"/>
      <c r="AW173" s="232"/>
      <c r="AX173" s="232"/>
      <c r="AY173" s="232"/>
      <c r="AZ173" s="232"/>
      <c r="BA173" s="232"/>
      <c r="BB173" s="232"/>
      <c r="BC173" s="232"/>
      <c r="BD173" s="232"/>
      <c r="BE173" s="232"/>
      <c r="BF173" s="232"/>
      <c r="BG173" s="232"/>
      <c r="BH173" s="232"/>
      <c r="BI173" s="232"/>
      <c r="BJ173" s="232"/>
      <c r="BK173" s="232"/>
      <c r="BL173" s="232"/>
      <c r="BM173" s="234">
        <v>16</v>
      </c>
    </row>
    <row r="174" spans="1:65">
      <c r="A174" s="35"/>
      <c r="B174" s="19">
        <v>1</v>
      </c>
      <c r="C174" s="8">
        <v>4</v>
      </c>
      <c r="D174" s="235">
        <v>0.06</v>
      </c>
      <c r="E174" s="240">
        <v>1.24</v>
      </c>
      <c r="F174" s="242" t="s">
        <v>304</v>
      </c>
      <c r="G174" s="240" t="s">
        <v>309</v>
      </c>
      <c r="H174" s="242">
        <v>0.80933333333333335</v>
      </c>
      <c r="I174" s="235">
        <v>7.0000000000000007E-2</v>
      </c>
      <c r="J174" s="241">
        <v>0.13</v>
      </c>
      <c r="K174" s="242">
        <v>0.28999999999999998</v>
      </c>
      <c r="L174" s="27">
        <v>0.2</v>
      </c>
      <c r="M174" s="27">
        <v>0.04</v>
      </c>
      <c r="N174" s="27">
        <v>0.04</v>
      </c>
      <c r="O174" s="27">
        <v>0.03</v>
      </c>
      <c r="P174" s="27">
        <v>0.04</v>
      </c>
      <c r="Q174" s="27">
        <v>0.1</v>
      </c>
      <c r="R174" s="27">
        <v>0.10465502851833768</v>
      </c>
      <c r="S174" s="242" t="s">
        <v>105</v>
      </c>
      <c r="T174" s="27">
        <v>0.21299999999999999</v>
      </c>
      <c r="U174" s="27">
        <v>0.06</v>
      </c>
      <c r="V174" s="242">
        <v>7.6900000000000013</v>
      </c>
      <c r="W174" s="27">
        <v>0.08</v>
      </c>
      <c r="X174" s="27">
        <v>0.04</v>
      </c>
      <c r="Y174" s="27">
        <v>0.04</v>
      </c>
      <c r="Z174" s="27">
        <v>0.11650000000000001</v>
      </c>
      <c r="AA174" s="242" t="s">
        <v>104</v>
      </c>
      <c r="AB174" s="27">
        <v>0.23849999999999996</v>
      </c>
      <c r="AC174" s="27">
        <v>6.1049999999999993E-2</v>
      </c>
      <c r="AD174" s="231"/>
      <c r="AE174" s="232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232"/>
      <c r="AV174" s="232"/>
      <c r="AW174" s="232"/>
      <c r="AX174" s="232"/>
      <c r="AY174" s="232"/>
      <c r="AZ174" s="232"/>
      <c r="BA174" s="232"/>
      <c r="BB174" s="232"/>
      <c r="BC174" s="232"/>
      <c r="BD174" s="232"/>
      <c r="BE174" s="232"/>
      <c r="BF174" s="232"/>
      <c r="BG174" s="232"/>
      <c r="BH174" s="232"/>
      <c r="BI174" s="232"/>
      <c r="BJ174" s="232"/>
      <c r="BK174" s="232"/>
      <c r="BL174" s="232"/>
      <c r="BM174" s="234">
        <v>8.6790026858324695E-2</v>
      </c>
    </row>
    <row r="175" spans="1:65">
      <c r="A175" s="35"/>
      <c r="B175" s="19">
        <v>1</v>
      </c>
      <c r="C175" s="8">
        <v>5</v>
      </c>
      <c r="D175" s="235">
        <v>0.08</v>
      </c>
      <c r="E175" s="240">
        <v>1.29</v>
      </c>
      <c r="F175" s="240" t="s">
        <v>304</v>
      </c>
      <c r="G175" s="240">
        <v>0.4</v>
      </c>
      <c r="H175" s="240">
        <v>0.82925000000000004</v>
      </c>
      <c r="I175" s="235">
        <v>0.05</v>
      </c>
      <c r="J175" s="235">
        <v>0.12</v>
      </c>
      <c r="K175" s="240">
        <v>0.31</v>
      </c>
      <c r="L175" s="235">
        <v>0.2</v>
      </c>
      <c r="M175" s="235">
        <v>0.04</v>
      </c>
      <c r="N175" s="235">
        <v>0.04</v>
      </c>
      <c r="O175" s="235">
        <v>0.04</v>
      </c>
      <c r="P175" s="235">
        <v>0.04</v>
      </c>
      <c r="Q175" s="235">
        <v>0.08</v>
      </c>
      <c r="R175" s="235">
        <v>0.111335211726376</v>
      </c>
      <c r="S175" s="240" t="s">
        <v>105</v>
      </c>
      <c r="T175" s="235">
        <v>0.105</v>
      </c>
      <c r="U175" s="235">
        <v>0.04</v>
      </c>
      <c r="V175" s="240">
        <v>7.79</v>
      </c>
      <c r="W175" s="235">
        <v>0.04</v>
      </c>
      <c r="X175" s="235">
        <v>0.04</v>
      </c>
      <c r="Y175" s="235">
        <v>0.05</v>
      </c>
      <c r="Z175" s="235">
        <v>0.11509999999999999</v>
      </c>
      <c r="AA175" s="240" t="s">
        <v>104</v>
      </c>
      <c r="AB175" s="235">
        <v>0.23849999999999996</v>
      </c>
      <c r="AC175" s="235">
        <v>5.9150000000000001E-2</v>
      </c>
      <c r="AD175" s="231"/>
      <c r="AE175" s="232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232"/>
      <c r="AV175" s="232"/>
      <c r="AW175" s="232"/>
      <c r="AX175" s="232"/>
      <c r="AY175" s="232"/>
      <c r="AZ175" s="232"/>
      <c r="BA175" s="232"/>
      <c r="BB175" s="232"/>
      <c r="BC175" s="232"/>
      <c r="BD175" s="232"/>
      <c r="BE175" s="232"/>
      <c r="BF175" s="232"/>
      <c r="BG175" s="232"/>
      <c r="BH175" s="232"/>
      <c r="BI175" s="232"/>
      <c r="BJ175" s="232"/>
      <c r="BK175" s="232"/>
      <c r="BL175" s="232"/>
      <c r="BM175" s="234">
        <v>11</v>
      </c>
    </row>
    <row r="176" spans="1:65">
      <c r="A176" s="35"/>
      <c r="B176" s="19">
        <v>1</v>
      </c>
      <c r="C176" s="8">
        <v>6</v>
      </c>
      <c r="D176" s="235">
        <v>0.06</v>
      </c>
      <c r="E176" s="240">
        <v>1.28</v>
      </c>
      <c r="F176" s="240" t="s">
        <v>304</v>
      </c>
      <c r="G176" s="240">
        <v>0.3</v>
      </c>
      <c r="H176" s="240">
        <v>0.82412500000000011</v>
      </c>
      <c r="I176" s="235">
        <v>0.05</v>
      </c>
      <c r="J176" s="235">
        <v>0.14000000000000001</v>
      </c>
      <c r="K176" s="240">
        <v>0.32</v>
      </c>
      <c r="L176" s="244">
        <v>0.3</v>
      </c>
      <c r="M176" s="235">
        <v>0.04</v>
      </c>
      <c r="N176" s="235">
        <v>0.04</v>
      </c>
      <c r="O176" s="235">
        <v>0.04</v>
      </c>
      <c r="P176" s="235">
        <v>0.04</v>
      </c>
      <c r="Q176" s="235">
        <v>0.09</v>
      </c>
      <c r="R176" s="235">
        <v>0.11054917119715439</v>
      </c>
      <c r="S176" s="235">
        <v>0.1</v>
      </c>
      <c r="T176" s="240" t="s">
        <v>105</v>
      </c>
      <c r="U176" s="235">
        <v>0.05</v>
      </c>
      <c r="V176" s="240">
        <v>7.26</v>
      </c>
      <c r="W176" s="235">
        <v>0.03</v>
      </c>
      <c r="X176" s="235">
        <v>0.05</v>
      </c>
      <c r="Y176" s="235">
        <v>0.04</v>
      </c>
      <c r="Z176" s="235">
        <v>0.12989999999999999</v>
      </c>
      <c r="AA176" s="240" t="s">
        <v>104</v>
      </c>
      <c r="AB176" s="235">
        <v>0.24199999999999997</v>
      </c>
      <c r="AC176" s="235">
        <v>6.4019999999999994E-2</v>
      </c>
      <c r="AD176" s="231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  <c r="AX176" s="232"/>
      <c r="AY176" s="232"/>
      <c r="AZ176" s="232"/>
      <c r="BA176" s="232"/>
      <c r="BB176" s="232"/>
      <c r="BC176" s="232"/>
      <c r="BD176" s="232"/>
      <c r="BE176" s="232"/>
      <c r="BF176" s="232"/>
      <c r="BG176" s="232"/>
      <c r="BH176" s="232"/>
      <c r="BI176" s="232"/>
      <c r="BJ176" s="232"/>
      <c r="BK176" s="232"/>
      <c r="BL176" s="232"/>
      <c r="BM176" s="63"/>
    </row>
    <row r="177" spans="1:65">
      <c r="A177" s="35"/>
      <c r="B177" s="20" t="s">
        <v>273</v>
      </c>
      <c r="C177" s="12"/>
      <c r="D177" s="236">
        <v>6.5000000000000002E-2</v>
      </c>
      <c r="E177" s="236">
        <v>1.2916666666666667</v>
      </c>
      <c r="F177" s="236" t="s">
        <v>684</v>
      </c>
      <c r="G177" s="236">
        <v>0.36</v>
      </c>
      <c r="H177" s="236">
        <v>0.81603472222222229</v>
      </c>
      <c r="I177" s="236">
        <v>5.6666666666666671E-2</v>
      </c>
      <c r="J177" s="236">
        <v>0.12333333333333334</v>
      </c>
      <c r="K177" s="236">
        <v>0.26666666666666666</v>
      </c>
      <c r="L177" s="236">
        <v>0.23333333333333331</v>
      </c>
      <c r="M177" s="236">
        <v>4.1666666666666664E-2</v>
      </c>
      <c r="N177" s="236">
        <v>4.1666666666666664E-2</v>
      </c>
      <c r="O177" s="236">
        <v>3.6666666666666674E-2</v>
      </c>
      <c r="P177" s="236">
        <v>4.1666666666666664E-2</v>
      </c>
      <c r="Q177" s="236">
        <v>9.1666666666666674E-2</v>
      </c>
      <c r="R177" s="236">
        <v>0.11211733597052637</v>
      </c>
      <c r="S177" s="236">
        <v>0.1</v>
      </c>
      <c r="T177" s="236">
        <v>0.13999999999999999</v>
      </c>
      <c r="U177" s="236">
        <v>4.9999999999999996E-2</v>
      </c>
      <c r="V177" s="236">
        <v>7.48</v>
      </c>
      <c r="W177" s="236">
        <v>4.6666666666666669E-2</v>
      </c>
      <c r="X177" s="236">
        <v>4.3333333333333335E-2</v>
      </c>
      <c r="Y177" s="236">
        <v>0.04</v>
      </c>
      <c r="Z177" s="236">
        <v>0.1225</v>
      </c>
      <c r="AA177" s="236" t="s">
        <v>684</v>
      </c>
      <c r="AB177" s="236">
        <v>0.2384833333333333</v>
      </c>
      <c r="AC177" s="236">
        <v>5.9930000000000004E-2</v>
      </c>
      <c r="AD177" s="231"/>
      <c r="AE177" s="232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232"/>
      <c r="AV177" s="232"/>
      <c r="AW177" s="232"/>
      <c r="AX177" s="232"/>
      <c r="AY177" s="232"/>
      <c r="AZ177" s="232"/>
      <c r="BA177" s="232"/>
      <c r="BB177" s="232"/>
      <c r="BC177" s="232"/>
      <c r="BD177" s="232"/>
      <c r="BE177" s="232"/>
      <c r="BF177" s="232"/>
      <c r="BG177" s="232"/>
      <c r="BH177" s="232"/>
      <c r="BI177" s="232"/>
      <c r="BJ177" s="232"/>
      <c r="BK177" s="232"/>
      <c r="BL177" s="232"/>
      <c r="BM177" s="63"/>
    </row>
    <row r="178" spans="1:65">
      <c r="A178" s="35"/>
      <c r="B178" s="3" t="s">
        <v>274</v>
      </c>
      <c r="C178" s="33"/>
      <c r="D178" s="27">
        <v>0.06</v>
      </c>
      <c r="E178" s="27">
        <v>1.2850000000000001</v>
      </c>
      <c r="F178" s="27" t="s">
        <v>684</v>
      </c>
      <c r="G178" s="27">
        <v>0.4</v>
      </c>
      <c r="H178" s="27">
        <v>0.81672916666666673</v>
      </c>
      <c r="I178" s="27">
        <v>0.05</v>
      </c>
      <c r="J178" s="27">
        <v>0.12</v>
      </c>
      <c r="K178" s="27">
        <v>0.3</v>
      </c>
      <c r="L178" s="27">
        <v>0.2</v>
      </c>
      <c r="M178" s="27">
        <v>0.04</v>
      </c>
      <c r="N178" s="27">
        <v>0.04</v>
      </c>
      <c r="O178" s="27">
        <v>3.5000000000000003E-2</v>
      </c>
      <c r="P178" s="27">
        <v>0.04</v>
      </c>
      <c r="Q178" s="27">
        <v>0.09</v>
      </c>
      <c r="R178" s="27">
        <v>0.1109421914617652</v>
      </c>
      <c r="S178" s="27">
        <v>0.1</v>
      </c>
      <c r="T178" s="27">
        <v>0.105</v>
      </c>
      <c r="U178" s="27">
        <v>0.05</v>
      </c>
      <c r="V178" s="27">
        <v>7.4450000000000003</v>
      </c>
      <c r="W178" s="27">
        <v>0.04</v>
      </c>
      <c r="X178" s="27">
        <v>0.04</v>
      </c>
      <c r="Y178" s="27">
        <v>0.04</v>
      </c>
      <c r="Z178" s="27">
        <v>0.1225</v>
      </c>
      <c r="AA178" s="27" t="s">
        <v>684</v>
      </c>
      <c r="AB178" s="27">
        <v>0.23849999999999996</v>
      </c>
      <c r="AC178" s="27">
        <v>6.0100000000000001E-2</v>
      </c>
      <c r="AD178" s="231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  <c r="AX178" s="232"/>
      <c r="AY178" s="232"/>
      <c r="AZ178" s="232"/>
      <c r="BA178" s="232"/>
      <c r="BB178" s="232"/>
      <c r="BC178" s="232"/>
      <c r="BD178" s="232"/>
      <c r="BE178" s="232"/>
      <c r="BF178" s="232"/>
      <c r="BG178" s="232"/>
      <c r="BH178" s="232"/>
      <c r="BI178" s="232"/>
      <c r="BJ178" s="232"/>
      <c r="BK178" s="232"/>
      <c r="BL178" s="232"/>
      <c r="BM178" s="63"/>
    </row>
    <row r="179" spans="1:65">
      <c r="A179" s="35"/>
      <c r="B179" s="3" t="s">
        <v>275</v>
      </c>
      <c r="C179" s="33"/>
      <c r="D179" s="27">
        <v>8.3666002653407096E-3</v>
      </c>
      <c r="E179" s="27">
        <v>3.4880749227427281E-2</v>
      </c>
      <c r="F179" s="27" t="s">
        <v>684</v>
      </c>
      <c r="G179" s="27">
        <v>5.4772255750516634E-2</v>
      </c>
      <c r="H179" s="27">
        <v>1.3403472204232344E-2</v>
      </c>
      <c r="I179" s="27">
        <v>1.0327955589886448E-2</v>
      </c>
      <c r="J179" s="27">
        <v>1.032795558988645E-2</v>
      </c>
      <c r="K179" s="27">
        <v>7.7888809636986064E-2</v>
      </c>
      <c r="L179" s="27">
        <v>5.1639777949432281E-2</v>
      </c>
      <c r="M179" s="27">
        <v>4.0824829046386306E-3</v>
      </c>
      <c r="N179" s="27">
        <v>4.0824829046386306E-3</v>
      </c>
      <c r="O179" s="27">
        <v>8.1649658092772352E-3</v>
      </c>
      <c r="P179" s="27">
        <v>4.0824829046386306E-3</v>
      </c>
      <c r="Q179" s="27">
        <v>7.5277265270908122E-3</v>
      </c>
      <c r="R179" s="27">
        <v>6.3948711144222554E-3</v>
      </c>
      <c r="S179" s="27" t="s">
        <v>684</v>
      </c>
      <c r="T179" s="27">
        <v>6.3237647015049525E-2</v>
      </c>
      <c r="U179" s="27">
        <v>8.9442719099991908E-3</v>
      </c>
      <c r="V179" s="27">
        <v>0.22891046284519226</v>
      </c>
      <c r="W179" s="27">
        <v>1.9663841605003493E-2</v>
      </c>
      <c r="X179" s="27">
        <v>5.1639777949432234E-3</v>
      </c>
      <c r="Y179" s="27">
        <v>6.3245553203367597E-3</v>
      </c>
      <c r="Z179" s="27">
        <v>9.3961694322739799E-3</v>
      </c>
      <c r="AA179" s="27" t="s">
        <v>684</v>
      </c>
      <c r="AB179" s="27">
        <v>2.5174722772389438E-3</v>
      </c>
      <c r="AC179" s="27">
        <v>3.738363278227518E-3</v>
      </c>
      <c r="AD179" s="231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  <c r="AX179" s="232"/>
      <c r="AY179" s="232"/>
      <c r="AZ179" s="232"/>
      <c r="BA179" s="232"/>
      <c r="BB179" s="232"/>
      <c r="BC179" s="232"/>
      <c r="BD179" s="232"/>
      <c r="BE179" s="232"/>
      <c r="BF179" s="232"/>
      <c r="BG179" s="232"/>
      <c r="BH179" s="232"/>
      <c r="BI179" s="232"/>
      <c r="BJ179" s="232"/>
      <c r="BK179" s="232"/>
      <c r="BL179" s="232"/>
      <c r="BM179" s="63"/>
    </row>
    <row r="180" spans="1:65">
      <c r="A180" s="35"/>
      <c r="B180" s="3" t="s">
        <v>87</v>
      </c>
      <c r="C180" s="33"/>
      <c r="D180" s="13">
        <v>0.12871692715908783</v>
      </c>
      <c r="E180" s="13">
        <v>2.700445101478241E-2</v>
      </c>
      <c r="F180" s="13" t="s">
        <v>684</v>
      </c>
      <c r="G180" s="13">
        <v>0.15214515486254621</v>
      </c>
      <c r="H180" s="13">
        <v>1.6425124862005952E-2</v>
      </c>
      <c r="I180" s="13">
        <v>0.18225803982152555</v>
      </c>
      <c r="J180" s="13">
        <v>8.3740180458538788E-2</v>
      </c>
      <c r="K180" s="13">
        <v>0.29208303613869774</v>
      </c>
      <c r="L180" s="13">
        <v>0.2213133340689955</v>
      </c>
      <c r="M180" s="13">
        <v>9.7979589711327142E-2</v>
      </c>
      <c r="N180" s="13">
        <v>9.7979589711327142E-2</v>
      </c>
      <c r="O180" s="13">
        <v>0.22268088570756092</v>
      </c>
      <c r="P180" s="13">
        <v>9.7979589711327142E-2</v>
      </c>
      <c r="Q180" s="13">
        <v>8.2120653022808854E-2</v>
      </c>
      <c r="R180" s="13">
        <v>5.703730880747427E-2</v>
      </c>
      <c r="S180" s="13" t="s">
        <v>684</v>
      </c>
      <c r="T180" s="13">
        <v>0.45169747867892523</v>
      </c>
      <c r="U180" s="13">
        <v>0.17888543819998384</v>
      </c>
      <c r="V180" s="13">
        <v>3.0603003054170085E-2</v>
      </c>
      <c r="W180" s="13">
        <v>0.42136803439293197</v>
      </c>
      <c r="X180" s="13">
        <v>0.11916871834484362</v>
      </c>
      <c r="Y180" s="13">
        <v>0.158113883008419</v>
      </c>
      <c r="Z180" s="13">
        <v>7.6703423936930443E-2</v>
      </c>
      <c r="AA180" s="13" t="s">
        <v>684</v>
      </c>
      <c r="AB180" s="13">
        <v>1.0556176995900248E-2</v>
      </c>
      <c r="AC180" s="13">
        <v>6.2378829938720473E-2</v>
      </c>
      <c r="AD180" s="16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2"/>
    </row>
    <row r="181" spans="1:65">
      <c r="A181" s="35"/>
      <c r="B181" s="3" t="s">
        <v>276</v>
      </c>
      <c r="C181" s="33"/>
      <c r="D181" s="13">
        <v>-0.25106602275736756</v>
      </c>
      <c r="E181" s="13">
        <v>13.88266236828308</v>
      </c>
      <c r="F181" s="13" t="s">
        <v>684</v>
      </c>
      <c r="G181" s="13">
        <v>3.1479420278053487</v>
      </c>
      <c r="H181" s="13">
        <v>8.402402001261164</v>
      </c>
      <c r="I181" s="13">
        <v>-0.34708319932693588</v>
      </c>
      <c r="J181" s="13">
        <v>0.42105421322961023</v>
      </c>
      <c r="K181" s="13">
        <v>2.072549650226184</v>
      </c>
      <c r="L181" s="13">
        <v>1.6884809439479107</v>
      </c>
      <c r="M181" s="13">
        <v>-0.51991411715215874</v>
      </c>
      <c r="N181" s="13">
        <v>-0.51991411715215874</v>
      </c>
      <c r="O181" s="13">
        <v>-0.57752442309389962</v>
      </c>
      <c r="P181" s="13">
        <v>-0.51991411715215874</v>
      </c>
      <c r="Q181" s="13">
        <v>5.6188942265250841E-2</v>
      </c>
      <c r="R181" s="13">
        <v>0.29182280532699623</v>
      </c>
      <c r="S181" s="13">
        <v>0.15220611883481916</v>
      </c>
      <c r="T181" s="13">
        <v>0.61308856636874642</v>
      </c>
      <c r="U181" s="13">
        <v>-0.42389694058259053</v>
      </c>
      <c r="V181" s="13">
        <v>85.185017688844468</v>
      </c>
      <c r="W181" s="13">
        <v>-0.46230381121041775</v>
      </c>
      <c r="X181" s="13">
        <v>-0.50071068183824508</v>
      </c>
      <c r="Y181" s="13">
        <v>-0.53911755246607229</v>
      </c>
      <c r="Z181" s="13">
        <v>0.41145249557265329</v>
      </c>
      <c r="AA181" s="13" t="s">
        <v>684</v>
      </c>
      <c r="AB181" s="13">
        <v>1.7478195590679038</v>
      </c>
      <c r="AC181" s="13">
        <v>-0.30948287298229293</v>
      </c>
      <c r="AD181" s="16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2"/>
    </row>
    <row r="182" spans="1:65">
      <c r="A182" s="35"/>
      <c r="B182" s="53" t="s">
        <v>277</v>
      </c>
      <c r="C182" s="54"/>
      <c r="D182" s="52">
        <v>0.37</v>
      </c>
      <c r="E182" s="52">
        <v>15.64</v>
      </c>
      <c r="F182" s="52">
        <v>2.04</v>
      </c>
      <c r="G182" s="52">
        <v>3.02</v>
      </c>
      <c r="H182" s="52">
        <v>9.43</v>
      </c>
      <c r="I182" s="52">
        <v>0.48</v>
      </c>
      <c r="J182" s="52">
        <v>0.39</v>
      </c>
      <c r="K182" s="52">
        <v>2.2599999999999998</v>
      </c>
      <c r="L182" s="52">
        <v>1.83</v>
      </c>
      <c r="M182" s="52">
        <v>0.67</v>
      </c>
      <c r="N182" s="52">
        <v>0.67</v>
      </c>
      <c r="O182" s="52">
        <v>0.74</v>
      </c>
      <c r="P182" s="52">
        <v>0.67</v>
      </c>
      <c r="Q182" s="52">
        <v>0.02</v>
      </c>
      <c r="R182" s="52">
        <v>0.25</v>
      </c>
      <c r="S182" s="52">
        <v>0.46</v>
      </c>
      <c r="T182" s="52">
        <v>0.02</v>
      </c>
      <c r="U182" s="52">
        <v>0.56999999999999995</v>
      </c>
      <c r="V182" s="52">
        <v>96.4</v>
      </c>
      <c r="W182" s="52">
        <v>0.61</v>
      </c>
      <c r="X182" s="52">
        <v>0.65</v>
      </c>
      <c r="Y182" s="52">
        <v>0.7</v>
      </c>
      <c r="Z182" s="52">
        <v>0.38</v>
      </c>
      <c r="AA182" s="52">
        <v>31.41</v>
      </c>
      <c r="AB182" s="52">
        <v>1.89</v>
      </c>
      <c r="AC182" s="52">
        <v>0.44</v>
      </c>
      <c r="AD182" s="16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2"/>
    </row>
    <row r="183" spans="1:65">
      <c r="B183" s="36"/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BM183" s="62"/>
    </row>
    <row r="184" spans="1:65" ht="15">
      <c r="B184" s="37" t="s">
        <v>493</v>
      </c>
      <c r="BM184" s="32" t="s">
        <v>67</v>
      </c>
    </row>
    <row r="185" spans="1:65" ht="15">
      <c r="A185" s="28" t="s">
        <v>22</v>
      </c>
      <c r="B185" s="18" t="s">
        <v>111</v>
      </c>
      <c r="C185" s="15" t="s">
        <v>112</v>
      </c>
      <c r="D185" s="16" t="s">
        <v>233</v>
      </c>
      <c r="E185" s="17" t="s">
        <v>233</v>
      </c>
      <c r="F185" s="17" t="s">
        <v>233</v>
      </c>
      <c r="G185" s="17" t="s">
        <v>233</v>
      </c>
      <c r="H185" s="17" t="s">
        <v>233</v>
      </c>
      <c r="I185" s="17" t="s">
        <v>233</v>
      </c>
      <c r="J185" s="17" t="s">
        <v>233</v>
      </c>
      <c r="K185" s="17" t="s">
        <v>233</v>
      </c>
      <c r="L185" s="17" t="s">
        <v>233</v>
      </c>
      <c r="M185" s="17" t="s">
        <v>233</v>
      </c>
      <c r="N185" s="17" t="s">
        <v>233</v>
      </c>
      <c r="O185" s="17" t="s">
        <v>233</v>
      </c>
      <c r="P185" s="17" t="s">
        <v>233</v>
      </c>
      <c r="Q185" s="17" t="s">
        <v>233</v>
      </c>
      <c r="R185" s="17" t="s">
        <v>233</v>
      </c>
      <c r="S185" s="17" t="s">
        <v>233</v>
      </c>
      <c r="T185" s="17" t="s">
        <v>233</v>
      </c>
      <c r="U185" s="17" t="s">
        <v>233</v>
      </c>
      <c r="V185" s="17" t="s">
        <v>233</v>
      </c>
      <c r="W185" s="17" t="s">
        <v>233</v>
      </c>
      <c r="X185" s="17" t="s">
        <v>233</v>
      </c>
      <c r="Y185" s="16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1</v>
      </c>
    </row>
    <row r="186" spans="1:65">
      <c r="A186" s="35"/>
      <c r="B186" s="19" t="s">
        <v>234</v>
      </c>
      <c r="C186" s="8" t="s">
        <v>234</v>
      </c>
      <c r="D186" s="161" t="s">
        <v>236</v>
      </c>
      <c r="E186" s="162" t="s">
        <v>238</v>
      </c>
      <c r="F186" s="162" t="s">
        <v>239</v>
      </c>
      <c r="G186" s="162" t="s">
        <v>240</v>
      </c>
      <c r="H186" s="162" t="s">
        <v>243</v>
      </c>
      <c r="I186" s="162" t="s">
        <v>245</v>
      </c>
      <c r="J186" s="162" t="s">
        <v>246</v>
      </c>
      <c r="K186" s="162" t="s">
        <v>247</v>
      </c>
      <c r="L186" s="162" t="s">
        <v>248</v>
      </c>
      <c r="M186" s="162" t="s">
        <v>249</v>
      </c>
      <c r="N186" s="162" t="s">
        <v>250</v>
      </c>
      <c r="O186" s="162" t="s">
        <v>251</v>
      </c>
      <c r="P186" s="162" t="s">
        <v>253</v>
      </c>
      <c r="Q186" s="162" t="s">
        <v>254</v>
      </c>
      <c r="R186" s="162" t="s">
        <v>255</v>
      </c>
      <c r="S186" s="162" t="s">
        <v>260</v>
      </c>
      <c r="T186" s="162" t="s">
        <v>261</v>
      </c>
      <c r="U186" s="162" t="s">
        <v>280</v>
      </c>
      <c r="V186" s="162" t="s">
        <v>263</v>
      </c>
      <c r="W186" s="162" t="s">
        <v>281</v>
      </c>
      <c r="X186" s="162" t="s">
        <v>265</v>
      </c>
      <c r="Y186" s="16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 t="s">
        <v>3</v>
      </c>
    </row>
    <row r="187" spans="1:65">
      <c r="A187" s="35"/>
      <c r="B187" s="19"/>
      <c r="C187" s="8"/>
      <c r="D187" s="9" t="s">
        <v>302</v>
      </c>
      <c r="E187" s="10" t="s">
        <v>302</v>
      </c>
      <c r="F187" s="10" t="s">
        <v>302</v>
      </c>
      <c r="G187" s="10" t="s">
        <v>303</v>
      </c>
      <c r="H187" s="10" t="s">
        <v>302</v>
      </c>
      <c r="I187" s="10" t="s">
        <v>303</v>
      </c>
      <c r="J187" s="10" t="s">
        <v>303</v>
      </c>
      <c r="K187" s="10" t="s">
        <v>303</v>
      </c>
      <c r="L187" s="10" t="s">
        <v>303</v>
      </c>
      <c r="M187" s="10" t="s">
        <v>303</v>
      </c>
      <c r="N187" s="10" t="s">
        <v>302</v>
      </c>
      <c r="O187" s="10" t="s">
        <v>302</v>
      </c>
      <c r="P187" s="10" t="s">
        <v>303</v>
      </c>
      <c r="Q187" s="10" t="s">
        <v>302</v>
      </c>
      <c r="R187" s="10" t="s">
        <v>302</v>
      </c>
      <c r="S187" s="10" t="s">
        <v>302</v>
      </c>
      <c r="T187" s="10" t="s">
        <v>303</v>
      </c>
      <c r="U187" s="10" t="s">
        <v>303</v>
      </c>
      <c r="V187" s="10" t="s">
        <v>302</v>
      </c>
      <c r="W187" s="10" t="s">
        <v>115</v>
      </c>
      <c r="X187" s="10" t="s">
        <v>302</v>
      </c>
      <c r="Y187" s="16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0</v>
      </c>
    </row>
    <row r="188" spans="1:65">
      <c r="A188" s="35"/>
      <c r="B188" s="19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16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8">
        <v>1</v>
      </c>
      <c r="C189" s="14">
        <v>1</v>
      </c>
      <c r="D189" s="245">
        <v>83.52</v>
      </c>
      <c r="E189" s="248">
        <v>90.376357556486695</v>
      </c>
      <c r="F189" s="247">
        <v>81.7</v>
      </c>
      <c r="G189" s="245">
        <v>83.4</v>
      </c>
      <c r="H189" s="247">
        <v>83.35</v>
      </c>
      <c r="I189" s="245">
        <v>79</v>
      </c>
      <c r="J189" s="247">
        <v>81.099999999999994</v>
      </c>
      <c r="K189" s="245">
        <v>85.2</v>
      </c>
      <c r="L189" s="245">
        <v>81.7</v>
      </c>
      <c r="M189" s="245">
        <v>76</v>
      </c>
      <c r="N189" s="245">
        <v>78.98</v>
      </c>
      <c r="O189" s="245">
        <v>76.867413491500656</v>
      </c>
      <c r="P189" s="248">
        <v>65</v>
      </c>
      <c r="Q189" s="245">
        <v>75.790000000000006</v>
      </c>
      <c r="R189" s="245">
        <v>75.22</v>
      </c>
      <c r="S189" s="245">
        <v>83.46</v>
      </c>
      <c r="T189" s="245">
        <v>83.04</v>
      </c>
      <c r="U189" s="245">
        <v>78.16</v>
      </c>
      <c r="V189" s="248">
        <v>68.3</v>
      </c>
      <c r="W189" s="245">
        <v>82.491900000000001</v>
      </c>
      <c r="X189" s="245">
        <v>74.753039999999999</v>
      </c>
      <c r="Y189" s="249"/>
      <c r="Z189" s="250"/>
      <c r="AA189" s="250"/>
      <c r="AB189" s="250"/>
      <c r="AC189" s="250"/>
      <c r="AD189" s="250"/>
      <c r="AE189" s="250"/>
      <c r="AF189" s="250"/>
      <c r="AG189" s="250"/>
      <c r="AH189" s="250"/>
      <c r="AI189" s="250"/>
      <c r="AJ189" s="250"/>
      <c r="AK189" s="250"/>
      <c r="AL189" s="250"/>
      <c r="AM189" s="250"/>
      <c r="AN189" s="250"/>
      <c r="AO189" s="250"/>
      <c r="AP189" s="250"/>
      <c r="AQ189" s="250"/>
      <c r="AR189" s="250"/>
      <c r="AS189" s="250"/>
      <c r="AT189" s="250"/>
      <c r="AU189" s="250"/>
      <c r="AV189" s="250"/>
      <c r="AW189" s="250"/>
      <c r="AX189" s="250"/>
      <c r="AY189" s="250"/>
      <c r="AZ189" s="250"/>
      <c r="BA189" s="250"/>
      <c r="BB189" s="250"/>
      <c r="BC189" s="250"/>
      <c r="BD189" s="250"/>
      <c r="BE189" s="250"/>
      <c r="BF189" s="250"/>
      <c r="BG189" s="250"/>
      <c r="BH189" s="250"/>
      <c r="BI189" s="250"/>
      <c r="BJ189" s="250"/>
      <c r="BK189" s="250"/>
      <c r="BL189" s="250"/>
      <c r="BM189" s="251">
        <v>1</v>
      </c>
    </row>
    <row r="190" spans="1:65">
      <c r="A190" s="35"/>
      <c r="B190" s="19">
        <v>1</v>
      </c>
      <c r="C190" s="8">
        <v>2</v>
      </c>
      <c r="D190" s="252">
        <v>83.22</v>
      </c>
      <c r="E190" s="254">
        <v>89.119695656781772</v>
      </c>
      <c r="F190" s="253">
        <v>80.3</v>
      </c>
      <c r="G190" s="252">
        <v>85</v>
      </c>
      <c r="H190" s="253">
        <v>85.3</v>
      </c>
      <c r="I190" s="252">
        <v>78</v>
      </c>
      <c r="J190" s="253">
        <v>82.9</v>
      </c>
      <c r="K190" s="252">
        <v>81.5</v>
      </c>
      <c r="L190" s="252">
        <v>79.2</v>
      </c>
      <c r="M190" s="252">
        <v>79.3</v>
      </c>
      <c r="N190" s="252">
        <v>77.180000000000007</v>
      </c>
      <c r="O190" s="252">
        <v>77.786132467189219</v>
      </c>
      <c r="P190" s="254">
        <v>65</v>
      </c>
      <c r="Q190" s="252">
        <v>76.78</v>
      </c>
      <c r="R190" s="252">
        <v>76.099999999999994</v>
      </c>
      <c r="S190" s="252">
        <v>81.28</v>
      </c>
      <c r="T190" s="252">
        <v>79.25</v>
      </c>
      <c r="U190" s="252">
        <v>78.16</v>
      </c>
      <c r="V190" s="254">
        <v>68</v>
      </c>
      <c r="W190" s="252">
        <v>79.887100000000004</v>
      </c>
      <c r="X190" s="252">
        <v>76.499920000000003</v>
      </c>
      <c r="Y190" s="249"/>
      <c r="Z190" s="250"/>
      <c r="AA190" s="250"/>
      <c r="AB190" s="250"/>
      <c r="AC190" s="250"/>
      <c r="AD190" s="250"/>
      <c r="AE190" s="250"/>
      <c r="AF190" s="250"/>
      <c r="AG190" s="250"/>
      <c r="AH190" s="250"/>
      <c r="AI190" s="250"/>
      <c r="AJ190" s="250"/>
      <c r="AK190" s="250"/>
      <c r="AL190" s="250"/>
      <c r="AM190" s="250"/>
      <c r="AN190" s="250"/>
      <c r="AO190" s="250"/>
      <c r="AP190" s="250"/>
      <c r="AQ190" s="250"/>
      <c r="AR190" s="250"/>
      <c r="AS190" s="250"/>
      <c r="AT190" s="250"/>
      <c r="AU190" s="250"/>
      <c r="AV190" s="250"/>
      <c r="AW190" s="250"/>
      <c r="AX190" s="250"/>
      <c r="AY190" s="250"/>
      <c r="AZ190" s="250"/>
      <c r="BA190" s="250"/>
      <c r="BB190" s="250"/>
      <c r="BC190" s="250"/>
      <c r="BD190" s="250"/>
      <c r="BE190" s="250"/>
      <c r="BF190" s="250"/>
      <c r="BG190" s="250"/>
      <c r="BH190" s="250"/>
      <c r="BI190" s="250"/>
      <c r="BJ190" s="250"/>
      <c r="BK190" s="250"/>
      <c r="BL190" s="250"/>
      <c r="BM190" s="251">
        <v>31</v>
      </c>
    </row>
    <row r="191" spans="1:65">
      <c r="A191" s="35"/>
      <c r="B191" s="19">
        <v>1</v>
      </c>
      <c r="C191" s="8">
        <v>3</v>
      </c>
      <c r="D191" s="252">
        <v>82.81</v>
      </c>
      <c r="E191" s="254">
        <v>88.198880682300654</v>
      </c>
      <c r="F191" s="253">
        <v>81.900000000000006</v>
      </c>
      <c r="G191" s="252">
        <v>86</v>
      </c>
      <c r="H191" s="253">
        <v>86.51</v>
      </c>
      <c r="I191" s="252">
        <v>80</v>
      </c>
      <c r="J191" s="253">
        <v>80.8</v>
      </c>
      <c r="K191" s="253">
        <v>86.1</v>
      </c>
      <c r="L191" s="256">
        <v>84.4</v>
      </c>
      <c r="M191" s="256">
        <v>79.7</v>
      </c>
      <c r="N191" s="256">
        <v>78.709999999999994</v>
      </c>
      <c r="O191" s="256">
        <v>78.314974831261253</v>
      </c>
      <c r="P191" s="255">
        <v>65</v>
      </c>
      <c r="Q191" s="267">
        <v>85.94</v>
      </c>
      <c r="R191" s="256">
        <v>74.64</v>
      </c>
      <c r="S191" s="256">
        <v>83.12</v>
      </c>
      <c r="T191" s="256">
        <v>79.66</v>
      </c>
      <c r="U191" s="256">
        <v>77.510000000000005</v>
      </c>
      <c r="V191" s="255">
        <v>70.3</v>
      </c>
      <c r="W191" s="256">
        <v>79.482900000000001</v>
      </c>
      <c r="X191" s="256">
        <v>75.473609999999994</v>
      </c>
      <c r="Y191" s="249"/>
      <c r="Z191" s="250"/>
      <c r="AA191" s="250"/>
      <c r="AB191" s="250"/>
      <c r="AC191" s="250"/>
      <c r="AD191" s="250"/>
      <c r="AE191" s="250"/>
      <c r="AF191" s="250"/>
      <c r="AG191" s="250"/>
      <c r="AH191" s="250"/>
      <c r="AI191" s="250"/>
      <c r="AJ191" s="250"/>
      <c r="AK191" s="250"/>
      <c r="AL191" s="250"/>
      <c r="AM191" s="250"/>
      <c r="AN191" s="250"/>
      <c r="AO191" s="250"/>
      <c r="AP191" s="250"/>
      <c r="AQ191" s="250"/>
      <c r="AR191" s="250"/>
      <c r="AS191" s="250"/>
      <c r="AT191" s="250"/>
      <c r="AU191" s="250"/>
      <c r="AV191" s="250"/>
      <c r="AW191" s="250"/>
      <c r="AX191" s="250"/>
      <c r="AY191" s="250"/>
      <c r="AZ191" s="250"/>
      <c r="BA191" s="250"/>
      <c r="BB191" s="250"/>
      <c r="BC191" s="250"/>
      <c r="BD191" s="250"/>
      <c r="BE191" s="250"/>
      <c r="BF191" s="250"/>
      <c r="BG191" s="250"/>
      <c r="BH191" s="250"/>
      <c r="BI191" s="250"/>
      <c r="BJ191" s="250"/>
      <c r="BK191" s="250"/>
      <c r="BL191" s="250"/>
      <c r="BM191" s="251">
        <v>16</v>
      </c>
    </row>
    <row r="192" spans="1:65">
      <c r="A192" s="35"/>
      <c r="B192" s="19">
        <v>1</v>
      </c>
      <c r="C192" s="8">
        <v>4</v>
      </c>
      <c r="D192" s="252">
        <v>83.64</v>
      </c>
      <c r="E192" s="254">
        <v>89.086070164109131</v>
      </c>
      <c r="F192" s="253">
        <v>82.5</v>
      </c>
      <c r="G192" s="252">
        <v>86.6</v>
      </c>
      <c r="H192" s="267">
        <v>93.53</v>
      </c>
      <c r="I192" s="252">
        <v>77</v>
      </c>
      <c r="J192" s="253">
        <v>80.099999999999994</v>
      </c>
      <c r="K192" s="253">
        <v>85.2</v>
      </c>
      <c r="L192" s="256">
        <v>83.4</v>
      </c>
      <c r="M192" s="256">
        <v>78.5</v>
      </c>
      <c r="N192" s="256">
        <v>81.77</v>
      </c>
      <c r="O192" s="256">
        <v>77.522363206333253</v>
      </c>
      <c r="P192" s="255">
        <v>65</v>
      </c>
      <c r="Q192" s="256">
        <v>77.58</v>
      </c>
      <c r="R192" s="256">
        <v>79.22</v>
      </c>
      <c r="S192" s="256">
        <v>82.93</v>
      </c>
      <c r="T192" s="256">
        <v>80.66</v>
      </c>
      <c r="U192" s="256">
        <v>79.8</v>
      </c>
      <c r="V192" s="255">
        <v>66.7</v>
      </c>
      <c r="W192" s="256">
        <v>77.821299999999994</v>
      </c>
      <c r="X192" s="256">
        <v>76.791240000000002</v>
      </c>
      <c r="Y192" s="249"/>
      <c r="Z192" s="250"/>
      <c r="AA192" s="250"/>
      <c r="AB192" s="250"/>
      <c r="AC192" s="250"/>
      <c r="AD192" s="250"/>
      <c r="AE192" s="250"/>
      <c r="AF192" s="250"/>
      <c r="AG192" s="250"/>
      <c r="AH192" s="250"/>
      <c r="AI192" s="250"/>
      <c r="AJ192" s="250"/>
      <c r="AK192" s="250"/>
      <c r="AL192" s="250"/>
      <c r="AM192" s="250"/>
      <c r="AN192" s="250"/>
      <c r="AO192" s="250"/>
      <c r="AP192" s="250"/>
      <c r="AQ192" s="250"/>
      <c r="AR192" s="250"/>
      <c r="AS192" s="250"/>
      <c r="AT192" s="250"/>
      <c r="AU192" s="250"/>
      <c r="AV192" s="250"/>
      <c r="AW192" s="250"/>
      <c r="AX192" s="250"/>
      <c r="AY192" s="250"/>
      <c r="AZ192" s="250"/>
      <c r="BA192" s="250"/>
      <c r="BB192" s="250"/>
      <c r="BC192" s="250"/>
      <c r="BD192" s="250"/>
      <c r="BE192" s="250"/>
      <c r="BF192" s="250"/>
      <c r="BG192" s="250"/>
      <c r="BH192" s="250"/>
      <c r="BI192" s="250"/>
      <c r="BJ192" s="250"/>
      <c r="BK192" s="250"/>
      <c r="BL192" s="250"/>
      <c r="BM192" s="251">
        <v>80.52522063769068</v>
      </c>
    </row>
    <row r="193" spans="1:65">
      <c r="A193" s="35"/>
      <c r="B193" s="19">
        <v>1</v>
      </c>
      <c r="C193" s="8">
        <v>5</v>
      </c>
      <c r="D193" s="252">
        <v>80.849999999999994</v>
      </c>
      <c r="E193" s="254">
        <v>89.439248641667319</v>
      </c>
      <c r="F193" s="252">
        <v>79.099999999999994</v>
      </c>
      <c r="G193" s="252">
        <v>86.7</v>
      </c>
      <c r="H193" s="252">
        <v>91.03</v>
      </c>
      <c r="I193" s="252">
        <v>78</v>
      </c>
      <c r="J193" s="252">
        <v>83.7</v>
      </c>
      <c r="K193" s="252">
        <v>79.3</v>
      </c>
      <c r="L193" s="252">
        <v>80.7</v>
      </c>
      <c r="M193" s="252">
        <v>78.599999999999994</v>
      </c>
      <c r="N193" s="252">
        <v>78.7</v>
      </c>
      <c r="O193" s="252">
        <v>77.191616123385842</v>
      </c>
      <c r="P193" s="254">
        <v>64</v>
      </c>
      <c r="Q193" s="252">
        <v>79.64</v>
      </c>
      <c r="R193" s="252">
        <v>79.13</v>
      </c>
      <c r="S193" s="252">
        <v>81.16</v>
      </c>
      <c r="T193" s="252">
        <v>79.680000000000007</v>
      </c>
      <c r="U193" s="252">
        <v>78.36</v>
      </c>
      <c r="V193" s="254">
        <v>68.7</v>
      </c>
      <c r="W193" s="252">
        <v>78.5398</v>
      </c>
      <c r="X193" s="252">
        <v>77.253079999999997</v>
      </c>
      <c r="Y193" s="249"/>
      <c r="Z193" s="250"/>
      <c r="AA193" s="250"/>
      <c r="AB193" s="250"/>
      <c r="AC193" s="250"/>
      <c r="AD193" s="250"/>
      <c r="AE193" s="250"/>
      <c r="AF193" s="250"/>
      <c r="AG193" s="250"/>
      <c r="AH193" s="250"/>
      <c r="AI193" s="250"/>
      <c r="AJ193" s="250"/>
      <c r="AK193" s="250"/>
      <c r="AL193" s="250"/>
      <c r="AM193" s="250"/>
      <c r="AN193" s="250"/>
      <c r="AO193" s="250"/>
      <c r="AP193" s="250"/>
      <c r="AQ193" s="250"/>
      <c r="AR193" s="250"/>
      <c r="AS193" s="250"/>
      <c r="AT193" s="250"/>
      <c r="AU193" s="250"/>
      <c r="AV193" s="250"/>
      <c r="AW193" s="250"/>
      <c r="AX193" s="250"/>
      <c r="AY193" s="250"/>
      <c r="AZ193" s="250"/>
      <c r="BA193" s="250"/>
      <c r="BB193" s="250"/>
      <c r="BC193" s="250"/>
      <c r="BD193" s="250"/>
      <c r="BE193" s="250"/>
      <c r="BF193" s="250"/>
      <c r="BG193" s="250"/>
      <c r="BH193" s="250"/>
      <c r="BI193" s="250"/>
      <c r="BJ193" s="250"/>
      <c r="BK193" s="250"/>
      <c r="BL193" s="250"/>
      <c r="BM193" s="251">
        <v>22</v>
      </c>
    </row>
    <row r="194" spans="1:65">
      <c r="A194" s="35"/>
      <c r="B194" s="19">
        <v>1</v>
      </c>
      <c r="C194" s="8">
        <v>6</v>
      </c>
      <c r="D194" s="252">
        <v>83.16</v>
      </c>
      <c r="E194" s="254">
        <v>88.950200440589981</v>
      </c>
      <c r="F194" s="252">
        <v>82.2</v>
      </c>
      <c r="G194" s="252">
        <v>89.4</v>
      </c>
      <c r="H194" s="270">
        <v>92.84</v>
      </c>
      <c r="I194" s="252">
        <v>79</v>
      </c>
      <c r="J194" s="252">
        <v>84.1</v>
      </c>
      <c r="K194" s="252">
        <v>87.1</v>
      </c>
      <c r="L194" s="252">
        <v>82.5</v>
      </c>
      <c r="M194" s="252">
        <v>75.900000000000006</v>
      </c>
      <c r="N194" s="252">
        <v>81.69</v>
      </c>
      <c r="O194" s="252">
        <v>76.88400875092465</v>
      </c>
      <c r="P194" s="254">
        <v>67</v>
      </c>
      <c r="Q194" s="252">
        <v>77.900000000000006</v>
      </c>
      <c r="R194" s="252">
        <v>74.69</v>
      </c>
      <c r="S194" s="252">
        <v>81.99</v>
      </c>
      <c r="T194" s="270">
        <v>87.78</v>
      </c>
      <c r="U194" s="252">
        <v>80.08</v>
      </c>
      <c r="V194" s="254">
        <v>70.599999999999994</v>
      </c>
      <c r="W194" s="252">
        <v>79.662599999999998</v>
      </c>
      <c r="X194" s="252">
        <v>74.199830000000006</v>
      </c>
      <c r="Y194" s="249"/>
      <c r="Z194" s="250"/>
      <c r="AA194" s="250"/>
      <c r="AB194" s="250"/>
      <c r="AC194" s="250"/>
      <c r="AD194" s="250"/>
      <c r="AE194" s="250"/>
      <c r="AF194" s="250"/>
      <c r="AG194" s="250"/>
      <c r="AH194" s="250"/>
      <c r="AI194" s="250"/>
      <c r="AJ194" s="250"/>
      <c r="AK194" s="250"/>
      <c r="AL194" s="250"/>
      <c r="AM194" s="250"/>
      <c r="AN194" s="250"/>
      <c r="AO194" s="250"/>
      <c r="AP194" s="250"/>
      <c r="AQ194" s="250"/>
      <c r="AR194" s="250"/>
      <c r="AS194" s="250"/>
      <c r="AT194" s="250"/>
      <c r="AU194" s="250"/>
      <c r="AV194" s="250"/>
      <c r="AW194" s="250"/>
      <c r="AX194" s="250"/>
      <c r="AY194" s="250"/>
      <c r="AZ194" s="250"/>
      <c r="BA194" s="250"/>
      <c r="BB194" s="250"/>
      <c r="BC194" s="250"/>
      <c r="BD194" s="250"/>
      <c r="BE194" s="250"/>
      <c r="BF194" s="250"/>
      <c r="BG194" s="250"/>
      <c r="BH194" s="250"/>
      <c r="BI194" s="250"/>
      <c r="BJ194" s="250"/>
      <c r="BK194" s="250"/>
      <c r="BL194" s="250"/>
      <c r="BM194" s="257"/>
    </row>
    <row r="195" spans="1:65">
      <c r="A195" s="35"/>
      <c r="B195" s="20" t="s">
        <v>273</v>
      </c>
      <c r="C195" s="12"/>
      <c r="D195" s="258">
        <v>82.86666666666666</v>
      </c>
      <c r="E195" s="258">
        <v>89.195075523655916</v>
      </c>
      <c r="F195" s="258">
        <v>81.283333333333331</v>
      </c>
      <c r="G195" s="258">
        <v>86.183333333333337</v>
      </c>
      <c r="H195" s="258">
        <v>88.759999999999991</v>
      </c>
      <c r="I195" s="258">
        <v>78.5</v>
      </c>
      <c r="J195" s="258">
        <v>82.11666666666666</v>
      </c>
      <c r="K195" s="258">
        <v>84.066666666666663</v>
      </c>
      <c r="L195" s="258">
        <v>81.983333333333334</v>
      </c>
      <c r="M195" s="258">
        <v>78</v>
      </c>
      <c r="N195" s="258">
        <v>79.504999999999995</v>
      </c>
      <c r="O195" s="258">
        <v>77.427751478432469</v>
      </c>
      <c r="P195" s="258">
        <v>65.166666666666671</v>
      </c>
      <c r="Q195" s="258">
        <v>78.938333333333333</v>
      </c>
      <c r="R195" s="258">
        <v>76.499999999999986</v>
      </c>
      <c r="S195" s="258">
        <v>82.323333333333338</v>
      </c>
      <c r="T195" s="258">
        <v>81.678333333333342</v>
      </c>
      <c r="U195" s="258">
        <v>78.678333333333327</v>
      </c>
      <c r="V195" s="258">
        <v>68.766666666666666</v>
      </c>
      <c r="W195" s="258">
        <v>79.647599999999997</v>
      </c>
      <c r="X195" s="258">
        <v>75.828453333333343</v>
      </c>
      <c r="Y195" s="249"/>
      <c r="Z195" s="250"/>
      <c r="AA195" s="250"/>
      <c r="AB195" s="250"/>
      <c r="AC195" s="250"/>
      <c r="AD195" s="250"/>
      <c r="AE195" s="250"/>
      <c r="AF195" s="250"/>
      <c r="AG195" s="250"/>
      <c r="AH195" s="250"/>
      <c r="AI195" s="250"/>
      <c r="AJ195" s="250"/>
      <c r="AK195" s="250"/>
      <c r="AL195" s="250"/>
      <c r="AM195" s="250"/>
      <c r="AN195" s="250"/>
      <c r="AO195" s="250"/>
      <c r="AP195" s="250"/>
      <c r="AQ195" s="250"/>
      <c r="AR195" s="250"/>
      <c r="AS195" s="250"/>
      <c r="AT195" s="250"/>
      <c r="AU195" s="250"/>
      <c r="AV195" s="250"/>
      <c r="AW195" s="250"/>
      <c r="AX195" s="250"/>
      <c r="AY195" s="250"/>
      <c r="AZ195" s="250"/>
      <c r="BA195" s="250"/>
      <c r="BB195" s="250"/>
      <c r="BC195" s="250"/>
      <c r="BD195" s="250"/>
      <c r="BE195" s="250"/>
      <c r="BF195" s="250"/>
      <c r="BG195" s="250"/>
      <c r="BH195" s="250"/>
      <c r="BI195" s="250"/>
      <c r="BJ195" s="250"/>
      <c r="BK195" s="250"/>
      <c r="BL195" s="250"/>
      <c r="BM195" s="257"/>
    </row>
    <row r="196" spans="1:65">
      <c r="A196" s="35"/>
      <c r="B196" s="3" t="s">
        <v>274</v>
      </c>
      <c r="C196" s="33"/>
      <c r="D196" s="256">
        <v>83.19</v>
      </c>
      <c r="E196" s="256">
        <v>89.102882910445459</v>
      </c>
      <c r="F196" s="256">
        <v>81.800000000000011</v>
      </c>
      <c r="G196" s="256">
        <v>86.3</v>
      </c>
      <c r="H196" s="256">
        <v>88.77000000000001</v>
      </c>
      <c r="I196" s="256">
        <v>78.5</v>
      </c>
      <c r="J196" s="256">
        <v>82</v>
      </c>
      <c r="K196" s="256">
        <v>85.2</v>
      </c>
      <c r="L196" s="256">
        <v>82.1</v>
      </c>
      <c r="M196" s="256">
        <v>78.55</v>
      </c>
      <c r="N196" s="256">
        <v>78.844999999999999</v>
      </c>
      <c r="O196" s="256">
        <v>77.356989664859555</v>
      </c>
      <c r="P196" s="256">
        <v>65</v>
      </c>
      <c r="Q196" s="256">
        <v>77.740000000000009</v>
      </c>
      <c r="R196" s="256">
        <v>75.66</v>
      </c>
      <c r="S196" s="256">
        <v>82.460000000000008</v>
      </c>
      <c r="T196" s="256">
        <v>80.17</v>
      </c>
      <c r="U196" s="256">
        <v>78.259999999999991</v>
      </c>
      <c r="V196" s="256">
        <v>68.5</v>
      </c>
      <c r="W196" s="256">
        <v>79.572749999999999</v>
      </c>
      <c r="X196" s="256">
        <v>75.986764999999991</v>
      </c>
      <c r="Y196" s="249"/>
      <c r="Z196" s="250"/>
      <c r="AA196" s="250"/>
      <c r="AB196" s="250"/>
      <c r="AC196" s="250"/>
      <c r="AD196" s="250"/>
      <c r="AE196" s="250"/>
      <c r="AF196" s="250"/>
      <c r="AG196" s="250"/>
      <c r="AH196" s="250"/>
      <c r="AI196" s="250"/>
      <c r="AJ196" s="250"/>
      <c r="AK196" s="250"/>
      <c r="AL196" s="250"/>
      <c r="AM196" s="250"/>
      <c r="AN196" s="250"/>
      <c r="AO196" s="250"/>
      <c r="AP196" s="250"/>
      <c r="AQ196" s="250"/>
      <c r="AR196" s="250"/>
      <c r="AS196" s="250"/>
      <c r="AT196" s="250"/>
      <c r="AU196" s="250"/>
      <c r="AV196" s="250"/>
      <c r="AW196" s="250"/>
      <c r="AX196" s="250"/>
      <c r="AY196" s="250"/>
      <c r="AZ196" s="250"/>
      <c r="BA196" s="250"/>
      <c r="BB196" s="250"/>
      <c r="BC196" s="250"/>
      <c r="BD196" s="250"/>
      <c r="BE196" s="250"/>
      <c r="BF196" s="250"/>
      <c r="BG196" s="250"/>
      <c r="BH196" s="250"/>
      <c r="BI196" s="250"/>
      <c r="BJ196" s="250"/>
      <c r="BK196" s="250"/>
      <c r="BL196" s="250"/>
      <c r="BM196" s="257"/>
    </row>
    <row r="197" spans="1:65">
      <c r="A197" s="35"/>
      <c r="B197" s="3" t="s">
        <v>275</v>
      </c>
      <c r="C197" s="33"/>
      <c r="D197" s="266">
        <v>1.0301391491767846</v>
      </c>
      <c r="E197" s="266">
        <v>0.71063070770091263</v>
      </c>
      <c r="F197" s="266">
        <v>1.3121229617176418</v>
      </c>
      <c r="G197" s="266">
        <v>1.9984160394338979</v>
      </c>
      <c r="H197" s="266">
        <v>4.2627315186391952</v>
      </c>
      <c r="I197" s="266">
        <v>1.0488088481701516</v>
      </c>
      <c r="J197" s="266">
        <v>1.6666333329999956</v>
      </c>
      <c r="K197" s="266">
        <v>3.0071027030460176</v>
      </c>
      <c r="L197" s="266">
        <v>1.875544365422122</v>
      </c>
      <c r="M197" s="266">
        <v>1.6492422502470625</v>
      </c>
      <c r="N197" s="266">
        <v>1.8366137318445566</v>
      </c>
      <c r="O197" s="266">
        <v>0.56390572069856182</v>
      </c>
      <c r="P197" s="266">
        <v>0.98319208025017513</v>
      </c>
      <c r="Q197" s="266">
        <v>3.6608546361016097</v>
      </c>
      <c r="R197" s="266">
        <v>2.1377277656427625</v>
      </c>
      <c r="S197" s="266">
        <v>0.98465560815275344</v>
      </c>
      <c r="T197" s="266">
        <v>3.288929410411034</v>
      </c>
      <c r="U197" s="266">
        <v>1.0223975091258115</v>
      </c>
      <c r="V197" s="266">
        <v>1.4692401664352424</v>
      </c>
      <c r="W197" s="266">
        <v>1.5960793438924039</v>
      </c>
      <c r="X197" s="266">
        <v>1.2117944033484658</v>
      </c>
      <c r="Y197" s="260"/>
      <c r="Z197" s="261"/>
      <c r="AA197" s="261"/>
      <c r="AB197" s="261"/>
      <c r="AC197" s="261"/>
      <c r="AD197" s="261"/>
      <c r="AE197" s="261"/>
      <c r="AF197" s="261"/>
      <c r="AG197" s="261"/>
      <c r="AH197" s="261"/>
      <c r="AI197" s="261"/>
      <c r="AJ197" s="261"/>
      <c r="AK197" s="261"/>
      <c r="AL197" s="261"/>
      <c r="AM197" s="261"/>
      <c r="AN197" s="261"/>
      <c r="AO197" s="261"/>
      <c r="AP197" s="261"/>
      <c r="AQ197" s="261"/>
      <c r="AR197" s="261"/>
      <c r="AS197" s="261"/>
      <c r="AT197" s="261"/>
      <c r="AU197" s="261"/>
      <c r="AV197" s="261"/>
      <c r="AW197" s="261"/>
      <c r="AX197" s="261"/>
      <c r="AY197" s="261"/>
      <c r="AZ197" s="261"/>
      <c r="BA197" s="261"/>
      <c r="BB197" s="261"/>
      <c r="BC197" s="261"/>
      <c r="BD197" s="261"/>
      <c r="BE197" s="261"/>
      <c r="BF197" s="261"/>
      <c r="BG197" s="261"/>
      <c r="BH197" s="261"/>
      <c r="BI197" s="261"/>
      <c r="BJ197" s="261"/>
      <c r="BK197" s="261"/>
      <c r="BL197" s="261"/>
      <c r="BM197" s="264"/>
    </row>
    <row r="198" spans="1:65">
      <c r="A198" s="35"/>
      <c r="B198" s="3" t="s">
        <v>87</v>
      </c>
      <c r="C198" s="33"/>
      <c r="D198" s="13">
        <v>1.2431284986043258E-2</v>
      </c>
      <c r="E198" s="13">
        <v>7.9671518133581521E-3</v>
      </c>
      <c r="F198" s="13">
        <v>1.614258308449016E-2</v>
      </c>
      <c r="G198" s="13">
        <v>2.3187964100954143E-2</v>
      </c>
      <c r="H198" s="13">
        <v>4.8025366365921536E-2</v>
      </c>
      <c r="I198" s="13">
        <v>1.336062226968346E-2</v>
      </c>
      <c r="J198" s="13">
        <v>2.0295920434341332E-2</v>
      </c>
      <c r="K198" s="13">
        <v>3.5770452454948663E-2</v>
      </c>
      <c r="L198" s="13">
        <v>2.2877142086872804E-2</v>
      </c>
      <c r="M198" s="13">
        <v>2.1144131413423879E-2</v>
      </c>
      <c r="N198" s="13">
        <v>2.3100606651714442E-2</v>
      </c>
      <c r="O198" s="13">
        <v>7.2829923371291235E-3</v>
      </c>
      <c r="P198" s="13">
        <v>1.5087346500002687E-2</v>
      </c>
      <c r="Q198" s="13">
        <v>4.6376132881383481E-2</v>
      </c>
      <c r="R198" s="13">
        <v>2.7944153799251803E-2</v>
      </c>
      <c r="S198" s="13">
        <v>1.196083258880941E-2</v>
      </c>
      <c r="T198" s="13">
        <v>4.0266852617924384E-2</v>
      </c>
      <c r="U198" s="13">
        <v>1.299465133296941E-2</v>
      </c>
      <c r="V198" s="13">
        <v>2.1365586521113557E-2</v>
      </c>
      <c r="W198" s="13">
        <v>2.0039264759922508E-2</v>
      </c>
      <c r="X198" s="13">
        <v>1.5980734804408498E-2</v>
      </c>
      <c r="Y198" s="16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2"/>
    </row>
    <row r="199" spans="1:65">
      <c r="A199" s="35"/>
      <c r="B199" s="3" t="s">
        <v>276</v>
      </c>
      <c r="C199" s="33"/>
      <c r="D199" s="13">
        <v>2.9077176199378663E-2</v>
      </c>
      <c r="E199" s="13">
        <v>0.10766632885085481</v>
      </c>
      <c r="F199" s="13">
        <v>9.4145994216352502E-3</v>
      </c>
      <c r="G199" s="13">
        <v>7.0265100186441609E-2</v>
      </c>
      <c r="H199" s="13">
        <v>0.10226335671106423</v>
      </c>
      <c r="I199" s="13">
        <v>-2.5150140808713917E-2</v>
      </c>
      <c r="J199" s="13">
        <v>1.9763324041500274E-2</v>
      </c>
      <c r="K199" s="13">
        <v>4.3979339651984306E-2</v>
      </c>
      <c r="L199" s="13">
        <v>1.8107528102321968E-2</v>
      </c>
      <c r="M199" s="13">
        <v>-3.1359375580632953E-2</v>
      </c>
      <c r="N199" s="13">
        <v>-1.266957891715681E-2</v>
      </c>
      <c r="O199" s="13">
        <v>-3.8465826417225735E-2</v>
      </c>
      <c r="P199" s="13">
        <v>-0.19072973472655441</v>
      </c>
      <c r="Q199" s="13">
        <v>-1.9706711658664999E-2</v>
      </c>
      <c r="R199" s="13">
        <v>-4.9987079896390174E-2</v>
      </c>
      <c r="S199" s="13">
        <v>2.2329807747226926E-2</v>
      </c>
      <c r="T199" s="13">
        <v>1.4319894891451357E-2</v>
      </c>
      <c r="U199" s="13">
        <v>-2.2935513740062863E-2</v>
      </c>
      <c r="V199" s="13">
        <v>-0.14602324436873759</v>
      </c>
      <c r="W199" s="13">
        <v>-1.0898705160205413E-2</v>
      </c>
      <c r="X199" s="13">
        <v>-5.8326661723655859E-2</v>
      </c>
      <c r="Y199" s="16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2"/>
    </row>
    <row r="200" spans="1:65">
      <c r="A200" s="35"/>
      <c r="B200" s="53" t="s">
        <v>277</v>
      </c>
      <c r="C200" s="54"/>
      <c r="D200" s="52">
        <v>0.88</v>
      </c>
      <c r="E200" s="52">
        <v>2.61</v>
      </c>
      <c r="F200" s="52">
        <v>0.45</v>
      </c>
      <c r="G200" s="52">
        <v>1.78</v>
      </c>
      <c r="H200" s="52">
        <v>2.4900000000000002</v>
      </c>
      <c r="I200" s="52">
        <v>0.31</v>
      </c>
      <c r="J200" s="52">
        <v>0.67</v>
      </c>
      <c r="K200" s="52">
        <v>1.21</v>
      </c>
      <c r="L200" s="52">
        <v>0.64</v>
      </c>
      <c r="M200" s="52">
        <v>0.45</v>
      </c>
      <c r="N200" s="52">
        <v>0.04</v>
      </c>
      <c r="O200" s="52">
        <v>0.61</v>
      </c>
      <c r="P200" s="52">
        <v>3.95</v>
      </c>
      <c r="Q200" s="52">
        <v>0.19</v>
      </c>
      <c r="R200" s="52">
        <v>0.86</v>
      </c>
      <c r="S200" s="52">
        <v>0.73</v>
      </c>
      <c r="T200" s="52">
        <v>0.55000000000000004</v>
      </c>
      <c r="U200" s="52">
        <v>0.26</v>
      </c>
      <c r="V200" s="52">
        <v>2.97</v>
      </c>
      <c r="W200" s="52">
        <v>0</v>
      </c>
      <c r="X200" s="52">
        <v>1.04</v>
      </c>
      <c r="Y200" s="16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2"/>
    </row>
    <row r="201" spans="1:65">
      <c r="B201" s="36"/>
      <c r="C201" s="2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BM201" s="62"/>
    </row>
    <row r="202" spans="1:65" ht="15">
      <c r="B202" s="37" t="s">
        <v>494</v>
      </c>
      <c r="BM202" s="32" t="s">
        <v>67</v>
      </c>
    </row>
    <row r="203" spans="1:65" ht="15">
      <c r="A203" s="28" t="s">
        <v>25</v>
      </c>
      <c r="B203" s="18" t="s">
        <v>111</v>
      </c>
      <c r="C203" s="15" t="s">
        <v>112</v>
      </c>
      <c r="D203" s="16" t="s">
        <v>233</v>
      </c>
      <c r="E203" s="17" t="s">
        <v>233</v>
      </c>
      <c r="F203" s="17" t="s">
        <v>233</v>
      </c>
      <c r="G203" s="17" t="s">
        <v>233</v>
      </c>
      <c r="H203" s="17" t="s">
        <v>233</v>
      </c>
      <c r="I203" s="17" t="s">
        <v>233</v>
      </c>
      <c r="J203" s="17" t="s">
        <v>233</v>
      </c>
      <c r="K203" s="17" t="s">
        <v>233</v>
      </c>
      <c r="L203" s="17" t="s">
        <v>233</v>
      </c>
      <c r="M203" s="17" t="s">
        <v>233</v>
      </c>
      <c r="N203" s="17" t="s">
        <v>233</v>
      </c>
      <c r="O203" s="17" t="s">
        <v>233</v>
      </c>
      <c r="P203" s="17" t="s">
        <v>233</v>
      </c>
      <c r="Q203" s="17" t="s">
        <v>233</v>
      </c>
      <c r="R203" s="17" t="s">
        <v>233</v>
      </c>
      <c r="S203" s="17" t="s">
        <v>233</v>
      </c>
      <c r="T203" s="17" t="s">
        <v>233</v>
      </c>
      <c r="U203" s="17" t="s">
        <v>233</v>
      </c>
      <c r="V203" s="17" t="s">
        <v>233</v>
      </c>
      <c r="W203" s="17" t="s">
        <v>233</v>
      </c>
      <c r="X203" s="17" t="s">
        <v>233</v>
      </c>
      <c r="Y203" s="17" t="s">
        <v>233</v>
      </c>
      <c r="Z203" s="17" t="s">
        <v>233</v>
      </c>
      <c r="AA203" s="17" t="s">
        <v>233</v>
      </c>
      <c r="AB203" s="17" t="s">
        <v>233</v>
      </c>
      <c r="AC203" s="17" t="s">
        <v>233</v>
      </c>
      <c r="AD203" s="16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1</v>
      </c>
    </row>
    <row r="204" spans="1:65">
      <c r="A204" s="35"/>
      <c r="B204" s="19" t="s">
        <v>234</v>
      </c>
      <c r="C204" s="8" t="s">
        <v>234</v>
      </c>
      <c r="D204" s="161" t="s">
        <v>236</v>
      </c>
      <c r="E204" s="162" t="s">
        <v>238</v>
      </c>
      <c r="F204" s="162" t="s">
        <v>239</v>
      </c>
      <c r="G204" s="162" t="s">
        <v>240</v>
      </c>
      <c r="H204" s="162" t="s">
        <v>241</v>
      </c>
      <c r="I204" s="162" t="s">
        <v>242</v>
      </c>
      <c r="J204" s="162" t="s">
        <v>243</v>
      </c>
      <c r="K204" s="162" t="s">
        <v>244</v>
      </c>
      <c r="L204" s="162" t="s">
        <v>245</v>
      </c>
      <c r="M204" s="162" t="s">
        <v>246</v>
      </c>
      <c r="N204" s="162" t="s">
        <v>247</v>
      </c>
      <c r="O204" s="162" t="s">
        <v>248</v>
      </c>
      <c r="P204" s="162" t="s">
        <v>249</v>
      </c>
      <c r="Q204" s="162" t="s">
        <v>250</v>
      </c>
      <c r="R204" s="162" t="s">
        <v>251</v>
      </c>
      <c r="S204" s="162" t="s">
        <v>253</v>
      </c>
      <c r="T204" s="162" t="s">
        <v>254</v>
      </c>
      <c r="U204" s="162" t="s">
        <v>255</v>
      </c>
      <c r="V204" s="162" t="s">
        <v>259</v>
      </c>
      <c r="W204" s="162" t="s">
        <v>260</v>
      </c>
      <c r="X204" s="162" t="s">
        <v>261</v>
      </c>
      <c r="Y204" s="162" t="s">
        <v>280</v>
      </c>
      <c r="Z204" s="162" t="s">
        <v>263</v>
      </c>
      <c r="AA204" s="162" t="s">
        <v>306</v>
      </c>
      <c r="AB204" s="162" t="s">
        <v>281</v>
      </c>
      <c r="AC204" s="162" t="s">
        <v>265</v>
      </c>
      <c r="AD204" s="16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 t="s">
        <v>3</v>
      </c>
    </row>
    <row r="205" spans="1:65">
      <c r="A205" s="35"/>
      <c r="B205" s="19"/>
      <c r="C205" s="8"/>
      <c r="D205" s="9" t="s">
        <v>302</v>
      </c>
      <c r="E205" s="10" t="s">
        <v>302</v>
      </c>
      <c r="F205" s="10" t="s">
        <v>302</v>
      </c>
      <c r="G205" s="10" t="s">
        <v>303</v>
      </c>
      <c r="H205" s="10" t="s">
        <v>115</v>
      </c>
      <c r="I205" s="10" t="s">
        <v>115</v>
      </c>
      <c r="J205" s="10" t="s">
        <v>303</v>
      </c>
      <c r="K205" s="10" t="s">
        <v>302</v>
      </c>
      <c r="L205" s="10" t="s">
        <v>303</v>
      </c>
      <c r="M205" s="10" t="s">
        <v>303</v>
      </c>
      <c r="N205" s="10" t="s">
        <v>303</v>
      </c>
      <c r="O205" s="10" t="s">
        <v>303</v>
      </c>
      <c r="P205" s="10" t="s">
        <v>303</v>
      </c>
      <c r="Q205" s="10" t="s">
        <v>302</v>
      </c>
      <c r="R205" s="10" t="s">
        <v>115</v>
      </c>
      <c r="S205" s="10" t="s">
        <v>303</v>
      </c>
      <c r="T205" s="10" t="s">
        <v>302</v>
      </c>
      <c r="U205" s="10" t="s">
        <v>302</v>
      </c>
      <c r="V205" s="10" t="s">
        <v>115</v>
      </c>
      <c r="W205" s="10" t="s">
        <v>302</v>
      </c>
      <c r="X205" s="10" t="s">
        <v>303</v>
      </c>
      <c r="Y205" s="10" t="s">
        <v>303</v>
      </c>
      <c r="Z205" s="10" t="s">
        <v>115</v>
      </c>
      <c r="AA205" s="10" t="s">
        <v>115</v>
      </c>
      <c r="AB205" s="10" t="s">
        <v>115</v>
      </c>
      <c r="AC205" s="10" t="s">
        <v>302</v>
      </c>
      <c r="AD205" s="16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1</v>
      </c>
    </row>
    <row r="206" spans="1:65">
      <c r="A206" s="35"/>
      <c r="B206" s="19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16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2</v>
      </c>
    </row>
    <row r="207" spans="1:65">
      <c r="A207" s="35"/>
      <c r="B207" s="18">
        <v>1</v>
      </c>
      <c r="C207" s="14">
        <v>1</v>
      </c>
      <c r="D207" s="259">
        <v>17.100000000000001</v>
      </c>
      <c r="E207" s="271">
        <v>15.312835162831066</v>
      </c>
      <c r="F207" s="272">
        <v>16</v>
      </c>
      <c r="G207" s="271">
        <v>17</v>
      </c>
      <c r="H207" s="273">
        <v>20.056666666666668</v>
      </c>
      <c r="I207" s="259">
        <v>17.3</v>
      </c>
      <c r="J207" s="272">
        <v>16</v>
      </c>
      <c r="K207" s="271">
        <v>17</v>
      </c>
      <c r="L207" s="259">
        <v>16.600000000000001</v>
      </c>
      <c r="M207" s="259">
        <v>17.8</v>
      </c>
      <c r="N207" s="259">
        <v>17.600000000000001</v>
      </c>
      <c r="O207" s="259">
        <v>17.3</v>
      </c>
      <c r="P207" s="259">
        <v>17.7</v>
      </c>
      <c r="Q207" s="259">
        <v>17.5</v>
      </c>
      <c r="R207" s="259">
        <v>17.619212144277409</v>
      </c>
      <c r="S207" s="259">
        <v>17.3</v>
      </c>
      <c r="T207" s="271">
        <v>14.63</v>
      </c>
      <c r="U207" s="259">
        <v>16</v>
      </c>
      <c r="V207" s="271">
        <v>23.15</v>
      </c>
      <c r="W207" s="259">
        <v>17.399999999999999</v>
      </c>
      <c r="X207" s="259">
        <v>17.5</v>
      </c>
      <c r="Y207" s="259">
        <v>18</v>
      </c>
      <c r="Z207" s="271">
        <v>19</v>
      </c>
      <c r="AA207" s="271">
        <v>20</v>
      </c>
      <c r="AB207" s="271">
        <v>20.879799999999999</v>
      </c>
      <c r="AC207" s="259">
        <v>16.909770000000002</v>
      </c>
      <c r="AD207" s="260"/>
      <c r="AE207" s="261"/>
      <c r="AF207" s="261"/>
      <c r="AG207" s="261"/>
      <c r="AH207" s="261"/>
      <c r="AI207" s="261"/>
      <c r="AJ207" s="261"/>
      <c r="AK207" s="261"/>
      <c r="AL207" s="261"/>
      <c r="AM207" s="261"/>
      <c r="AN207" s="261"/>
      <c r="AO207" s="261"/>
      <c r="AP207" s="261"/>
      <c r="AQ207" s="261"/>
      <c r="AR207" s="261"/>
      <c r="AS207" s="261"/>
      <c r="AT207" s="261"/>
      <c r="AU207" s="261"/>
      <c r="AV207" s="261"/>
      <c r="AW207" s="261"/>
      <c r="AX207" s="261"/>
      <c r="AY207" s="261"/>
      <c r="AZ207" s="261"/>
      <c r="BA207" s="261"/>
      <c r="BB207" s="261"/>
      <c r="BC207" s="261"/>
      <c r="BD207" s="261"/>
      <c r="BE207" s="261"/>
      <c r="BF207" s="261"/>
      <c r="BG207" s="261"/>
      <c r="BH207" s="261"/>
      <c r="BI207" s="261"/>
      <c r="BJ207" s="261"/>
      <c r="BK207" s="261"/>
      <c r="BL207" s="261"/>
      <c r="BM207" s="262">
        <v>1</v>
      </c>
    </row>
    <row r="208" spans="1:65">
      <c r="A208" s="35"/>
      <c r="B208" s="19">
        <v>1</v>
      </c>
      <c r="C208" s="8">
        <v>2</v>
      </c>
      <c r="D208" s="263">
        <v>17.3</v>
      </c>
      <c r="E208" s="274">
        <v>15.1708433698119</v>
      </c>
      <c r="F208" s="275">
        <v>16</v>
      </c>
      <c r="G208" s="274">
        <v>17</v>
      </c>
      <c r="H208" s="275">
        <v>21.790000000000003</v>
      </c>
      <c r="I208" s="263">
        <v>16.899999999999999</v>
      </c>
      <c r="J208" s="275">
        <v>16</v>
      </c>
      <c r="K208" s="274">
        <v>16</v>
      </c>
      <c r="L208" s="263">
        <v>16.100000000000001</v>
      </c>
      <c r="M208" s="263">
        <v>17.899999999999999</v>
      </c>
      <c r="N208" s="263">
        <v>16.8</v>
      </c>
      <c r="O208" s="263">
        <v>17</v>
      </c>
      <c r="P208" s="263">
        <v>17.3</v>
      </c>
      <c r="Q208" s="263">
        <v>16.600000000000001</v>
      </c>
      <c r="R208" s="263">
        <v>17.775090472470684</v>
      </c>
      <c r="S208" s="263">
        <v>17.7</v>
      </c>
      <c r="T208" s="274">
        <v>14.96</v>
      </c>
      <c r="U208" s="263">
        <v>17.399999999999999</v>
      </c>
      <c r="V208" s="274">
        <v>23.36</v>
      </c>
      <c r="W208" s="263">
        <v>16.899999999999999</v>
      </c>
      <c r="X208" s="263">
        <v>16.600000000000001</v>
      </c>
      <c r="Y208" s="263">
        <v>17.5</v>
      </c>
      <c r="Z208" s="274">
        <v>19.474999999999998</v>
      </c>
      <c r="AA208" s="274">
        <v>20</v>
      </c>
      <c r="AB208" s="274">
        <v>20.278500000000001</v>
      </c>
      <c r="AC208" s="263">
        <v>17.151769999999999</v>
      </c>
      <c r="AD208" s="260"/>
      <c r="AE208" s="261"/>
      <c r="AF208" s="261"/>
      <c r="AG208" s="261"/>
      <c r="AH208" s="261"/>
      <c r="AI208" s="261"/>
      <c r="AJ208" s="261"/>
      <c r="AK208" s="261"/>
      <c r="AL208" s="261"/>
      <c r="AM208" s="261"/>
      <c r="AN208" s="261"/>
      <c r="AO208" s="261"/>
      <c r="AP208" s="261"/>
      <c r="AQ208" s="261"/>
      <c r="AR208" s="261"/>
      <c r="AS208" s="261"/>
      <c r="AT208" s="261"/>
      <c r="AU208" s="261"/>
      <c r="AV208" s="261"/>
      <c r="AW208" s="261"/>
      <c r="AX208" s="261"/>
      <c r="AY208" s="261"/>
      <c r="AZ208" s="261"/>
      <c r="BA208" s="261"/>
      <c r="BB208" s="261"/>
      <c r="BC208" s="261"/>
      <c r="BD208" s="261"/>
      <c r="BE208" s="261"/>
      <c r="BF208" s="261"/>
      <c r="BG208" s="261"/>
      <c r="BH208" s="261"/>
      <c r="BI208" s="261"/>
      <c r="BJ208" s="261"/>
      <c r="BK208" s="261"/>
      <c r="BL208" s="261"/>
      <c r="BM208" s="262">
        <v>32</v>
      </c>
    </row>
    <row r="209" spans="1:65">
      <c r="A209" s="35"/>
      <c r="B209" s="19">
        <v>1</v>
      </c>
      <c r="C209" s="8">
        <v>3</v>
      </c>
      <c r="D209" s="263">
        <v>17.2</v>
      </c>
      <c r="E209" s="274">
        <v>15.161066247412009</v>
      </c>
      <c r="F209" s="275">
        <v>16</v>
      </c>
      <c r="G209" s="274">
        <v>17</v>
      </c>
      <c r="H209" s="275">
        <v>22.073333333333334</v>
      </c>
      <c r="I209" s="263">
        <v>16.899999999999999</v>
      </c>
      <c r="J209" s="275">
        <v>17</v>
      </c>
      <c r="K209" s="275">
        <v>17</v>
      </c>
      <c r="L209" s="266">
        <v>16.7</v>
      </c>
      <c r="M209" s="266">
        <v>17.3</v>
      </c>
      <c r="N209" s="266">
        <v>17.600000000000001</v>
      </c>
      <c r="O209" s="266">
        <v>17.5</v>
      </c>
      <c r="P209" s="266">
        <v>18</v>
      </c>
      <c r="Q209" s="266">
        <v>18.3</v>
      </c>
      <c r="R209" s="266">
        <v>16.365102738687941</v>
      </c>
      <c r="S209" s="266">
        <v>17.7</v>
      </c>
      <c r="T209" s="275">
        <v>14.89</v>
      </c>
      <c r="U209" s="266">
        <v>17.7</v>
      </c>
      <c r="V209" s="275">
        <v>23.03</v>
      </c>
      <c r="W209" s="266">
        <v>16.899999999999999</v>
      </c>
      <c r="X209" s="266">
        <v>16.5</v>
      </c>
      <c r="Y209" s="266">
        <v>17.899999999999999</v>
      </c>
      <c r="Z209" s="275">
        <v>20.139999999999997</v>
      </c>
      <c r="AA209" s="275">
        <v>20</v>
      </c>
      <c r="AB209" s="275">
        <v>20.478999999999999</v>
      </c>
      <c r="AC209" s="266">
        <v>16.869900000000001</v>
      </c>
      <c r="AD209" s="260"/>
      <c r="AE209" s="261"/>
      <c r="AF209" s="261"/>
      <c r="AG209" s="261"/>
      <c r="AH209" s="261"/>
      <c r="AI209" s="261"/>
      <c r="AJ209" s="261"/>
      <c r="AK209" s="261"/>
      <c r="AL209" s="261"/>
      <c r="AM209" s="261"/>
      <c r="AN209" s="261"/>
      <c r="AO209" s="261"/>
      <c r="AP209" s="261"/>
      <c r="AQ209" s="261"/>
      <c r="AR209" s="261"/>
      <c r="AS209" s="261"/>
      <c r="AT209" s="261"/>
      <c r="AU209" s="261"/>
      <c r="AV209" s="261"/>
      <c r="AW209" s="261"/>
      <c r="AX209" s="261"/>
      <c r="AY209" s="261"/>
      <c r="AZ209" s="261"/>
      <c r="BA209" s="261"/>
      <c r="BB209" s="261"/>
      <c r="BC209" s="261"/>
      <c r="BD209" s="261"/>
      <c r="BE209" s="261"/>
      <c r="BF209" s="261"/>
      <c r="BG209" s="261"/>
      <c r="BH209" s="261"/>
      <c r="BI209" s="261"/>
      <c r="BJ209" s="261"/>
      <c r="BK209" s="261"/>
      <c r="BL209" s="261"/>
      <c r="BM209" s="262">
        <v>16</v>
      </c>
    </row>
    <row r="210" spans="1:65">
      <c r="A210" s="35"/>
      <c r="B210" s="19">
        <v>1</v>
      </c>
      <c r="C210" s="8">
        <v>4</v>
      </c>
      <c r="D210" s="263">
        <v>17.5</v>
      </c>
      <c r="E210" s="274">
        <v>15.083967879664314</v>
      </c>
      <c r="F210" s="275">
        <v>16</v>
      </c>
      <c r="G210" s="274">
        <v>17</v>
      </c>
      <c r="H210" s="275">
        <v>22.13</v>
      </c>
      <c r="I210" s="263">
        <v>17.399999999999999</v>
      </c>
      <c r="J210" s="275">
        <v>17</v>
      </c>
      <c r="K210" s="275">
        <v>16</v>
      </c>
      <c r="L210" s="276">
        <v>15.6</v>
      </c>
      <c r="M210" s="266">
        <v>17.3</v>
      </c>
      <c r="N210" s="266">
        <v>17.5</v>
      </c>
      <c r="O210" s="266">
        <v>17.100000000000001</v>
      </c>
      <c r="P210" s="266">
        <v>17.3</v>
      </c>
      <c r="Q210" s="266">
        <v>18.2</v>
      </c>
      <c r="R210" s="266">
        <v>17.503944945488382</v>
      </c>
      <c r="S210" s="266">
        <v>17.399999999999999</v>
      </c>
      <c r="T210" s="276">
        <v>25.15</v>
      </c>
      <c r="U210" s="266">
        <v>17.399999999999999</v>
      </c>
      <c r="V210" s="275">
        <v>23.25</v>
      </c>
      <c r="W210" s="266">
        <v>17.399999999999999</v>
      </c>
      <c r="X210" s="266">
        <v>16.8</v>
      </c>
      <c r="Y210" s="266">
        <v>18.2</v>
      </c>
      <c r="Z210" s="275">
        <v>19.189999999999998</v>
      </c>
      <c r="AA210" s="275">
        <v>20</v>
      </c>
      <c r="AB210" s="275">
        <v>19.944500000000001</v>
      </c>
      <c r="AC210" s="266">
        <v>17.335149999999999</v>
      </c>
      <c r="AD210" s="260"/>
      <c r="AE210" s="261"/>
      <c r="AF210" s="261"/>
      <c r="AG210" s="261"/>
      <c r="AH210" s="261"/>
      <c r="AI210" s="261"/>
      <c r="AJ210" s="261"/>
      <c r="AK210" s="261"/>
      <c r="AL210" s="261"/>
      <c r="AM210" s="261"/>
      <c r="AN210" s="261"/>
      <c r="AO210" s="261"/>
      <c r="AP210" s="261"/>
      <c r="AQ210" s="261"/>
      <c r="AR210" s="261"/>
      <c r="AS210" s="261"/>
      <c r="AT210" s="261"/>
      <c r="AU210" s="261"/>
      <c r="AV210" s="261"/>
      <c r="AW210" s="261"/>
      <c r="AX210" s="261"/>
      <c r="AY210" s="261"/>
      <c r="AZ210" s="261"/>
      <c r="BA210" s="261"/>
      <c r="BB210" s="261"/>
      <c r="BC210" s="261"/>
      <c r="BD210" s="261"/>
      <c r="BE210" s="261"/>
      <c r="BF210" s="261"/>
      <c r="BG210" s="261"/>
      <c r="BH210" s="261"/>
      <c r="BI210" s="261"/>
      <c r="BJ210" s="261"/>
      <c r="BK210" s="261"/>
      <c r="BL210" s="261"/>
      <c r="BM210" s="262">
        <v>17.291805227140841</v>
      </c>
    </row>
    <row r="211" spans="1:65">
      <c r="A211" s="35"/>
      <c r="B211" s="19">
        <v>1</v>
      </c>
      <c r="C211" s="8">
        <v>5</v>
      </c>
      <c r="D211" s="263">
        <v>17.2</v>
      </c>
      <c r="E211" s="274">
        <v>15.287372205395124</v>
      </c>
      <c r="F211" s="274">
        <v>16</v>
      </c>
      <c r="G211" s="274">
        <v>17</v>
      </c>
      <c r="H211" s="274">
        <v>22.413333333333338</v>
      </c>
      <c r="I211" s="263">
        <v>17.2</v>
      </c>
      <c r="J211" s="274">
        <v>16</v>
      </c>
      <c r="K211" s="274">
        <v>16</v>
      </c>
      <c r="L211" s="263">
        <v>16.399999999999999</v>
      </c>
      <c r="M211" s="263">
        <v>17.899999999999999</v>
      </c>
      <c r="N211" s="277">
        <v>16.100000000000001</v>
      </c>
      <c r="O211" s="263">
        <v>17.399999999999999</v>
      </c>
      <c r="P211" s="263">
        <v>17.8</v>
      </c>
      <c r="Q211" s="263">
        <v>17.899999999999999</v>
      </c>
      <c r="R211" s="263">
        <v>16.750798915747676</v>
      </c>
      <c r="S211" s="263">
        <v>17.2</v>
      </c>
      <c r="T211" s="274">
        <v>16.559999999999999</v>
      </c>
      <c r="U211" s="263">
        <v>17.100000000000001</v>
      </c>
      <c r="V211" s="274">
        <v>23.38</v>
      </c>
      <c r="W211" s="263">
        <v>17.3</v>
      </c>
      <c r="X211" s="263">
        <v>16.399999999999999</v>
      </c>
      <c r="Y211" s="263">
        <v>17.899999999999999</v>
      </c>
      <c r="Z211" s="274">
        <v>19.664999999999999</v>
      </c>
      <c r="AA211" s="274">
        <v>20</v>
      </c>
      <c r="AB211" s="274">
        <v>20.812999999999999</v>
      </c>
      <c r="AC211" s="263">
        <v>17.04176</v>
      </c>
      <c r="AD211" s="260"/>
      <c r="AE211" s="261"/>
      <c r="AF211" s="261"/>
      <c r="AG211" s="261"/>
      <c r="AH211" s="261"/>
      <c r="AI211" s="261"/>
      <c r="AJ211" s="261"/>
      <c r="AK211" s="261"/>
      <c r="AL211" s="261"/>
      <c r="AM211" s="261"/>
      <c r="AN211" s="261"/>
      <c r="AO211" s="261"/>
      <c r="AP211" s="261"/>
      <c r="AQ211" s="261"/>
      <c r="AR211" s="261"/>
      <c r="AS211" s="261"/>
      <c r="AT211" s="261"/>
      <c r="AU211" s="261"/>
      <c r="AV211" s="261"/>
      <c r="AW211" s="261"/>
      <c r="AX211" s="261"/>
      <c r="AY211" s="261"/>
      <c r="AZ211" s="261"/>
      <c r="BA211" s="261"/>
      <c r="BB211" s="261"/>
      <c r="BC211" s="261"/>
      <c r="BD211" s="261"/>
      <c r="BE211" s="261"/>
      <c r="BF211" s="261"/>
      <c r="BG211" s="261"/>
      <c r="BH211" s="261"/>
      <c r="BI211" s="261"/>
      <c r="BJ211" s="261"/>
      <c r="BK211" s="261"/>
      <c r="BL211" s="261"/>
      <c r="BM211" s="262">
        <v>23</v>
      </c>
    </row>
    <row r="212" spans="1:65">
      <c r="A212" s="35"/>
      <c r="B212" s="19">
        <v>1</v>
      </c>
      <c r="C212" s="8">
        <v>6</v>
      </c>
      <c r="D212" s="263">
        <v>17.600000000000001</v>
      </c>
      <c r="E212" s="274">
        <v>15.59748026453115</v>
      </c>
      <c r="F212" s="274">
        <v>16</v>
      </c>
      <c r="G212" s="274">
        <v>18</v>
      </c>
      <c r="H212" s="274">
        <v>21.913333333333338</v>
      </c>
      <c r="I212" s="263">
        <v>17.399999999999999</v>
      </c>
      <c r="J212" s="274">
        <v>16</v>
      </c>
      <c r="K212" s="274">
        <v>17</v>
      </c>
      <c r="L212" s="263">
        <v>16.399999999999999</v>
      </c>
      <c r="M212" s="263">
        <v>17.8</v>
      </c>
      <c r="N212" s="263">
        <v>17.8</v>
      </c>
      <c r="O212" s="263">
        <v>17</v>
      </c>
      <c r="P212" s="263">
        <v>17.5</v>
      </c>
      <c r="Q212" s="263">
        <v>18.399999999999999</v>
      </c>
      <c r="R212" s="263">
        <v>16.72493122600391</v>
      </c>
      <c r="S212" s="263">
        <v>17.7</v>
      </c>
      <c r="T212" s="274">
        <v>15.85</v>
      </c>
      <c r="U212" s="263">
        <v>16.600000000000001</v>
      </c>
      <c r="V212" s="274">
        <v>23.28</v>
      </c>
      <c r="W212" s="263">
        <v>16.899999999999999</v>
      </c>
      <c r="X212" s="263">
        <v>18.100000000000001</v>
      </c>
      <c r="Y212" s="263">
        <v>18</v>
      </c>
      <c r="Z212" s="274">
        <v>19.38</v>
      </c>
      <c r="AA212" s="274">
        <v>19</v>
      </c>
      <c r="AB212" s="274">
        <v>20.879799999999999</v>
      </c>
      <c r="AC212" s="263">
        <v>16.61504</v>
      </c>
      <c r="AD212" s="260"/>
      <c r="AE212" s="261"/>
      <c r="AF212" s="261"/>
      <c r="AG212" s="261"/>
      <c r="AH212" s="261"/>
      <c r="AI212" s="261"/>
      <c r="AJ212" s="261"/>
      <c r="AK212" s="261"/>
      <c r="AL212" s="261"/>
      <c r="AM212" s="261"/>
      <c r="AN212" s="261"/>
      <c r="AO212" s="261"/>
      <c r="AP212" s="261"/>
      <c r="AQ212" s="261"/>
      <c r="AR212" s="261"/>
      <c r="AS212" s="261"/>
      <c r="AT212" s="261"/>
      <c r="AU212" s="261"/>
      <c r="AV212" s="261"/>
      <c r="AW212" s="261"/>
      <c r="AX212" s="261"/>
      <c r="AY212" s="261"/>
      <c r="AZ212" s="261"/>
      <c r="BA212" s="261"/>
      <c r="BB212" s="261"/>
      <c r="BC212" s="261"/>
      <c r="BD212" s="261"/>
      <c r="BE212" s="261"/>
      <c r="BF212" s="261"/>
      <c r="BG212" s="261"/>
      <c r="BH212" s="261"/>
      <c r="BI212" s="261"/>
      <c r="BJ212" s="261"/>
      <c r="BK212" s="261"/>
      <c r="BL212" s="261"/>
      <c r="BM212" s="264"/>
    </row>
    <row r="213" spans="1:65">
      <c r="A213" s="35"/>
      <c r="B213" s="20" t="s">
        <v>273</v>
      </c>
      <c r="C213" s="12"/>
      <c r="D213" s="265">
        <v>17.316666666666666</v>
      </c>
      <c r="E213" s="265">
        <v>15.268927521607594</v>
      </c>
      <c r="F213" s="265">
        <v>16</v>
      </c>
      <c r="G213" s="265">
        <v>17.166666666666668</v>
      </c>
      <c r="H213" s="265">
        <v>21.729444444444443</v>
      </c>
      <c r="I213" s="265">
        <v>17.183333333333334</v>
      </c>
      <c r="J213" s="265">
        <v>16.333333333333332</v>
      </c>
      <c r="K213" s="265">
        <v>16.5</v>
      </c>
      <c r="L213" s="265">
        <v>16.3</v>
      </c>
      <c r="M213" s="265">
        <v>17.666666666666664</v>
      </c>
      <c r="N213" s="265">
        <v>17.233333333333331</v>
      </c>
      <c r="O213" s="265">
        <v>17.216666666666669</v>
      </c>
      <c r="P213" s="265">
        <v>17.599999999999998</v>
      </c>
      <c r="Q213" s="265">
        <v>17.816666666666666</v>
      </c>
      <c r="R213" s="265">
        <v>17.123180073779334</v>
      </c>
      <c r="S213" s="265">
        <v>17.5</v>
      </c>
      <c r="T213" s="265">
        <v>17.006666666666664</v>
      </c>
      <c r="U213" s="265">
        <v>17.033333333333331</v>
      </c>
      <c r="V213" s="265">
        <v>23.241666666666664</v>
      </c>
      <c r="W213" s="265">
        <v>17.133333333333329</v>
      </c>
      <c r="X213" s="265">
        <v>16.983333333333334</v>
      </c>
      <c r="Y213" s="265">
        <v>17.916666666666668</v>
      </c>
      <c r="Z213" s="265">
        <v>19.474999999999998</v>
      </c>
      <c r="AA213" s="265">
        <v>19.833333333333332</v>
      </c>
      <c r="AB213" s="265">
        <v>20.545766666666669</v>
      </c>
      <c r="AC213" s="265">
        <v>16.98723166666667</v>
      </c>
      <c r="AD213" s="260"/>
      <c r="AE213" s="261"/>
      <c r="AF213" s="261"/>
      <c r="AG213" s="261"/>
      <c r="AH213" s="261"/>
      <c r="AI213" s="261"/>
      <c r="AJ213" s="261"/>
      <c r="AK213" s="261"/>
      <c r="AL213" s="261"/>
      <c r="AM213" s="261"/>
      <c r="AN213" s="261"/>
      <c r="AO213" s="261"/>
      <c r="AP213" s="261"/>
      <c r="AQ213" s="261"/>
      <c r="AR213" s="261"/>
      <c r="AS213" s="261"/>
      <c r="AT213" s="261"/>
      <c r="AU213" s="261"/>
      <c r="AV213" s="261"/>
      <c r="AW213" s="261"/>
      <c r="AX213" s="261"/>
      <c r="AY213" s="261"/>
      <c r="AZ213" s="261"/>
      <c r="BA213" s="261"/>
      <c r="BB213" s="261"/>
      <c r="BC213" s="261"/>
      <c r="BD213" s="261"/>
      <c r="BE213" s="261"/>
      <c r="BF213" s="261"/>
      <c r="BG213" s="261"/>
      <c r="BH213" s="261"/>
      <c r="BI213" s="261"/>
      <c r="BJ213" s="261"/>
      <c r="BK213" s="261"/>
      <c r="BL213" s="261"/>
      <c r="BM213" s="264"/>
    </row>
    <row r="214" spans="1:65">
      <c r="A214" s="35"/>
      <c r="B214" s="3" t="s">
        <v>274</v>
      </c>
      <c r="C214" s="33"/>
      <c r="D214" s="266">
        <v>17.25</v>
      </c>
      <c r="E214" s="266">
        <v>15.229107787603512</v>
      </c>
      <c r="F214" s="266">
        <v>16</v>
      </c>
      <c r="G214" s="266">
        <v>17</v>
      </c>
      <c r="H214" s="266">
        <v>21.993333333333336</v>
      </c>
      <c r="I214" s="266">
        <v>17.25</v>
      </c>
      <c r="J214" s="266">
        <v>16</v>
      </c>
      <c r="K214" s="266">
        <v>16.5</v>
      </c>
      <c r="L214" s="266">
        <v>16.399999999999999</v>
      </c>
      <c r="M214" s="266">
        <v>17.8</v>
      </c>
      <c r="N214" s="266">
        <v>17.55</v>
      </c>
      <c r="O214" s="266">
        <v>17.200000000000003</v>
      </c>
      <c r="P214" s="266">
        <v>17.600000000000001</v>
      </c>
      <c r="Q214" s="266">
        <v>18.049999999999997</v>
      </c>
      <c r="R214" s="266">
        <v>17.127371930618029</v>
      </c>
      <c r="S214" s="266">
        <v>17.549999999999997</v>
      </c>
      <c r="T214" s="266">
        <v>15.405000000000001</v>
      </c>
      <c r="U214" s="266">
        <v>17.25</v>
      </c>
      <c r="V214" s="266">
        <v>23.265000000000001</v>
      </c>
      <c r="W214" s="266">
        <v>17.100000000000001</v>
      </c>
      <c r="X214" s="266">
        <v>16.700000000000003</v>
      </c>
      <c r="Y214" s="266">
        <v>17.95</v>
      </c>
      <c r="Z214" s="266">
        <v>19.427499999999998</v>
      </c>
      <c r="AA214" s="266">
        <v>20</v>
      </c>
      <c r="AB214" s="266">
        <v>20.646000000000001</v>
      </c>
      <c r="AC214" s="266">
        <v>16.975765000000003</v>
      </c>
      <c r="AD214" s="260"/>
      <c r="AE214" s="261"/>
      <c r="AF214" s="261"/>
      <c r="AG214" s="261"/>
      <c r="AH214" s="261"/>
      <c r="AI214" s="261"/>
      <c r="AJ214" s="261"/>
      <c r="AK214" s="261"/>
      <c r="AL214" s="261"/>
      <c r="AM214" s="261"/>
      <c r="AN214" s="261"/>
      <c r="AO214" s="261"/>
      <c r="AP214" s="261"/>
      <c r="AQ214" s="261"/>
      <c r="AR214" s="261"/>
      <c r="AS214" s="261"/>
      <c r="AT214" s="261"/>
      <c r="AU214" s="261"/>
      <c r="AV214" s="261"/>
      <c r="AW214" s="261"/>
      <c r="AX214" s="261"/>
      <c r="AY214" s="261"/>
      <c r="AZ214" s="261"/>
      <c r="BA214" s="261"/>
      <c r="BB214" s="261"/>
      <c r="BC214" s="261"/>
      <c r="BD214" s="261"/>
      <c r="BE214" s="261"/>
      <c r="BF214" s="261"/>
      <c r="BG214" s="261"/>
      <c r="BH214" s="261"/>
      <c r="BI214" s="261"/>
      <c r="BJ214" s="261"/>
      <c r="BK214" s="261"/>
      <c r="BL214" s="261"/>
      <c r="BM214" s="264"/>
    </row>
    <row r="215" spans="1:65">
      <c r="A215" s="35"/>
      <c r="B215" s="3" t="s">
        <v>275</v>
      </c>
      <c r="C215" s="33"/>
      <c r="D215" s="27">
        <v>0.19407902170679542</v>
      </c>
      <c r="E215" s="27">
        <v>0.18203275345540731</v>
      </c>
      <c r="F215" s="27">
        <v>0</v>
      </c>
      <c r="G215" s="27">
        <v>0.40824829046386302</v>
      </c>
      <c r="H215" s="27">
        <v>0.84641312914272859</v>
      </c>
      <c r="I215" s="27">
        <v>0.23166067138525426</v>
      </c>
      <c r="J215" s="27">
        <v>0.5163977794943222</v>
      </c>
      <c r="K215" s="27">
        <v>0.54772255750516607</v>
      </c>
      <c r="L215" s="27">
        <v>0.39999999999999991</v>
      </c>
      <c r="M215" s="27">
        <v>0.28751811537130362</v>
      </c>
      <c r="N215" s="27">
        <v>0.65319726474218065</v>
      </c>
      <c r="O215" s="27">
        <v>0.21369760566432772</v>
      </c>
      <c r="P215" s="27">
        <v>0.28284271247461878</v>
      </c>
      <c r="Q215" s="27">
        <v>0.67946057035464957</v>
      </c>
      <c r="R215" s="27">
        <v>0.58102805233531485</v>
      </c>
      <c r="S215" s="27">
        <v>0.22803508501982742</v>
      </c>
      <c r="T215" s="27">
        <v>4.0538607113055534</v>
      </c>
      <c r="U215" s="27">
        <v>0.62822501276745257</v>
      </c>
      <c r="V215" s="27">
        <v>0.13257702163899504</v>
      </c>
      <c r="W215" s="27">
        <v>0.25819888974716138</v>
      </c>
      <c r="X215" s="27">
        <v>0.67354782062350071</v>
      </c>
      <c r="Y215" s="27">
        <v>0.23166067138525395</v>
      </c>
      <c r="Z215" s="27">
        <v>0.39854736230465687</v>
      </c>
      <c r="AA215" s="27">
        <v>0.40824829046386302</v>
      </c>
      <c r="AB215" s="27">
        <v>0.38261757757147796</v>
      </c>
      <c r="AC215" s="27">
        <v>0.24875169767594801</v>
      </c>
      <c r="AD215" s="16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2"/>
    </row>
    <row r="216" spans="1:65">
      <c r="A216" s="35"/>
      <c r="B216" s="3" t="s">
        <v>87</v>
      </c>
      <c r="C216" s="33"/>
      <c r="D216" s="13">
        <v>1.1207643216946801E-2</v>
      </c>
      <c r="E216" s="13">
        <v>1.1921777295609426E-2</v>
      </c>
      <c r="F216" s="13">
        <v>0</v>
      </c>
      <c r="G216" s="13">
        <v>2.3781453813428912E-2</v>
      </c>
      <c r="H216" s="13">
        <v>3.8952359380689583E-2</v>
      </c>
      <c r="I216" s="13">
        <v>1.3481707355106939E-2</v>
      </c>
      <c r="J216" s="13">
        <v>3.1616190581285036E-2</v>
      </c>
      <c r="K216" s="13">
        <v>3.3195306515464609E-2</v>
      </c>
      <c r="L216" s="13">
        <v>2.4539877300613491E-2</v>
      </c>
      <c r="M216" s="13">
        <v>1.6274610304036055E-2</v>
      </c>
      <c r="N216" s="13">
        <v>3.790312948213815E-2</v>
      </c>
      <c r="O216" s="13">
        <v>1.2412252023097446E-2</v>
      </c>
      <c r="P216" s="13">
        <v>1.6070608663330616E-2</v>
      </c>
      <c r="Q216" s="13">
        <v>3.8136234070419994E-2</v>
      </c>
      <c r="R216" s="13">
        <v>3.3932251476175332E-2</v>
      </c>
      <c r="S216" s="13">
        <v>1.3030576286847281E-2</v>
      </c>
      <c r="T216" s="13">
        <v>0.23836891677610078</v>
      </c>
      <c r="U216" s="13">
        <v>3.68820946830207E-2</v>
      </c>
      <c r="V216" s="13">
        <v>5.7042820353816444E-3</v>
      </c>
      <c r="W216" s="13">
        <v>1.5069974109756504E-2</v>
      </c>
      <c r="X216" s="13">
        <v>3.9659341744268932E-2</v>
      </c>
      <c r="Y216" s="13">
        <v>1.2929897937781615E-2</v>
      </c>
      <c r="Z216" s="13">
        <v>2.0464562891124874E-2</v>
      </c>
      <c r="AA216" s="13">
        <v>2.0583947418346037E-2</v>
      </c>
      <c r="AB216" s="13">
        <v>1.8622696528148276E-2</v>
      </c>
      <c r="AC216" s="13">
        <v>1.4643451184813298E-2</v>
      </c>
      <c r="AD216" s="16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2"/>
    </row>
    <row r="217" spans="1:65">
      <c r="A217" s="35"/>
      <c r="B217" s="3" t="s">
        <v>276</v>
      </c>
      <c r="C217" s="33"/>
      <c r="D217" s="13">
        <v>1.4377584757201411E-3</v>
      </c>
      <c r="E217" s="13">
        <v>-0.11698476121846335</v>
      </c>
      <c r="F217" s="13">
        <v>-7.470620968557129E-2</v>
      </c>
      <c r="G217" s="13">
        <v>-7.236870808477458E-3</v>
      </c>
      <c r="H217" s="13">
        <v>0.2566325007141752</v>
      </c>
      <c r="I217" s="13">
        <v>-6.2730231102333667E-3</v>
      </c>
      <c r="J217" s="13">
        <v>-5.5429255720687465E-2</v>
      </c>
      <c r="K217" s="13">
        <v>-4.5790778738245441E-2</v>
      </c>
      <c r="L217" s="13">
        <v>-5.7356951117175758E-2</v>
      </c>
      <c r="M217" s="13">
        <v>2.167856013884828E-2</v>
      </c>
      <c r="N217" s="13">
        <v>-3.3814800155008706E-3</v>
      </c>
      <c r="O217" s="13">
        <v>-4.3453277137448509E-3</v>
      </c>
      <c r="P217" s="13">
        <v>1.782316934587147E-2</v>
      </c>
      <c r="Q217" s="13">
        <v>3.0353189423046212E-2</v>
      </c>
      <c r="R217" s="13">
        <v>-9.7517379560138062E-3</v>
      </c>
      <c r="S217" s="13">
        <v>1.2040083156406478E-2</v>
      </c>
      <c r="T217" s="13">
        <v>-1.6489808711621978E-2</v>
      </c>
      <c r="U217" s="13">
        <v>-1.4947652394431188E-2</v>
      </c>
      <c r="V217" s="13">
        <v>0.34408561520153191</v>
      </c>
      <c r="W217" s="13">
        <v>-9.1645662049661958E-3</v>
      </c>
      <c r="X217" s="13">
        <v>-1.7839195489163684E-2</v>
      </c>
      <c r="Y217" s="13">
        <v>3.6136275612511426E-2</v>
      </c>
      <c r="Z217" s="13">
        <v>0.12625603539834351</v>
      </c>
      <c r="AA217" s="13">
        <v>0.14697876091059392</v>
      </c>
      <c r="AB217" s="13">
        <v>0.18817939461974054</v>
      </c>
      <c r="AC217" s="13">
        <v>-1.7613751512544185E-2</v>
      </c>
      <c r="AD217" s="16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2"/>
    </row>
    <row r="218" spans="1:65">
      <c r="A218" s="35"/>
      <c r="B218" s="53" t="s">
        <v>277</v>
      </c>
      <c r="C218" s="54"/>
      <c r="D218" s="52">
        <v>0.21</v>
      </c>
      <c r="E218" s="52">
        <v>4.97</v>
      </c>
      <c r="F218" s="52" t="s">
        <v>278</v>
      </c>
      <c r="G218" s="52" t="s">
        <v>278</v>
      </c>
      <c r="H218" s="52">
        <v>11.37</v>
      </c>
      <c r="I218" s="52">
        <v>0.13</v>
      </c>
      <c r="J218" s="52" t="s">
        <v>278</v>
      </c>
      <c r="K218" s="52" t="s">
        <v>278</v>
      </c>
      <c r="L218" s="52">
        <v>2.36</v>
      </c>
      <c r="M218" s="52">
        <v>1.1000000000000001</v>
      </c>
      <c r="N218" s="52">
        <v>0</v>
      </c>
      <c r="O218" s="52">
        <v>0.04</v>
      </c>
      <c r="P218" s="52">
        <v>0.93</v>
      </c>
      <c r="Q218" s="52">
        <v>1.48</v>
      </c>
      <c r="R218" s="52">
        <v>0.28000000000000003</v>
      </c>
      <c r="S218" s="52">
        <v>0.67</v>
      </c>
      <c r="T218" s="52">
        <v>0.56999999999999995</v>
      </c>
      <c r="U218" s="52">
        <v>0.51</v>
      </c>
      <c r="V218" s="52">
        <v>15.19</v>
      </c>
      <c r="W218" s="52">
        <v>0.25</v>
      </c>
      <c r="X218" s="52">
        <v>0.63</v>
      </c>
      <c r="Y218" s="52">
        <v>1.73</v>
      </c>
      <c r="Z218" s="52">
        <v>5.67</v>
      </c>
      <c r="AA218" s="52" t="s">
        <v>278</v>
      </c>
      <c r="AB218" s="52">
        <v>8.3800000000000008</v>
      </c>
      <c r="AC218" s="52">
        <v>0.62</v>
      </c>
      <c r="AD218" s="16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2"/>
    </row>
    <row r="219" spans="1:65">
      <c r="B219" s="36" t="s">
        <v>310</v>
      </c>
      <c r="C219" s="2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BM219" s="62"/>
    </row>
    <row r="220" spans="1:65">
      <c r="BM220" s="62"/>
    </row>
    <row r="221" spans="1:65" ht="15">
      <c r="B221" s="37" t="s">
        <v>495</v>
      </c>
      <c r="BM221" s="32" t="s">
        <v>67</v>
      </c>
    </row>
    <row r="222" spans="1:65" ht="15">
      <c r="A222" s="28" t="s">
        <v>51</v>
      </c>
      <c r="B222" s="18" t="s">
        <v>111</v>
      </c>
      <c r="C222" s="15" t="s">
        <v>112</v>
      </c>
      <c r="D222" s="16" t="s">
        <v>233</v>
      </c>
      <c r="E222" s="17" t="s">
        <v>233</v>
      </c>
      <c r="F222" s="17" t="s">
        <v>233</v>
      </c>
      <c r="G222" s="17" t="s">
        <v>233</v>
      </c>
      <c r="H222" s="17" t="s">
        <v>233</v>
      </c>
      <c r="I222" s="17" t="s">
        <v>233</v>
      </c>
      <c r="J222" s="17" t="s">
        <v>233</v>
      </c>
      <c r="K222" s="17" t="s">
        <v>233</v>
      </c>
      <c r="L222" s="17" t="s">
        <v>233</v>
      </c>
      <c r="M222" s="17" t="s">
        <v>233</v>
      </c>
      <c r="N222" s="17" t="s">
        <v>233</v>
      </c>
      <c r="O222" s="17" t="s">
        <v>233</v>
      </c>
      <c r="P222" s="17" t="s">
        <v>233</v>
      </c>
      <c r="Q222" s="17" t="s">
        <v>233</v>
      </c>
      <c r="R222" s="17" t="s">
        <v>233</v>
      </c>
      <c r="S222" s="17" t="s">
        <v>233</v>
      </c>
      <c r="T222" s="17" t="s">
        <v>233</v>
      </c>
      <c r="U222" s="17" t="s">
        <v>233</v>
      </c>
      <c r="V222" s="17" t="s">
        <v>233</v>
      </c>
      <c r="W222" s="17" t="s">
        <v>233</v>
      </c>
      <c r="X222" s="17" t="s">
        <v>233</v>
      </c>
      <c r="Y222" s="17" t="s">
        <v>233</v>
      </c>
      <c r="Z222" s="17" t="s">
        <v>233</v>
      </c>
      <c r="AA222" s="17" t="s">
        <v>233</v>
      </c>
      <c r="AB222" s="16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 t="s">
        <v>234</v>
      </c>
      <c r="C223" s="8" t="s">
        <v>234</v>
      </c>
      <c r="D223" s="161" t="s">
        <v>236</v>
      </c>
      <c r="E223" s="162" t="s">
        <v>239</v>
      </c>
      <c r="F223" s="162" t="s">
        <v>240</v>
      </c>
      <c r="G223" s="162" t="s">
        <v>241</v>
      </c>
      <c r="H223" s="162" t="s">
        <v>242</v>
      </c>
      <c r="I223" s="162" t="s">
        <v>243</v>
      </c>
      <c r="J223" s="162" t="s">
        <v>244</v>
      </c>
      <c r="K223" s="162" t="s">
        <v>245</v>
      </c>
      <c r="L223" s="162" t="s">
        <v>246</v>
      </c>
      <c r="M223" s="162" t="s">
        <v>247</v>
      </c>
      <c r="N223" s="162" t="s">
        <v>248</v>
      </c>
      <c r="O223" s="162" t="s">
        <v>249</v>
      </c>
      <c r="P223" s="162" t="s">
        <v>250</v>
      </c>
      <c r="Q223" s="162" t="s">
        <v>251</v>
      </c>
      <c r="R223" s="162" t="s">
        <v>253</v>
      </c>
      <c r="S223" s="162" t="s">
        <v>254</v>
      </c>
      <c r="T223" s="162" t="s">
        <v>259</v>
      </c>
      <c r="U223" s="162" t="s">
        <v>260</v>
      </c>
      <c r="V223" s="162" t="s">
        <v>261</v>
      </c>
      <c r="W223" s="162" t="s">
        <v>280</v>
      </c>
      <c r="X223" s="162" t="s">
        <v>263</v>
      </c>
      <c r="Y223" s="162" t="s">
        <v>306</v>
      </c>
      <c r="Z223" s="162" t="s">
        <v>281</v>
      </c>
      <c r="AA223" s="162" t="s">
        <v>265</v>
      </c>
      <c r="AB223" s="16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s">
        <v>3</v>
      </c>
    </row>
    <row r="224" spans="1:65">
      <c r="A224" s="35"/>
      <c r="B224" s="19"/>
      <c r="C224" s="8"/>
      <c r="D224" s="9" t="s">
        <v>302</v>
      </c>
      <c r="E224" s="10" t="s">
        <v>115</v>
      </c>
      <c r="F224" s="10" t="s">
        <v>303</v>
      </c>
      <c r="G224" s="10" t="s">
        <v>115</v>
      </c>
      <c r="H224" s="10" t="s">
        <v>115</v>
      </c>
      <c r="I224" s="10" t="s">
        <v>303</v>
      </c>
      <c r="J224" s="10" t="s">
        <v>115</v>
      </c>
      <c r="K224" s="10" t="s">
        <v>303</v>
      </c>
      <c r="L224" s="10" t="s">
        <v>303</v>
      </c>
      <c r="M224" s="10" t="s">
        <v>303</v>
      </c>
      <c r="N224" s="10" t="s">
        <v>303</v>
      </c>
      <c r="O224" s="10" t="s">
        <v>303</v>
      </c>
      <c r="P224" s="10" t="s">
        <v>302</v>
      </c>
      <c r="Q224" s="10" t="s">
        <v>115</v>
      </c>
      <c r="R224" s="10" t="s">
        <v>303</v>
      </c>
      <c r="S224" s="10" t="s">
        <v>302</v>
      </c>
      <c r="T224" s="10" t="s">
        <v>115</v>
      </c>
      <c r="U224" s="10" t="s">
        <v>115</v>
      </c>
      <c r="V224" s="10" t="s">
        <v>303</v>
      </c>
      <c r="W224" s="10" t="s">
        <v>303</v>
      </c>
      <c r="X224" s="10" t="s">
        <v>115</v>
      </c>
      <c r="Y224" s="10" t="s">
        <v>115</v>
      </c>
      <c r="Z224" s="10" t="s">
        <v>115</v>
      </c>
      <c r="AA224" s="10" t="s">
        <v>302</v>
      </c>
      <c r="AB224" s="16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0</v>
      </c>
    </row>
    <row r="225" spans="1:65">
      <c r="A225" s="35"/>
      <c r="B225" s="19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16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0</v>
      </c>
    </row>
    <row r="226" spans="1:65">
      <c r="A226" s="35"/>
      <c r="B226" s="18">
        <v>1</v>
      </c>
      <c r="C226" s="14">
        <v>1</v>
      </c>
      <c r="D226" s="245">
        <v>129</v>
      </c>
      <c r="E226" s="245">
        <v>100</v>
      </c>
      <c r="F226" s="247">
        <v>95</v>
      </c>
      <c r="G226" s="245">
        <v>126.675</v>
      </c>
      <c r="H226" s="247">
        <v>114</v>
      </c>
      <c r="I226" s="245">
        <v>156</v>
      </c>
      <c r="J226" s="247">
        <v>120</v>
      </c>
      <c r="K226" s="245">
        <v>100</v>
      </c>
      <c r="L226" s="245">
        <v>125</v>
      </c>
      <c r="M226" s="245">
        <v>130</v>
      </c>
      <c r="N226" s="245">
        <v>126</v>
      </c>
      <c r="O226" s="245">
        <v>120</v>
      </c>
      <c r="P226" s="245">
        <v>106</v>
      </c>
      <c r="Q226" s="245">
        <v>128.88860586035872</v>
      </c>
      <c r="R226" s="245">
        <v>129</v>
      </c>
      <c r="S226" s="245">
        <v>114.9</v>
      </c>
      <c r="T226" s="245">
        <v>144.1</v>
      </c>
      <c r="U226" s="245">
        <v>128</v>
      </c>
      <c r="V226" s="245">
        <v>119</v>
      </c>
      <c r="W226" s="245">
        <v>108</v>
      </c>
      <c r="X226" s="245">
        <v>129.4</v>
      </c>
      <c r="Y226" s="245">
        <v>118</v>
      </c>
      <c r="Z226" s="245">
        <v>96.367000000000004</v>
      </c>
      <c r="AA226" s="245">
        <v>144.00210000000001</v>
      </c>
      <c r="AB226" s="249"/>
      <c r="AC226" s="250"/>
      <c r="AD226" s="250"/>
      <c r="AE226" s="250"/>
      <c r="AF226" s="250"/>
      <c r="AG226" s="250"/>
      <c r="AH226" s="250"/>
      <c r="AI226" s="250"/>
      <c r="AJ226" s="250"/>
      <c r="AK226" s="250"/>
      <c r="AL226" s="250"/>
      <c r="AM226" s="250"/>
      <c r="AN226" s="250"/>
      <c r="AO226" s="250"/>
      <c r="AP226" s="250"/>
      <c r="AQ226" s="250"/>
      <c r="AR226" s="250"/>
      <c r="AS226" s="250"/>
      <c r="AT226" s="250"/>
      <c r="AU226" s="250"/>
      <c r="AV226" s="250"/>
      <c r="AW226" s="250"/>
      <c r="AX226" s="250"/>
      <c r="AY226" s="250"/>
      <c r="AZ226" s="250"/>
      <c r="BA226" s="250"/>
      <c r="BB226" s="250"/>
      <c r="BC226" s="250"/>
      <c r="BD226" s="250"/>
      <c r="BE226" s="250"/>
      <c r="BF226" s="250"/>
      <c r="BG226" s="250"/>
      <c r="BH226" s="250"/>
      <c r="BI226" s="250"/>
      <c r="BJ226" s="250"/>
      <c r="BK226" s="250"/>
      <c r="BL226" s="250"/>
      <c r="BM226" s="251">
        <v>1</v>
      </c>
    </row>
    <row r="227" spans="1:65">
      <c r="A227" s="35"/>
      <c r="B227" s="19">
        <v>1</v>
      </c>
      <c r="C227" s="8">
        <v>2</v>
      </c>
      <c r="D227" s="252">
        <v>144</v>
      </c>
      <c r="E227" s="252">
        <v>110</v>
      </c>
      <c r="F227" s="253">
        <v>104</v>
      </c>
      <c r="G227" s="252">
        <v>124.51999999999998</v>
      </c>
      <c r="H227" s="253">
        <v>112</v>
      </c>
      <c r="I227" s="252">
        <v>137</v>
      </c>
      <c r="J227" s="253">
        <v>114</v>
      </c>
      <c r="K227" s="252">
        <v>101</v>
      </c>
      <c r="L227" s="252">
        <v>125</v>
      </c>
      <c r="M227" s="252">
        <v>125</v>
      </c>
      <c r="N227" s="252">
        <v>120</v>
      </c>
      <c r="O227" s="252">
        <v>121</v>
      </c>
      <c r="P227" s="252">
        <v>101</v>
      </c>
      <c r="Q227" s="252">
        <v>131.5681274669974</v>
      </c>
      <c r="R227" s="252">
        <v>134</v>
      </c>
      <c r="S227" s="270">
        <v>62.63</v>
      </c>
      <c r="T227" s="252">
        <v>146.1</v>
      </c>
      <c r="U227" s="252">
        <v>124</v>
      </c>
      <c r="V227" s="252">
        <v>119</v>
      </c>
      <c r="W227" s="252">
        <v>111</v>
      </c>
      <c r="X227" s="252">
        <v>130.1</v>
      </c>
      <c r="Y227" s="252">
        <v>117</v>
      </c>
      <c r="Z227" s="252">
        <v>89.764499999999998</v>
      </c>
      <c r="AA227" s="252">
        <v>148.14449999999999</v>
      </c>
      <c r="AB227" s="249"/>
      <c r="AC227" s="250"/>
      <c r="AD227" s="250"/>
      <c r="AE227" s="250"/>
      <c r="AF227" s="250"/>
      <c r="AG227" s="250"/>
      <c r="AH227" s="250"/>
      <c r="AI227" s="250"/>
      <c r="AJ227" s="250"/>
      <c r="AK227" s="250"/>
      <c r="AL227" s="250"/>
      <c r="AM227" s="250"/>
      <c r="AN227" s="250"/>
      <c r="AO227" s="250"/>
      <c r="AP227" s="250"/>
      <c r="AQ227" s="250"/>
      <c r="AR227" s="250"/>
      <c r="AS227" s="250"/>
      <c r="AT227" s="250"/>
      <c r="AU227" s="250"/>
      <c r="AV227" s="250"/>
      <c r="AW227" s="250"/>
      <c r="AX227" s="250"/>
      <c r="AY227" s="250"/>
      <c r="AZ227" s="250"/>
      <c r="BA227" s="250"/>
      <c r="BB227" s="250"/>
      <c r="BC227" s="250"/>
      <c r="BD227" s="250"/>
      <c r="BE227" s="250"/>
      <c r="BF227" s="250"/>
      <c r="BG227" s="250"/>
      <c r="BH227" s="250"/>
      <c r="BI227" s="250"/>
      <c r="BJ227" s="250"/>
      <c r="BK227" s="250"/>
      <c r="BL227" s="250"/>
      <c r="BM227" s="251">
        <v>33</v>
      </c>
    </row>
    <row r="228" spans="1:65">
      <c r="A228" s="35"/>
      <c r="B228" s="19">
        <v>1</v>
      </c>
      <c r="C228" s="8">
        <v>3</v>
      </c>
      <c r="D228" s="252">
        <v>149</v>
      </c>
      <c r="E228" s="252">
        <v>110</v>
      </c>
      <c r="F228" s="253">
        <v>119</v>
      </c>
      <c r="G228" s="252">
        <v>127.05999999999999</v>
      </c>
      <c r="H228" s="253">
        <v>115</v>
      </c>
      <c r="I228" s="252">
        <v>168</v>
      </c>
      <c r="J228" s="253">
        <v>113</v>
      </c>
      <c r="K228" s="253">
        <v>99</v>
      </c>
      <c r="L228" s="256">
        <v>126</v>
      </c>
      <c r="M228" s="256">
        <v>128</v>
      </c>
      <c r="N228" s="256">
        <v>122</v>
      </c>
      <c r="O228" s="256">
        <v>124</v>
      </c>
      <c r="P228" s="256">
        <v>105</v>
      </c>
      <c r="Q228" s="256">
        <v>129.91736492336349</v>
      </c>
      <c r="R228" s="256">
        <v>132</v>
      </c>
      <c r="S228" s="256">
        <v>121.7</v>
      </c>
      <c r="T228" s="256">
        <v>147.9</v>
      </c>
      <c r="U228" s="256">
        <v>130</v>
      </c>
      <c r="V228" s="256">
        <v>122</v>
      </c>
      <c r="W228" s="256">
        <v>116</v>
      </c>
      <c r="X228" s="256">
        <v>134.30000000000001</v>
      </c>
      <c r="Y228" s="256">
        <v>120</v>
      </c>
      <c r="Z228" s="256">
        <v>95.084500000000006</v>
      </c>
      <c r="AA228" s="256">
        <v>145.91730000000001</v>
      </c>
      <c r="AB228" s="249"/>
      <c r="AC228" s="250"/>
      <c r="AD228" s="250"/>
      <c r="AE228" s="250"/>
      <c r="AF228" s="250"/>
      <c r="AG228" s="250"/>
      <c r="AH228" s="250"/>
      <c r="AI228" s="250"/>
      <c r="AJ228" s="250"/>
      <c r="AK228" s="250"/>
      <c r="AL228" s="250"/>
      <c r="AM228" s="250"/>
      <c r="AN228" s="250"/>
      <c r="AO228" s="250"/>
      <c r="AP228" s="250"/>
      <c r="AQ228" s="250"/>
      <c r="AR228" s="250"/>
      <c r="AS228" s="250"/>
      <c r="AT228" s="250"/>
      <c r="AU228" s="250"/>
      <c r="AV228" s="250"/>
      <c r="AW228" s="250"/>
      <c r="AX228" s="250"/>
      <c r="AY228" s="250"/>
      <c r="AZ228" s="250"/>
      <c r="BA228" s="250"/>
      <c r="BB228" s="250"/>
      <c r="BC228" s="250"/>
      <c r="BD228" s="250"/>
      <c r="BE228" s="250"/>
      <c r="BF228" s="250"/>
      <c r="BG228" s="250"/>
      <c r="BH228" s="250"/>
      <c r="BI228" s="250"/>
      <c r="BJ228" s="250"/>
      <c r="BK228" s="250"/>
      <c r="BL228" s="250"/>
      <c r="BM228" s="251">
        <v>16</v>
      </c>
    </row>
    <row r="229" spans="1:65">
      <c r="A229" s="35"/>
      <c r="B229" s="19">
        <v>1</v>
      </c>
      <c r="C229" s="8">
        <v>4</v>
      </c>
      <c r="D229" s="252">
        <v>133</v>
      </c>
      <c r="E229" s="252">
        <v>110</v>
      </c>
      <c r="F229" s="253">
        <v>108</v>
      </c>
      <c r="G229" s="252">
        <v>124.895</v>
      </c>
      <c r="H229" s="253">
        <v>119</v>
      </c>
      <c r="I229" s="252">
        <v>157</v>
      </c>
      <c r="J229" s="253">
        <v>114</v>
      </c>
      <c r="K229" s="253">
        <v>107</v>
      </c>
      <c r="L229" s="256">
        <v>126</v>
      </c>
      <c r="M229" s="256">
        <v>128</v>
      </c>
      <c r="N229" s="256">
        <v>124</v>
      </c>
      <c r="O229" s="256">
        <v>122</v>
      </c>
      <c r="P229" s="256">
        <v>113</v>
      </c>
      <c r="Q229" s="256">
        <v>130.02634358713286</v>
      </c>
      <c r="R229" s="256">
        <v>133</v>
      </c>
      <c r="S229" s="267">
        <v>201.6</v>
      </c>
      <c r="T229" s="256">
        <v>146.6</v>
      </c>
      <c r="U229" s="256">
        <v>130</v>
      </c>
      <c r="V229" s="256">
        <v>125</v>
      </c>
      <c r="W229" s="256">
        <v>116</v>
      </c>
      <c r="X229" s="256">
        <v>128.6</v>
      </c>
      <c r="Y229" s="256">
        <v>117</v>
      </c>
      <c r="Z229" s="256">
        <v>95.749499999999998</v>
      </c>
      <c r="AA229" s="256">
        <v>148.03620000000001</v>
      </c>
      <c r="AB229" s="249"/>
      <c r="AC229" s="250"/>
      <c r="AD229" s="250"/>
      <c r="AE229" s="250"/>
      <c r="AF229" s="250"/>
      <c r="AG229" s="250"/>
      <c r="AH229" s="250"/>
      <c r="AI229" s="250"/>
      <c r="AJ229" s="250"/>
      <c r="AK229" s="250"/>
      <c r="AL229" s="250"/>
      <c r="AM229" s="250"/>
      <c r="AN229" s="250"/>
      <c r="AO229" s="250"/>
      <c r="AP229" s="250"/>
      <c r="AQ229" s="250"/>
      <c r="AR229" s="250"/>
      <c r="AS229" s="250"/>
      <c r="AT229" s="250"/>
      <c r="AU229" s="250"/>
      <c r="AV229" s="250"/>
      <c r="AW229" s="250"/>
      <c r="AX229" s="250"/>
      <c r="AY229" s="250"/>
      <c r="AZ229" s="250"/>
      <c r="BA229" s="250"/>
      <c r="BB229" s="250"/>
      <c r="BC229" s="250"/>
      <c r="BD229" s="250"/>
      <c r="BE229" s="250"/>
      <c r="BF229" s="250"/>
      <c r="BG229" s="250"/>
      <c r="BH229" s="250"/>
      <c r="BI229" s="250"/>
      <c r="BJ229" s="250"/>
      <c r="BK229" s="250"/>
      <c r="BL229" s="250"/>
      <c r="BM229" s="251">
        <v>122.8374683468228</v>
      </c>
    </row>
    <row r="230" spans="1:65">
      <c r="A230" s="35"/>
      <c r="B230" s="19">
        <v>1</v>
      </c>
      <c r="C230" s="8">
        <v>5</v>
      </c>
      <c r="D230" s="252">
        <v>138</v>
      </c>
      <c r="E230" s="252">
        <v>110</v>
      </c>
      <c r="F230" s="252">
        <v>118</v>
      </c>
      <c r="G230" s="252">
        <v>122.53</v>
      </c>
      <c r="H230" s="252">
        <v>123.00000000000001</v>
      </c>
      <c r="I230" s="252">
        <v>147</v>
      </c>
      <c r="J230" s="252">
        <v>107</v>
      </c>
      <c r="K230" s="252">
        <v>104</v>
      </c>
      <c r="L230" s="252">
        <v>126</v>
      </c>
      <c r="M230" s="252">
        <v>126</v>
      </c>
      <c r="N230" s="252">
        <v>122</v>
      </c>
      <c r="O230" s="252">
        <v>121</v>
      </c>
      <c r="P230" s="252">
        <v>107</v>
      </c>
      <c r="Q230" s="252">
        <v>124.75805964063902</v>
      </c>
      <c r="R230" s="252">
        <v>133</v>
      </c>
      <c r="S230" s="252">
        <v>116.7</v>
      </c>
      <c r="T230" s="252">
        <v>146.6</v>
      </c>
      <c r="U230" s="252">
        <v>129</v>
      </c>
      <c r="V230" s="252">
        <v>122</v>
      </c>
      <c r="W230" s="252">
        <v>110</v>
      </c>
      <c r="X230" s="252">
        <v>132.6</v>
      </c>
      <c r="Y230" s="252">
        <v>120</v>
      </c>
      <c r="Z230" s="252">
        <v>90.120800000000003</v>
      </c>
      <c r="AA230" s="252">
        <v>147.27170000000001</v>
      </c>
      <c r="AB230" s="249"/>
      <c r="AC230" s="250"/>
      <c r="AD230" s="250"/>
      <c r="AE230" s="250"/>
      <c r="AF230" s="250"/>
      <c r="AG230" s="250"/>
      <c r="AH230" s="250"/>
      <c r="AI230" s="250"/>
      <c r="AJ230" s="250"/>
      <c r="AK230" s="250"/>
      <c r="AL230" s="250"/>
      <c r="AM230" s="250"/>
      <c r="AN230" s="250"/>
      <c r="AO230" s="250"/>
      <c r="AP230" s="250"/>
      <c r="AQ230" s="250"/>
      <c r="AR230" s="250"/>
      <c r="AS230" s="250"/>
      <c r="AT230" s="250"/>
      <c r="AU230" s="250"/>
      <c r="AV230" s="250"/>
      <c r="AW230" s="250"/>
      <c r="AX230" s="250"/>
      <c r="AY230" s="250"/>
      <c r="AZ230" s="250"/>
      <c r="BA230" s="250"/>
      <c r="BB230" s="250"/>
      <c r="BC230" s="250"/>
      <c r="BD230" s="250"/>
      <c r="BE230" s="250"/>
      <c r="BF230" s="250"/>
      <c r="BG230" s="250"/>
      <c r="BH230" s="250"/>
      <c r="BI230" s="250"/>
      <c r="BJ230" s="250"/>
      <c r="BK230" s="250"/>
      <c r="BL230" s="250"/>
      <c r="BM230" s="251">
        <v>24</v>
      </c>
    </row>
    <row r="231" spans="1:65">
      <c r="A231" s="35"/>
      <c r="B231" s="19">
        <v>1</v>
      </c>
      <c r="C231" s="8">
        <v>6</v>
      </c>
      <c r="D231" s="252">
        <v>151</v>
      </c>
      <c r="E231" s="252">
        <v>100</v>
      </c>
      <c r="F231" s="252">
        <v>118</v>
      </c>
      <c r="G231" s="252">
        <v>122.98499999999999</v>
      </c>
      <c r="H231" s="252">
        <v>123.00000000000001</v>
      </c>
      <c r="I231" s="252">
        <v>132</v>
      </c>
      <c r="J231" s="270">
        <v>92</v>
      </c>
      <c r="K231" s="252">
        <v>107</v>
      </c>
      <c r="L231" s="252">
        <v>127</v>
      </c>
      <c r="M231" s="252">
        <v>131</v>
      </c>
      <c r="N231" s="252">
        <v>122</v>
      </c>
      <c r="O231" s="252">
        <v>120</v>
      </c>
      <c r="P231" s="252">
        <v>113</v>
      </c>
      <c r="Q231" s="252">
        <v>133.28624046399329</v>
      </c>
      <c r="R231" s="252">
        <v>136</v>
      </c>
      <c r="S231" s="252">
        <v>117.6</v>
      </c>
      <c r="T231" s="252">
        <v>145</v>
      </c>
      <c r="U231" s="252">
        <v>125</v>
      </c>
      <c r="V231" s="252">
        <v>116</v>
      </c>
      <c r="W231" s="252">
        <v>116</v>
      </c>
      <c r="X231" s="252">
        <v>132.80000000000001</v>
      </c>
      <c r="Y231" s="252">
        <v>122</v>
      </c>
      <c r="Z231" s="252">
        <v>91.118300000000005</v>
      </c>
      <c r="AA231" s="252">
        <v>141.85929999999999</v>
      </c>
      <c r="AB231" s="249"/>
      <c r="AC231" s="250"/>
      <c r="AD231" s="250"/>
      <c r="AE231" s="250"/>
      <c r="AF231" s="250"/>
      <c r="AG231" s="250"/>
      <c r="AH231" s="250"/>
      <c r="AI231" s="250"/>
      <c r="AJ231" s="250"/>
      <c r="AK231" s="250"/>
      <c r="AL231" s="250"/>
      <c r="AM231" s="250"/>
      <c r="AN231" s="250"/>
      <c r="AO231" s="250"/>
      <c r="AP231" s="250"/>
      <c r="AQ231" s="250"/>
      <c r="AR231" s="250"/>
      <c r="AS231" s="250"/>
      <c r="AT231" s="250"/>
      <c r="AU231" s="250"/>
      <c r="AV231" s="250"/>
      <c r="AW231" s="250"/>
      <c r="AX231" s="250"/>
      <c r="AY231" s="250"/>
      <c r="AZ231" s="250"/>
      <c r="BA231" s="250"/>
      <c r="BB231" s="250"/>
      <c r="BC231" s="250"/>
      <c r="BD231" s="250"/>
      <c r="BE231" s="250"/>
      <c r="BF231" s="250"/>
      <c r="BG231" s="250"/>
      <c r="BH231" s="250"/>
      <c r="BI231" s="250"/>
      <c r="BJ231" s="250"/>
      <c r="BK231" s="250"/>
      <c r="BL231" s="250"/>
      <c r="BM231" s="257"/>
    </row>
    <row r="232" spans="1:65">
      <c r="A232" s="35"/>
      <c r="B232" s="20" t="s">
        <v>273</v>
      </c>
      <c r="C232" s="12"/>
      <c r="D232" s="258">
        <v>140.66666666666666</v>
      </c>
      <c r="E232" s="258">
        <v>106.66666666666667</v>
      </c>
      <c r="F232" s="258">
        <v>110.33333333333333</v>
      </c>
      <c r="G232" s="258">
        <v>124.77749999999999</v>
      </c>
      <c r="H232" s="258">
        <v>117.66666666666667</v>
      </c>
      <c r="I232" s="258">
        <v>149.5</v>
      </c>
      <c r="J232" s="258">
        <v>110</v>
      </c>
      <c r="K232" s="258">
        <v>103</v>
      </c>
      <c r="L232" s="258">
        <v>125.83333333333333</v>
      </c>
      <c r="M232" s="258">
        <v>128</v>
      </c>
      <c r="N232" s="258">
        <v>122.66666666666667</v>
      </c>
      <c r="O232" s="258">
        <v>121.33333333333333</v>
      </c>
      <c r="P232" s="258">
        <v>107.5</v>
      </c>
      <c r="Q232" s="258">
        <v>129.74079032374746</v>
      </c>
      <c r="R232" s="258">
        <v>132.83333333333334</v>
      </c>
      <c r="S232" s="258">
        <v>122.52166666666669</v>
      </c>
      <c r="T232" s="258">
        <v>146.05000000000001</v>
      </c>
      <c r="U232" s="258">
        <v>127.66666666666667</v>
      </c>
      <c r="V232" s="258">
        <v>120.5</v>
      </c>
      <c r="W232" s="258">
        <v>112.83333333333333</v>
      </c>
      <c r="X232" s="258">
        <v>131.29999999999998</v>
      </c>
      <c r="Y232" s="258">
        <v>119</v>
      </c>
      <c r="Z232" s="258">
        <v>93.034100000000009</v>
      </c>
      <c r="AA232" s="258">
        <v>145.87185000000002</v>
      </c>
      <c r="AB232" s="249"/>
      <c r="AC232" s="250"/>
      <c r="AD232" s="250"/>
      <c r="AE232" s="250"/>
      <c r="AF232" s="250"/>
      <c r="AG232" s="250"/>
      <c r="AH232" s="250"/>
      <c r="AI232" s="250"/>
      <c r="AJ232" s="250"/>
      <c r="AK232" s="250"/>
      <c r="AL232" s="250"/>
      <c r="AM232" s="250"/>
      <c r="AN232" s="250"/>
      <c r="AO232" s="250"/>
      <c r="AP232" s="250"/>
      <c r="AQ232" s="250"/>
      <c r="AR232" s="250"/>
      <c r="AS232" s="250"/>
      <c r="AT232" s="250"/>
      <c r="AU232" s="250"/>
      <c r="AV232" s="250"/>
      <c r="AW232" s="250"/>
      <c r="AX232" s="250"/>
      <c r="AY232" s="250"/>
      <c r="AZ232" s="250"/>
      <c r="BA232" s="250"/>
      <c r="BB232" s="250"/>
      <c r="BC232" s="250"/>
      <c r="BD232" s="250"/>
      <c r="BE232" s="250"/>
      <c r="BF232" s="250"/>
      <c r="BG232" s="250"/>
      <c r="BH232" s="250"/>
      <c r="BI232" s="250"/>
      <c r="BJ232" s="250"/>
      <c r="BK232" s="250"/>
      <c r="BL232" s="250"/>
      <c r="BM232" s="257"/>
    </row>
    <row r="233" spans="1:65">
      <c r="A233" s="35"/>
      <c r="B233" s="3" t="s">
        <v>274</v>
      </c>
      <c r="C233" s="33"/>
      <c r="D233" s="256">
        <v>141</v>
      </c>
      <c r="E233" s="256">
        <v>110</v>
      </c>
      <c r="F233" s="256">
        <v>113</v>
      </c>
      <c r="G233" s="256">
        <v>124.70749999999998</v>
      </c>
      <c r="H233" s="256">
        <v>117</v>
      </c>
      <c r="I233" s="256">
        <v>151.5</v>
      </c>
      <c r="J233" s="256">
        <v>113.5</v>
      </c>
      <c r="K233" s="256">
        <v>102.5</v>
      </c>
      <c r="L233" s="256">
        <v>126</v>
      </c>
      <c r="M233" s="256">
        <v>128</v>
      </c>
      <c r="N233" s="256">
        <v>122</v>
      </c>
      <c r="O233" s="256">
        <v>121</v>
      </c>
      <c r="P233" s="256">
        <v>106.5</v>
      </c>
      <c r="Q233" s="256">
        <v>129.97185425524816</v>
      </c>
      <c r="R233" s="256">
        <v>133</v>
      </c>
      <c r="S233" s="256">
        <v>117.15</v>
      </c>
      <c r="T233" s="256">
        <v>146.35</v>
      </c>
      <c r="U233" s="256">
        <v>128.5</v>
      </c>
      <c r="V233" s="256">
        <v>120.5</v>
      </c>
      <c r="W233" s="256">
        <v>113.5</v>
      </c>
      <c r="X233" s="256">
        <v>131.35</v>
      </c>
      <c r="Y233" s="256">
        <v>119</v>
      </c>
      <c r="Z233" s="256">
        <v>93.101400000000012</v>
      </c>
      <c r="AA233" s="256">
        <v>146.59450000000001</v>
      </c>
      <c r="AB233" s="249"/>
      <c r="AC233" s="250"/>
      <c r="AD233" s="250"/>
      <c r="AE233" s="250"/>
      <c r="AF233" s="250"/>
      <c r="AG233" s="250"/>
      <c r="AH233" s="250"/>
      <c r="AI233" s="250"/>
      <c r="AJ233" s="250"/>
      <c r="AK233" s="250"/>
      <c r="AL233" s="250"/>
      <c r="AM233" s="250"/>
      <c r="AN233" s="250"/>
      <c r="AO233" s="250"/>
      <c r="AP233" s="250"/>
      <c r="AQ233" s="250"/>
      <c r="AR233" s="250"/>
      <c r="AS233" s="250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  <c r="BH233" s="250"/>
      <c r="BI233" s="250"/>
      <c r="BJ233" s="250"/>
      <c r="BK233" s="250"/>
      <c r="BL233" s="250"/>
      <c r="BM233" s="257"/>
    </row>
    <row r="234" spans="1:65">
      <c r="A234" s="35"/>
      <c r="B234" s="3" t="s">
        <v>275</v>
      </c>
      <c r="C234" s="33"/>
      <c r="D234" s="256">
        <v>8.824209124146293</v>
      </c>
      <c r="E234" s="256">
        <v>5.1639777949432224</v>
      </c>
      <c r="F234" s="256">
        <v>9.7296796795509497</v>
      </c>
      <c r="G234" s="256">
        <v>1.8522817010379384</v>
      </c>
      <c r="H234" s="256">
        <v>4.7187568984497101</v>
      </c>
      <c r="I234" s="256">
        <v>13.48703080740902</v>
      </c>
      <c r="J234" s="256">
        <v>9.7365291557104676</v>
      </c>
      <c r="K234" s="256">
        <v>3.5213633723318019</v>
      </c>
      <c r="L234" s="256">
        <v>0.75277265270908111</v>
      </c>
      <c r="M234" s="256">
        <v>2.2803508501982761</v>
      </c>
      <c r="N234" s="256">
        <v>2.0655911179772888</v>
      </c>
      <c r="O234" s="256">
        <v>1.505545305418162</v>
      </c>
      <c r="P234" s="256">
        <v>4.7222875812470377</v>
      </c>
      <c r="Q234" s="256">
        <v>2.8836060898659901</v>
      </c>
      <c r="R234" s="256">
        <v>2.3166067138525408</v>
      </c>
      <c r="S234" s="256">
        <v>44.625719228564392</v>
      </c>
      <c r="T234" s="256">
        <v>1.3367871932360835</v>
      </c>
      <c r="U234" s="256">
        <v>2.5819888974716112</v>
      </c>
      <c r="V234" s="256">
        <v>3.1464265445104549</v>
      </c>
      <c r="W234" s="256">
        <v>3.600925806881706</v>
      </c>
      <c r="X234" s="256">
        <v>2.2485550916088362</v>
      </c>
      <c r="Y234" s="256">
        <v>2</v>
      </c>
      <c r="Z234" s="256">
        <v>3.0177359201891742</v>
      </c>
      <c r="AA234" s="256">
        <v>2.5062927696101291</v>
      </c>
      <c r="AB234" s="249"/>
      <c r="AC234" s="250"/>
      <c r="AD234" s="250"/>
      <c r="AE234" s="250"/>
      <c r="AF234" s="250"/>
      <c r="AG234" s="250"/>
      <c r="AH234" s="250"/>
      <c r="AI234" s="250"/>
      <c r="AJ234" s="250"/>
      <c r="AK234" s="250"/>
      <c r="AL234" s="250"/>
      <c r="AM234" s="250"/>
      <c r="AN234" s="250"/>
      <c r="AO234" s="250"/>
      <c r="AP234" s="250"/>
      <c r="AQ234" s="250"/>
      <c r="AR234" s="250"/>
      <c r="AS234" s="250"/>
      <c r="AT234" s="250"/>
      <c r="AU234" s="250"/>
      <c r="AV234" s="250"/>
      <c r="AW234" s="250"/>
      <c r="AX234" s="250"/>
      <c r="AY234" s="250"/>
      <c r="AZ234" s="250"/>
      <c r="BA234" s="250"/>
      <c r="BB234" s="250"/>
      <c r="BC234" s="250"/>
      <c r="BD234" s="250"/>
      <c r="BE234" s="250"/>
      <c r="BF234" s="250"/>
      <c r="BG234" s="250"/>
      <c r="BH234" s="250"/>
      <c r="BI234" s="250"/>
      <c r="BJ234" s="250"/>
      <c r="BK234" s="250"/>
      <c r="BL234" s="250"/>
      <c r="BM234" s="257"/>
    </row>
    <row r="235" spans="1:65">
      <c r="A235" s="35"/>
      <c r="B235" s="3" t="s">
        <v>87</v>
      </c>
      <c r="C235" s="33"/>
      <c r="D235" s="13">
        <v>6.273134448445232E-2</v>
      </c>
      <c r="E235" s="13">
        <v>4.8412291827592706E-2</v>
      </c>
      <c r="F235" s="13">
        <v>8.8184407971760873E-2</v>
      </c>
      <c r="G235" s="13">
        <v>1.484467713360132E-2</v>
      </c>
      <c r="H235" s="13">
        <v>4.0102749845181668E-2</v>
      </c>
      <c r="I235" s="13">
        <v>9.0214252892368035E-2</v>
      </c>
      <c r="J235" s="13">
        <v>8.8513901415549712E-2</v>
      </c>
      <c r="K235" s="13">
        <v>3.4187993906134001E-2</v>
      </c>
      <c r="L235" s="13">
        <v>5.9822992268271351E-3</v>
      </c>
      <c r="M235" s="13">
        <v>1.7815241017174032E-2</v>
      </c>
      <c r="N235" s="13">
        <v>1.6839058026988766E-2</v>
      </c>
      <c r="O235" s="13">
        <v>1.2408340429270566E-2</v>
      </c>
      <c r="P235" s="13">
        <v>4.3928256569739886E-2</v>
      </c>
      <c r="Q235" s="13">
        <v>2.222590199019453E-2</v>
      </c>
      <c r="R235" s="13">
        <v>1.7439950167020383E-2</v>
      </c>
      <c r="S235" s="13">
        <v>0.36422716440818126</v>
      </c>
      <c r="T235" s="13">
        <v>9.1529420967893429E-3</v>
      </c>
      <c r="U235" s="13">
        <v>2.0224456115965621E-2</v>
      </c>
      <c r="V235" s="13">
        <v>2.6111423605895891E-2</v>
      </c>
      <c r="W235" s="13">
        <v>3.1913670371182035E-2</v>
      </c>
      <c r="X235" s="13">
        <v>1.7125324383921069E-2</v>
      </c>
      <c r="Y235" s="13">
        <v>1.680672268907563E-2</v>
      </c>
      <c r="Z235" s="13">
        <v>3.2436879812769444E-2</v>
      </c>
      <c r="AA235" s="13">
        <v>1.7181469691445805E-2</v>
      </c>
      <c r="AB235" s="16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2"/>
    </row>
    <row r="236" spans="1:65">
      <c r="A236" s="35"/>
      <c r="B236" s="3" t="s">
        <v>276</v>
      </c>
      <c r="C236" s="33"/>
      <c r="D236" s="13">
        <v>0.14514462533129047</v>
      </c>
      <c r="E236" s="13">
        <v>-0.13164388600470855</v>
      </c>
      <c r="F236" s="13">
        <v>-0.10179414458612046</v>
      </c>
      <c r="G236" s="13">
        <v>1.5793484506694933E-2</v>
      </c>
      <c r="H236" s="13">
        <v>-4.2094661748944051E-2</v>
      </c>
      <c r="I236" s="13">
        <v>0.21705536602152575</v>
      </c>
      <c r="J236" s="13">
        <v>-0.10450775744235574</v>
      </c>
      <c r="K236" s="13">
        <v>-0.16149362742329665</v>
      </c>
      <c r="L236" s="13">
        <v>2.438885322882034E-2</v>
      </c>
      <c r="M236" s="13">
        <v>4.2027336794349779E-2</v>
      </c>
      <c r="N236" s="13">
        <v>-1.3904689054148323E-3</v>
      </c>
      <c r="O236" s="13">
        <v>-1.2244920330356068E-2</v>
      </c>
      <c r="P236" s="13">
        <v>-0.12485985386412035</v>
      </c>
      <c r="Q236" s="13">
        <v>5.6198829801943129E-2</v>
      </c>
      <c r="R236" s="13">
        <v>8.1374723209761468E-2</v>
      </c>
      <c r="S236" s="13">
        <v>-2.5708904978769542E-3</v>
      </c>
      <c r="T236" s="13">
        <v>0.18896947295949063</v>
      </c>
      <c r="U236" s="13">
        <v>3.9313723938114498E-2</v>
      </c>
      <c r="V236" s="13">
        <v>-1.902895247094416E-2</v>
      </c>
      <c r="W236" s="13">
        <v>-8.1442048164355851E-2</v>
      </c>
      <c r="X236" s="13">
        <v>6.8892104071078819E-2</v>
      </c>
      <c r="Y236" s="13">
        <v>-3.1240210324002926E-2</v>
      </c>
      <c r="Z236" s="13">
        <v>-0.24262441051516237</v>
      </c>
      <c r="AA236" s="13">
        <v>0.18751918256847566</v>
      </c>
      <c r="AB236" s="16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2"/>
    </row>
    <row r="237" spans="1:65">
      <c r="A237" s="35"/>
      <c r="B237" s="53" t="s">
        <v>277</v>
      </c>
      <c r="C237" s="54"/>
      <c r="D237" s="52">
        <v>1.32</v>
      </c>
      <c r="E237" s="52">
        <v>1.1599999999999999</v>
      </c>
      <c r="F237" s="52">
        <v>0.9</v>
      </c>
      <c r="G237" s="52">
        <v>0.16</v>
      </c>
      <c r="H237" s="52">
        <v>0.36</v>
      </c>
      <c r="I237" s="52">
        <v>1.96</v>
      </c>
      <c r="J237" s="52">
        <v>0.92</v>
      </c>
      <c r="K237" s="52">
        <v>1.43</v>
      </c>
      <c r="L237" s="52">
        <v>0.24</v>
      </c>
      <c r="M237" s="52">
        <v>0.39</v>
      </c>
      <c r="N237" s="52">
        <v>0.01</v>
      </c>
      <c r="O237" s="52">
        <v>0.09</v>
      </c>
      <c r="P237" s="52">
        <v>1.1000000000000001</v>
      </c>
      <c r="Q237" s="52">
        <v>0.52</v>
      </c>
      <c r="R237" s="52">
        <v>0.75</v>
      </c>
      <c r="S237" s="52">
        <v>0.01</v>
      </c>
      <c r="T237" s="52">
        <v>1.71</v>
      </c>
      <c r="U237" s="52">
        <v>0.37</v>
      </c>
      <c r="V237" s="52">
        <v>0.15</v>
      </c>
      <c r="W237" s="52">
        <v>0.71</v>
      </c>
      <c r="X237" s="52">
        <v>0.64</v>
      </c>
      <c r="Y237" s="52">
        <v>0.26</v>
      </c>
      <c r="Z237" s="52">
        <v>2.16</v>
      </c>
      <c r="AA237" s="52">
        <v>1.7</v>
      </c>
      <c r="AB237" s="16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2"/>
    </row>
    <row r="238" spans="1:65">
      <c r="B238" s="36"/>
      <c r="C238" s="2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BM238" s="62"/>
    </row>
    <row r="239" spans="1:65" ht="15">
      <c r="B239" s="37" t="s">
        <v>496</v>
      </c>
      <c r="BM239" s="32" t="s">
        <v>67</v>
      </c>
    </row>
    <row r="240" spans="1:65" ht="15">
      <c r="A240" s="28" t="s">
        <v>28</v>
      </c>
      <c r="B240" s="18" t="s">
        <v>111</v>
      </c>
      <c r="C240" s="15" t="s">
        <v>112</v>
      </c>
      <c r="D240" s="16" t="s">
        <v>233</v>
      </c>
      <c r="E240" s="17" t="s">
        <v>233</v>
      </c>
      <c r="F240" s="17" t="s">
        <v>233</v>
      </c>
      <c r="G240" s="17" t="s">
        <v>233</v>
      </c>
      <c r="H240" s="17" t="s">
        <v>233</v>
      </c>
      <c r="I240" s="17" t="s">
        <v>233</v>
      </c>
      <c r="J240" s="17" t="s">
        <v>233</v>
      </c>
      <c r="K240" s="17" t="s">
        <v>233</v>
      </c>
      <c r="L240" s="17" t="s">
        <v>233</v>
      </c>
      <c r="M240" s="17" t="s">
        <v>233</v>
      </c>
      <c r="N240" s="17" t="s">
        <v>233</v>
      </c>
      <c r="O240" s="17" t="s">
        <v>233</v>
      </c>
      <c r="P240" s="17" t="s">
        <v>233</v>
      </c>
      <c r="Q240" s="17" t="s">
        <v>233</v>
      </c>
      <c r="R240" s="17" t="s">
        <v>233</v>
      </c>
      <c r="S240" s="17" t="s">
        <v>233</v>
      </c>
      <c r="T240" s="17" t="s">
        <v>233</v>
      </c>
      <c r="U240" s="17" t="s">
        <v>233</v>
      </c>
      <c r="V240" s="17" t="s">
        <v>233</v>
      </c>
      <c r="W240" s="17" t="s">
        <v>233</v>
      </c>
      <c r="X240" s="17" t="s">
        <v>233</v>
      </c>
      <c r="Y240" s="16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234</v>
      </c>
      <c r="C241" s="8" t="s">
        <v>234</v>
      </c>
      <c r="D241" s="161" t="s">
        <v>236</v>
      </c>
      <c r="E241" s="162" t="s">
        <v>238</v>
      </c>
      <c r="F241" s="162" t="s">
        <v>239</v>
      </c>
      <c r="G241" s="162" t="s">
        <v>240</v>
      </c>
      <c r="H241" s="162" t="s">
        <v>242</v>
      </c>
      <c r="I241" s="162" t="s">
        <v>243</v>
      </c>
      <c r="J241" s="162" t="s">
        <v>244</v>
      </c>
      <c r="K241" s="162" t="s">
        <v>245</v>
      </c>
      <c r="L241" s="162" t="s">
        <v>246</v>
      </c>
      <c r="M241" s="162" t="s">
        <v>247</v>
      </c>
      <c r="N241" s="162" t="s">
        <v>248</v>
      </c>
      <c r="O241" s="162" t="s">
        <v>249</v>
      </c>
      <c r="P241" s="162" t="s">
        <v>250</v>
      </c>
      <c r="Q241" s="162" t="s">
        <v>253</v>
      </c>
      <c r="R241" s="162" t="s">
        <v>254</v>
      </c>
      <c r="S241" s="162" t="s">
        <v>255</v>
      </c>
      <c r="T241" s="162" t="s">
        <v>260</v>
      </c>
      <c r="U241" s="162" t="s">
        <v>261</v>
      </c>
      <c r="V241" s="162" t="s">
        <v>280</v>
      </c>
      <c r="W241" s="162" t="s">
        <v>263</v>
      </c>
      <c r="X241" s="162" t="s">
        <v>265</v>
      </c>
      <c r="Y241" s="16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302</v>
      </c>
      <c r="E242" s="10" t="s">
        <v>302</v>
      </c>
      <c r="F242" s="10" t="s">
        <v>302</v>
      </c>
      <c r="G242" s="10" t="s">
        <v>303</v>
      </c>
      <c r="H242" s="10" t="s">
        <v>115</v>
      </c>
      <c r="I242" s="10" t="s">
        <v>302</v>
      </c>
      <c r="J242" s="10" t="s">
        <v>302</v>
      </c>
      <c r="K242" s="10" t="s">
        <v>303</v>
      </c>
      <c r="L242" s="10" t="s">
        <v>303</v>
      </c>
      <c r="M242" s="10" t="s">
        <v>303</v>
      </c>
      <c r="N242" s="10" t="s">
        <v>303</v>
      </c>
      <c r="O242" s="10" t="s">
        <v>303</v>
      </c>
      <c r="P242" s="10" t="s">
        <v>302</v>
      </c>
      <c r="Q242" s="10" t="s">
        <v>303</v>
      </c>
      <c r="R242" s="10" t="s">
        <v>302</v>
      </c>
      <c r="S242" s="10" t="s">
        <v>302</v>
      </c>
      <c r="T242" s="10" t="s">
        <v>302</v>
      </c>
      <c r="U242" s="10" t="s">
        <v>303</v>
      </c>
      <c r="V242" s="10" t="s">
        <v>303</v>
      </c>
      <c r="W242" s="10" t="s">
        <v>302</v>
      </c>
      <c r="X242" s="10" t="s">
        <v>302</v>
      </c>
      <c r="Y242" s="16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16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3</v>
      </c>
    </row>
    <row r="244" spans="1:65">
      <c r="A244" s="35"/>
      <c r="B244" s="18">
        <v>1</v>
      </c>
      <c r="C244" s="14">
        <v>1</v>
      </c>
      <c r="D244" s="22">
        <v>9.6199999999999992</v>
      </c>
      <c r="E244" s="156">
        <v>8.1388685958708908</v>
      </c>
      <c r="F244" s="23">
        <v>9.3000000000000007</v>
      </c>
      <c r="G244" s="22">
        <v>9.3699999999999992</v>
      </c>
      <c r="H244" s="23">
        <v>9.9</v>
      </c>
      <c r="I244" s="22">
        <v>8.61</v>
      </c>
      <c r="J244" s="23">
        <v>9.8000000000000007</v>
      </c>
      <c r="K244" s="22">
        <v>9.8000000000000007</v>
      </c>
      <c r="L244" s="22">
        <v>9.33</v>
      </c>
      <c r="M244" s="22">
        <v>9.3000000000000007</v>
      </c>
      <c r="N244" s="22">
        <v>9.24</v>
      </c>
      <c r="O244" s="22">
        <v>9.65</v>
      </c>
      <c r="P244" s="22">
        <v>9.5</v>
      </c>
      <c r="Q244" s="156">
        <v>10.7</v>
      </c>
      <c r="R244" s="156">
        <v>8.2379999999999995</v>
      </c>
      <c r="S244" s="156">
        <v>9</v>
      </c>
      <c r="T244" s="22">
        <v>9.73</v>
      </c>
      <c r="U244" s="22">
        <v>9.14</v>
      </c>
      <c r="V244" s="22">
        <v>9.1999999999999993</v>
      </c>
      <c r="W244" s="22">
        <v>9.5523000000000007</v>
      </c>
      <c r="X244" s="22">
        <v>9.2907799999999998</v>
      </c>
      <c r="Y244" s="16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9.57</v>
      </c>
      <c r="E245" s="157">
        <v>8.2883582208485684</v>
      </c>
      <c r="F245" s="25">
        <v>9.1999999999999993</v>
      </c>
      <c r="G245" s="10">
        <v>9.35</v>
      </c>
      <c r="H245" s="25">
        <v>9.8000000000000007</v>
      </c>
      <c r="I245" s="10">
        <v>8.9499999999999993</v>
      </c>
      <c r="J245" s="25">
        <v>9.6</v>
      </c>
      <c r="K245" s="10">
        <v>9.6999999999999993</v>
      </c>
      <c r="L245" s="10">
        <v>9.42</v>
      </c>
      <c r="M245" s="10">
        <v>8.85</v>
      </c>
      <c r="N245" s="10">
        <v>9.2899999999999991</v>
      </c>
      <c r="O245" s="10">
        <v>9.84</v>
      </c>
      <c r="P245" s="10">
        <v>8.9</v>
      </c>
      <c r="Q245" s="158">
        <v>11.2</v>
      </c>
      <c r="R245" s="157">
        <v>8.452</v>
      </c>
      <c r="S245" s="157">
        <v>9</v>
      </c>
      <c r="T245" s="10">
        <v>9.68</v>
      </c>
      <c r="U245" s="10">
        <v>8.75</v>
      </c>
      <c r="V245" s="10">
        <v>9</v>
      </c>
      <c r="W245" s="10">
        <v>9.1378000000000004</v>
      </c>
      <c r="X245" s="10">
        <v>9.4817800000000005</v>
      </c>
      <c r="Y245" s="16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34</v>
      </c>
    </row>
    <row r="246" spans="1:65">
      <c r="A246" s="35"/>
      <c r="B246" s="19">
        <v>1</v>
      </c>
      <c r="C246" s="8">
        <v>3</v>
      </c>
      <c r="D246" s="10">
        <v>9.81</v>
      </c>
      <c r="E246" s="157">
        <v>8.2389688209632332</v>
      </c>
      <c r="F246" s="25">
        <v>9.1999999999999993</v>
      </c>
      <c r="G246" s="10">
        <v>9.68</v>
      </c>
      <c r="H246" s="25">
        <v>9.8000000000000007</v>
      </c>
      <c r="I246" s="10">
        <v>8.69</v>
      </c>
      <c r="J246" s="25">
        <v>9.5</v>
      </c>
      <c r="K246" s="25">
        <v>9.4</v>
      </c>
      <c r="L246" s="11">
        <v>9.2100000000000009</v>
      </c>
      <c r="M246" s="11">
        <v>9.2899999999999991</v>
      </c>
      <c r="N246" s="11">
        <v>9.51</v>
      </c>
      <c r="O246" s="11">
        <v>10.1</v>
      </c>
      <c r="P246" s="11">
        <v>9</v>
      </c>
      <c r="Q246" s="159">
        <v>10.7</v>
      </c>
      <c r="R246" s="164">
        <v>9.24</v>
      </c>
      <c r="S246" s="159">
        <v>10</v>
      </c>
      <c r="T246" s="11">
        <v>9.68</v>
      </c>
      <c r="U246" s="11">
        <v>8.7200000000000006</v>
      </c>
      <c r="V246" s="11">
        <v>9.1999999999999993</v>
      </c>
      <c r="W246" s="11">
        <v>9.6671999999999993</v>
      </c>
      <c r="X246" s="11">
        <v>9.3915400000000009</v>
      </c>
      <c r="Y246" s="16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19">
        <v>1</v>
      </c>
      <c r="C247" s="8">
        <v>4</v>
      </c>
      <c r="D247" s="10">
        <v>9.67</v>
      </c>
      <c r="E247" s="157">
        <v>8.2738574104810692</v>
      </c>
      <c r="F247" s="25">
        <v>9.1999999999999993</v>
      </c>
      <c r="G247" s="10">
        <v>9.85</v>
      </c>
      <c r="H247" s="25">
        <v>9.6999999999999993</v>
      </c>
      <c r="I247" s="10">
        <v>9.58</v>
      </c>
      <c r="J247" s="25">
        <v>9.5</v>
      </c>
      <c r="K247" s="25">
        <v>8.6999999999999993</v>
      </c>
      <c r="L247" s="11">
        <v>9.15</v>
      </c>
      <c r="M247" s="11">
        <v>9.19</v>
      </c>
      <c r="N247" s="11">
        <v>9.15</v>
      </c>
      <c r="O247" s="11">
        <v>9.57</v>
      </c>
      <c r="P247" s="164">
        <v>12.3</v>
      </c>
      <c r="Q247" s="159">
        <v>10.6</v>
      </c>
      <c r="R247" s="159">
        <v>8.5489999999999995</v>
      </c>
      <c r="S247" s="159">
        <v>10</v>
      </c>
      <c r="T247" s="11">
        <v>9.6199999999999992</v>
      </c>
      <c r="U247" s="11">
        <v>8.76</v>
      </c>
      <c r="V247" s="11">
        <v>9.6</v>
      </c>
      <c r="W247" s="11">
        <v>9.3968000000000007</v>
      </c>
      <c r="X247" s="11">
        <v>9.3028099999999991</v>
      </c>
      <c r="Y247" s="16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9.4201023529411785</v>
      </c>
    </row>
    <row r="248" spans="1:65">
      <c r="A248" s="35"/>
      <c r="B248" s="19">
        <v>1</v>
      </c>
      <c r="C248" s="8">
        <v>5</v>
      </c>
      <c r="D248" s="10">
        <v>9.52</v>
      </c>
      <c r="E248" s="157">
        <v>8.2094640247170449</v>
      </c>
      <c r="F248" s="10">
        <v>9.1</v>
      </c>
      <c r="G248" s="10">
        <v>9.6199999999999992</v>
      </c>
      <c r="H248" s="10">
        <v>9.9</v>
      </c>
      <c r="I248" s="10">
        <v>9.39</v>
      </c>
      <c r="J248" s="10">
        <v>9.4</v>
      </c>
      <c r="K248" s="10">
        <v>9.8000000000000007</v>
      </c>
      <c r="L248" s="10">
        <v>9.4</v>
      </c>
      <c r="M248" s="10">
        <v>8.7200000000000006</v>
      </c>
      <c r="N248" s="10">
        <v>9.1999999999999993</v>
      </c>
      <c r="O248" s="10">
        <v>10</v>
      </c>
      <c r="P248" s="10">
        <v>9.6999999999999993</v>
      </c>
      <c r="Q248" s="157">
        <v>10.5</v>
      </c>
      <c r="R248" s="157">
        <v>8.6560000000000006</v>
      </c>
      <c r="S248" s="157">
        <v>9</v>
      </c>
      <c r="T248" s="10">
        <v>9.6999999999999993</v>
      </c>
      <c r="U248" s="10">
        <v>8.81</v>
      </c>
      <c r="V248" s="10">
        <v>9.4</v>
      </c>
      <c r="W248" s="10">
        <v>9.5155999999999992</v>
      </c>
      <c r="X248" s="10">
        <v>9.2750000000000004</v>
      </c>
      <c r="Y248" s="16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25</v>
      </c>
    </row>
    <row r="249" spans="1:65">
      <c r="A249" s="35"/>
      <c r="B249" s="19">
        <v>1</v>
      </c>
      <c r="C249" s="8">
        <v>6</v>
      </c>
      <c r="D249" s="10">
        <v>9.84</v>
      </c>
      <c r="E249" s="157">
        <v>8.2994772327563524</v>
      </c>
      <c r="F249" s="10">
        <v>9.3000000000000007</v>
      </c>
      <c r="G249" s="10">
        <v>9.48</v>
      </c>
      <c r="H249" s="10">
        <v>9.8000000000000007</v>
      </c>
      <c r="I249" s="10">
        <v>9.6</v>
      </c>
      <c r="J249" s="10">
        <v>9.6</v>
      </c>
      <c r="K249" s="10">
        <v>9.1999999999999993</v>
      </c>
      <c r="L249" s="10">
        <v>9.52</v>
      </c>
      <c r="M249" s="10">
        <v>9.59</v>
      </c>
      <c r="N249" s="10">
        <v>9.25</v>
      </c>
      <c r="O249" s="10">
        <v>9.6300000000000008</v>
      </c>
      <c r="P249" s="10">
        <v>10.3</v>
      </c>
      <c r="Q249" s="157">
        <v>10.8</v>
      </c>
      <c r="R249" s="157">
        <v>8.4760000000000009</v>
      </c>
      <c r="S249" s="157">
        <v>9</v>
      </c>
      <c r="T249" s="10">
        <v>9.69</v>
      </c>
      <c r="U249" s="158">
        <v>9.66</v>
      </c>
      <c r="V249" s="10">
        <v>9.8000000000000007</v>
      </c>
      <c r="W249" s="10">
        <v>9.4794</v>
      </c>
      <c r="X249" s="10">
        <v>9.3634299999999993</v>
      </c>
      <c r="Y249" s="16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20" t="s">
        <v>273</v>
      </c>
      <c r="C250" s="12"/>
      <c r="D250" s="26">
        <v>9.6716666666666669</v>
      </c>
      <c r="E250" s="26">
        <v>8.2414990509395256</v>
      </c>
      <c r="F250" s="26">
        <v>9.2166666666666668</v>
      </c>
      <c r="G250" s="26">
        <v>9.5583333333333318</v>
      </c>
      <c r="H250" s="26">
        <v>9.8166666666666682</v>
      </c>
      <c r="I250" s="26">
        <v>9.1366666666666667</v>
      </c>
      <c r="J250" s="26">
        <v>9.5666666666666664</v>
      </c>
      <c r="K250" s="26">
        <v>9.4333333333333318</v>
      </c>
      <c r="L250" s="26">
        <v>9.3383333333333329</v>
      </c>
      <c r="M250" s="26">
        <v>9.1566666666666663</v>
      </c>
      <c r="N250" s="26">
        <v>9.2733333333333334</v>
      </c>
      <c r="O250" s="26">
        <v>9.7983333333333338</v>
      </c>
      <c r="P250" s="26">
        <v>9.9500000000000011</v>
      </c>
      <c r="Q250" s="26">
        <v>10.75</v>
      </c>
      <c r="R250" s="26">
        <v>8.6018333333333334</v>
      </c>
      <c r="S250" s="26">
        <v>9.3333333333333339</v>
      </c>
      <c r="T250" s="26">
        <v>9.6833333333333318</v>
      </c>
      <c r="U250" s="26">
        <v>8.9733333333333345</v>
      </c>
      <c r="V250" s="26">
        <v>9.3666666666666671</v>
      </c>
      <c r="W250" s="26">
        <v>9.4581833333333325</v>
      </c>
      <c r="X250" s="26">
        <v>9.3508899999999997</v>
      </c>
      <c r="Y250" s="16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3" t="s">
        <v>274</v>
      </c>
      <c r="C251" s="33"/>
      <c r="D251" s="11">
        <v>9.6449999999999996</v>
      </c>
      <c r="E251" s="11">
        <v>8.2564131157221503</v>
      </c>
      <c r="F251" s="11">
        <v>9.1999999999999993</v>
      </c>
      <c r="G251" s="11">
        <v>9.5500000000000007</v>
      </c>
      <c r="H251" s="11">
        <v>9.8000000000000007</v>
      </c>
      <c r="I251" s="11">
        <v>9.17</v>
      </c>
      <c r="J251" s="11">
        <v>9.5500000000000007</v>
      </c>
      <c r="K251" s="11">
        <v>9.5500000000000007</v>
      </c>
      <c r="L251" s="11">
        <v>9.3650000000000002</v>
      </c>
      <c r="M251" s="11">
        <v>9.2399999999999984</v>
      </c>
      <c r="N251" s="11">
        <v>9.245000000000001</v>
      </c>
      <c r="O251" s="11">
        <v>9.745000000000001</v>
      </c>
      <c r="P251" s="11">
        <v>9.6</v>
      </c>
      <c r="Q251" s="11">
        <v>10.7</v>
      </c>
      <c r="R251" s="11">
        <v>8.5124999999999993</v>
      </c>
      <c r="S251" s="11">
        <v>9</v>
      </c>
      <c r="T251" s="11">
        <v>9.6849999999999987</v>
      </c>
      <c r="U251" s="11">
        <v>8.7850000000000001</v>
      </c>
      <c r="V251" s="11">
        <v>9.3000000000000007</v>
      </c>
      <c r="W251" s="11">
        <v>9.4974999999999987</v>
      </c>
      <c r="X251" s="11">
        <v>9.3331199999999992</v>
      </c>
      <c r="Y251" s="16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A252" s="35"/>
      <c r="B252" s="3" t="s">
        <v>275</v>
      </c>
      <c r="C252" s="33"/>
      <c r="D252" s="27">
        <v>0.12921558213569567</v>
      </c>
      <c r="E252" s="27">
        <v>6.0282617859499739E-2</v>
      </c>
      <c r="F252" s="27">
        <v>7.5277265270908625E-2</v>
      </c>
      <c r="G252" s="27">
        <v>0.19425927691275563</v>
      </c>
      <c r="H252" s="27">
        <v>7.5277265270908375E-2</v>
      </c>
      <c r="I252" s="27">
        <v>0.44432720675946341</v>
      </c>
      <c r="J252" s="27">
        <v>0.13662601021279477</v>
      </c>
      <c r="K252" s="27">
        <v>0.43204937989385783</v>
      </c>
      <c r="L252" s="27">
        <v>0.13819068950789187</v>
      </c>
      <c r="M252" s="27">
        <v>0.31997916598845394</v>
      </c>
      <c r="N252" s="27">
        <v>0.12532624093407829</v>
      </c>
      <c r="O252" s="27">
        <v>0.21720190299964345</v>
      </c>
      <c r="P252" s="27">
        <v>1.2581732790041253</v>
      </c>
      <c r="Q252" s="27">
        <v>0.24289915602982223</v>
      </c>
      <c r="R252" s="27">
        <v>0.34165504045259859</v>
      </c>
      <c r="S252" s="27">
        <v>0.51639777949432231</v>
      </c>
      <c r="T252" s="27">
        <v>3.614784456460287E-2</v>
      </c>
      <c r="U252" s="27">
        <v>0.37027917395752447</v>
      </c>
      <c r="V252" s="27">
        <v>0.29439202887759519</v>
      </c>
      <c r="W252" s="27">
        <v>0.18039186696374798</v>
      </c>
      <c r="X252" s="27">
        <v>7.8263729530351725E-2</v>
      </c>
      <c r="Y252" s="231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  <c r="AX252" s="232"/>
      <c r="AY252" s="232"/>
      <c r="AZ252" s="232"/>
      <c r="BA252" s="232"/>
      <c r="BB252" s="232"/>
      <c r="BC252" s="232"/>
      <c r="BD252" s="232"/>
      <c r="BE252" s="232"/>
      <c r="BF252" s="232"/>
      <c r="BG252" s="232"/>
      <c r="BH252" s="232"/>
      <c r="BI252" s="232"/>
      <c r="BJ252" s="232"/>
      <c r="BK252" s="232"/>
      <c r="BL252" s="232"/>
      <c r="BM252" s="63"/>
    </row>
    <row r="253" spans="1:65">
      <c r="A253" s="35"/>
      <c r="B253" s="3" t="s">
        <v>87</v>
      </c>
      <c r="C253" s="33"/>
      <c r="D253" s="13">
        <v>1.3360218728488265E-2</v>
      </c>
      <c r="E253" s="13">
        <v>7.3145209975638541E-3</v>
      </c>
      <c r="F253" s="13">
        <v>8.1675152192667577E-3</v>
      </c>
      <c r="G253" s="13">
        <v>2.032355120272945E-2</v>
      </c>
      <c r="H253" s="13">
        <v>7.6683122517054361E-3</v>
      </c>
      <c r="I253" s="13">
        <v>4.8631215624895668E-2</v>
      </c>
      <c r="J253" s="13">
        <v>1.428146448217367E-2</v>
      </c>
      <c r="K253" s="13">
        <v>4.580028762125702E-2</v>
      </c>
      <c r="L253" s="13">
        <v>1.4798217687798524E-2</v>
      </c>
      <c r="M253" s="13">
        <v>3.4944939860406331E-2</v>
      </c>
      <c r="N253" s="13">
        <v>1.3514691689512397E-2</v>
      </c>
      <c r="O253" s="13">
        <v>2.2167229426736872E-2</v>
      </c>
      <c r="P253" s="13">
        <v>0.12644957577930907</v>
      </c>
      <c r="Q253" s="13">
        <v>2.2595270328355555E-2</v>
      </c>
      <c r="R253" s="13">
        <v>3.9718863085690871E-2</v>
      </c>
      <c r="S253" s="13">
        <v>5.5328333517248814E-2</v>
      </c>
      <c r="T253" s="13">
        <v>3.732995996344531E-3</v>
      </c>
      <c r="U253" s="13">
        <v>4.1264395314731549E-2</v>
      </c>
      <c r="V253" s="13">
        <v>3.1429753972696997E-2</v>
      </c>
      <c r="W253" s="13">
        <v>1.9072570345300417E-2</v>
      </c>
      <c r="X253" s="13">
        <v>8.3696556723853802E-3</v>
      </c>
      <c r="Y253" s="16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2"/>
    </row>
    <row r="254" spans="1:65">
      <c r="A254" s="35"/>
      <c r="B254" s="3" t="s">
        <v>276</v>
      </c>
      <c r="C254" s="33"/>
      <c r="D254" s="13">
        <v>2.6705050996281843E-2</v>
      </c>
      <c r="E254" s="13">
        <v>-0.12511576391032153</v>
      </c>
      <c r="F254" s="13">
        <v>-2.1595910389550554E-2</v>
      </c>
      <c r="G254" s="13">
        <v>1.4674042299444245E-2</v>
      </c>
      <c r="H254" s="13">
        <v>4.2097665064294354E-2</v>
      </c>
      <c r="I254" s="13">
        <v>-3.0088387116729787E-2</v>
      </c>
      <c r="J254" s="13">
        <v>1.5558675291858837E-2</v>
      </c>
      <c r="K254" s="13">
        <v>1.4045474132264868E-3</v>
      </c>
      <c r="L254" s="13">
        <v>-8.6802687002986989E-3</v>
      </c>
      <c r="M254" s="13">
        <v>-2.7965267934935034E-2</v>
      </c>
      <c r="N254" s="13">
        <v>-1.5580406041131867E-2</v>
      </c>
      <c r="O254" s="13">
        <v>4.0151472480982386E-2</v>
      </c>
      <c r="P254" s="13">
        <v>5.6251792942926482E-2</v>
      </c>
      <c r="Q254" s="13">
        <v>0.14117656021471947</v>
      </c>
      <c r="R254" s="13">
        <v>-8.6864132569893115E-2</v>
      </c>
      <c r="S254" s="13">
        <v>-9.211048495747276E-3</v>
      </c>
      <c r="T254" s="13">
        <v>2.7943537185662004E-2</v>
      </c>
      <c r="U254" s="13">
        <v>-4.7427193768054154E-2</v>
      </c>
      <c r="V254" s="13">
        <v>-5.6725165260892441E-3</v>
      </c>
      <c r="W254" s="13">
        <v>4.0425229966067899E-3</v>
      </c>
      <c r="X254" s="13">
        <v>-7.3473037073285008E-3</v>
      </c>
      <c r="Y254" s="16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2"/>
    </row>
    <row r="255" spans="1:65">
      <c r="A255" s="35"/>
      <c r="B255" s="53" t="s">
        <v>277</v>
      </c>
      <c r="C255" s="54"/>
      <c r="D255" s="52">
        <v>0.72</v>
      </c>
      <c r="E255" s="52">
        <v>3.08</v>
      </c>
      <c r="F255" s="52">
        <v>0.49</v>
      </c>
      <c r="G255" s="52">
        <v>0.42</v>
      </c>
      <c r="H255" s="52">
        <v>1.1100000000000001</v>
      </c>
      <c r="I255" s="52">
        <v>0.7</v>
      </c>
      <c r="J255" s="52">
        <v>0.44</v>
      </c>
      <c r="K255" s="52">
        <v>0.09</v>
      </c>
      <c r="L255" s="52">
        <v>0.16</v>
      </c>
      <c r="M255" s="52">
        <v>0.65</v>
      </c>
      <c r="N255" s="52">
        <v>0.34</v>
      </c>
      <c r="O255" s="52">
        <v>1.06</v>
      </c>
      <c r="P255" s="52">
        <v>1.46</v>
      </c>
      <c r="Q255" s="52">
        <v>3.59</v>
      </c>
      <c r="R255" s="52">
        <v>2.12</v>
      </c>
      <c r="S255" s="52" t="s">
        <v>278</v>
      </c>
      <c r="T255" s="52">
        <v>0.75</v>
      </c>
      <c r="U255" s="52">
        <v>1.1399999999999999</v>
      </c>
      <c r="V255" s="52">
        <v>0.09</v>
      </c>
      <c r="W255" s="52">
        <v>0.15</v>
      </c>
      <c r="X255" s="52">
        <v>0.13</v>
      </c>
      <c r="Y255" s="16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2"/>
    </row>
    <row r="256" spans="1:65">
      <c r="B256" s="36" t="s">
        <v>311</v>
      </c>
      <c r="C256" s="20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BM256" s="62"/>
    </row>
    <row r="257" spans="1:65">
      <c r="BM257" s="62"/>
    </row>
    <row r="258" spans="1:65" ht="15">
      <c r="B258" s="37" t="s">
        <v>497</v>
      </c>
      <c r="BM258" s="32" t="s">
        <v>67</v>
      </c>
    </row>
    <row r="259" spans="1:65" ht="15">
      <c r="A259" s="28" t="s">
        <v>0</v>
      </c>
      <c r="B259" s="18" t="s">
        <v>111</v>
      </c>
      <c r="C259" s="15" t="s">
        <v>112</v>
      </c>
      <c r="D259" s="16" t="s">
        <v>233</v>
      </c>
      <c r="E259" s="17" t="s">
        <v>233</v>
      </c>
      <c r="F259" s="17" t="s">
        <v>233</v>
      </c>
      <c r="G259" s="17" t="s">
        <v>233</v>
      </c>
      <c r="H259" s="17" t="s">
        <v>233</v>
      </c>
      <c r="I259" s="17" t="s">
        <v>233</v>
      </c>
      <c r="J259" s="17" t="s">
        <v>233</v>
      </c>
      <c r="K259" s="17" t="s">
        <v>233</v>
      </c>
      <c r="L259" s="17" t="s">
        <v>233</v>
      </c>
      <c r="M259" s="17" t="s">
        <v>233</v>
      </c>
      <c r="N259" s="17" t="s">
        <v>233</v>
      </c>
      <c r="O259" s="17" t="s">
        <v>233</v>
      </c>
      <c r="P259" s="17" t="s">
        <v>233</v>
      </c>
      <c r="Q259" s="17" t="s">
        <v>233</v>
      </c>
      <c r="R259" s="17" t="s">
        <v>233</v>
      </c>
      <c r="S259" s="17" t="s">
        <v>233</v>
      </c>
      <c r="T259" s="17" t="s">
        <v>233</v>
      </c>
      <c r="U259" s="17" t="s">
        <v>233</v>
      </c>
      <c r="V259" s="17" t="s">
        <v>233</v>
      </c>
      <c r="W259" s="17" t="s">
        <v>233</v>
      </c>
      <c r="X259" s="17" t="s">
        <v>233</v>
      </c>
      <c r="Y259" s="17" t="s">
        <v>233</v>
      </c>
      <c r="Z259" s="17" t="s">
        <v>233</v>
      </c>
      <c r="AA259" s="17" t="s">
        <v>233</v>
      </c>
      <c r="AB259" s="17" t="s">
        <v>233</v>
      </c>
      <c r="AC259" s="17" t="s">
        <v>233</v>
      </c>
      <c r="AD259" s="16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</v>
      </c>
    </row>
    <row r="260" spans="1:65">
      <c r="A260" s="35"/>
      <c r="B260" s="19" t="s">
        <v>234</v>
      </c>
      <c r="C260" s="8" t="s">
        <v>234</v>
      </c>
      <c r="D260" s="161" t="s">
        <v>236</v>
      </c>
      <c r="E260" s="162" t="s">
        <v>238</v>
      </c>
      <c r="F260" s="162" t="s">
        <v>239</v>
      </c>
      <c r="G260" s="162" t="s">
        <v>240</v>
      </c>
      <c r="H260" s="162" t="s">
        <v>241</v>
      </c>
      <c r="I260" s="162" t="s">
        <v>242</v>
      </c>
      <c r="J260" s="162" t="s">
        <v>243</v>
      </c>
      <c r="K260" s="162" t="s">
        <v>244</v>
      </c>
      <c r="L260" s="162" t="s">
        <v>245</v>
      </c>
      <c r="M260" s="162" t="s">
        <v>246</v>
      </c>
      <c r="N260" s="162" t="s">
        <v>247</v>
      </c>
      <c r="O260" s="162" t="s">
        <v>248</v>
      </c>
      <c r="P260" s="162" t="s">
        <v>249</v>
      </c>
      <c r="Q260" s="162" t="s">
        <v>250</v>
      </c>
      <c r="R260" s="162" t="s">
        <v>251</v>
      </c>
      <c r="S260" s="162" t="s">
        <v>253</v>
      </c>
      <c r="T260" s="162" t="s">
        <v>254</v>
      </c>
      <c r="U260" s="162" t="s">
        <v>255</v>
      </c>
      <c r="V260" s="162" t="s">
        <v>259</v>
      </c>
      <c r="W260" s="162" t="s">
        <v>260</v>
      </c>
      <c r="X260" s="162" t="s">
        <v>261</v>
      </c>
      <c r="Y260" s="162" t="s">
        <v>280</v>
      </c>
      <c r="Z260" s="162" t="s">
        <v>263</v>
      </c>
      <c r="AA260" s="162" t="s">
        <v>306</v>
      </c>
      <c r="AB260" s="162" t="s">
        <v>281</v>
      </c>
      <c r="AC260" s="162" t="s">
        <v>265</v>
      </c>
      <c r="AD260" s="16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 t="s">
        <v>3</v>
      </c>
    </row>
    <row r="261" spans="1:65">
      <c r="A261" s="35"/>
      <c r="B261" s="19"/>
      <c r="C261" s="8"/>
      <c r="D261" s="9" t="s">
        <v>302</v>
      </c>
      <c r="E261" s="10" t="s">
        <v>115</v>
      </c>
      <c r="F261" s="10" t="s">
        <v>115</v>
      </c>
      <c r="G261" s="10" t="s">
        <v>303</v>
      </c>
      <c r="H261" s="10" t="s">
        <v>115</v>
      </c>
      <c r="I261" s="10" t="s">
        <v>115</v>
      </c>
      <c r="J261" s="10" t="s">
        <v>303</v>
      </c>
      <c r="K261" s="10" t="s">
        <v>115</v>
      </c>
      <c r="L261" s="10" t="s">
        <v>303</v>
      </c>
      <c r="M261" s="10" t="s">
        <v>303</v>
      </c>
      <c r="N261" s="10" t="s">
        <v>303</v>
      </c>
      <c r="O261" s="10" t="s">
        <v>303</v>
      </c>
      <c r="P261" s="10" t="s">
        <v>303</v>
      </c>
      <c r="Q261" s="10" t="s">
        <v>302</v>
      </c>
      <c r="R261" s="10" t="s">
        <v>115</v>
      </c>
      <c r="S261" s="10" t="s">
        <v>303</v>
      </c>
      <c r="T261" s="10" t="s">
        <v>302</v>
      </c>
      <c r="U261" s="10" t="s">
        <v>303</v>
      </c>
      <c r="V261" s="10" t="s">
        <v>115</v>
      </c>
      <c r="W261" s="10" t="s">
        <v>302</v>
      </c>
      <c r="X261" s="10" t="s">
        <v>303</v>
      </c>
      <c r="Y261" s="10" t="s">
        <v>303</v>
      </c>
      <c r="Z261" s="10" t="s">
        <v>115</v>
      </c>
      <c r="AA261" s="10" t="s">
        <v>115</v>
      </c>
      <c r="AB261" s="10" t="s">
        <v>115</v>
      </c>
      <c r="AC261" s="10" t="s">
        <v>302</v>
      </c>
      <c r="AD261" s="16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16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2</v>
      </c>
    </row>
    <row r="263" spans="1:65">
      <c r="A263" s="35"/>
      <c r="B263" s="18">
        <v>1</v>
      </c>
      <c r="C263" s="14">
        <v>1</v>
      </c>
      <c r="D263" s="259">
        <v>29.4</v>
      </c>
      <c r="E263" s="259">
        <v>25.920400000000001</v>
      </c>
      <c r="F263" s="278">
        <v>28</v>
      </c>
      <c r="G263" s="259">
        <v>26</v>
      </c>
      <c r="H263" s="278">
        <v>27.07</v>
      </c>
      <c r="I263" s="259">
        <v>31</v>
      </c>
      <c r="J263" s="278">
        <v>26</v>
      </c>
      <c r="K263" s="259">
        <v>25</v>
      </c>
      <c r="L263" s="259">
        <v>31.899999999999995</v>
      </c>
      <c r="M263" s="259">
        <v>27.8</v>
      </c>
      <c r="N263" s="259">
        <v>28.7</v>
      </c>
      <c r="O263" s="259">
        <v>29.3</v>
      </c>
      <c r="P263" s="259">
        <v>27.9</v>
      </c>
      <c r="Q263" s="259">
        <v>27.2</v>
      </c>
      <c r="R263" s="259">
        <v>30.249089319746037</v>
      </c>
      <c r="S263" s="259">
        <v>26.6</v>
      </c>
      <c r="T263" s="259">
        <v>26.42</v>
      </c>
      <c r="U263" s="259">
        <v>29.4</v>
      </c>
      <c r="V263" s="259">
        <v>29.03</v>
      </c>
      <c r="W263" s="259">
        <v>30.1</v>
      </c>
      <c r="X263" s="259">
        <v>28.7</v>
      </c>
      <c r="Y263" s="259">
        <v>27.9</v>
      </c>
      <c r="Z263" s="259">
        <v>29.02</v>
      </c>
      <c r="AA263" s="259">
        <v>29</v>
      </c>
      <c r="AB263" s="271">
        <v>4</v>
      </c>
      <c r="AC263" s="259">
        <v>29.418959999999998</v>
      </c>
      <c r="AD263" s="260"/>
      <c r="AE263" s="261"/>
      <c r="AF263" s="261"/>
      <c r="AG263" s="261"/>
      <c r="AH263" s="261"/>
      <c r="AI263" s="261"/>
      <c r="AJ263" s="261"/>
      <c r="AK263" s="261"/>
      <c r="AL263" s="261"/>
      <c r="AM263" s="261"/>
      <c r="AN263" s="261"/>
      <c r="AO263" s="261"/>
      <c r="AP263" s="261"/>
      <c r="AQ263" s="261"/>
      <c r="AR263" s="261"/>
      <c r="AS263" s="261"/>
      <c r="AT263" s="261"/>
      <c r="AU263" s="261"/>
      <c r="AV263" s="261"/>
      <c r="AW263" s="261"/>
      <c r="AX263" s="261"/>
      <c r="AY263" s="261"/>
      <c r="AZ263" s="261"/>
      <c r="BA263" s="261"/>
      <c r="BB263" s="261"/>
      <c r="BC263" s="261"/>
      <c r="BD263" s="261"/>
      <c r="BE263" s="261"/>
      <c r="BF263" s="261"/>
      <c r="BG263" s="261"/>
      <c r="BH263" s="261"/>
      <c r="BI263" s="261"/>
      <c r="BJ263" s="261"/>
      <c r="BK263" s="261"/>
      <c r="BL263" s="261"/>
      <c r="BM263" s="262">
        <v>1</v>
      </c>
    </row>
    <row r="264" spans="1:65">
      <c r="A264" s="35"/>
      <c r="B264" s="19">
        <v>1</v>
      </c>
      <c r="C264" s="8">
        <v>2</v>
      </c>
      <c r="D264" s="263">
        <v>29.9</v>
      </c>
      <c r="E264" s="263">
        <v>25.819200000000002</v>
      </c>
      <c r="F264" s="279">
        <v>28</v>
      </c>
      <c r="G264" s="263">
        <v>26</v>
      </c>
      <c r="H264" s="279">
        <v>29.119999999999997</v>
      </c>
      <c r="I264" s="263">
        <v>30</v>
      </c>
      <c r="J264" s="279">
        <v>26</v>
      </c>
      <c r="K264" s="263">
        <v>25</v>
      </c>
      <c r="L264" s="263">
        <v>32.5</v>
      </c>
      <c r="M264" s="263">
        <v>27.9</v>
      </c>
      <c r="N264" s="263">
        <v>26.8</v>
      </c>
      <c r="O264" s="263">
        <v>28.8</v>
      </c>
      <c r="P264" s="263">
        <v>28.2</v>
      </c>
      <c r="Q264" s="263">
        <v>26.9</v>
      </c>
      <c r="R264" s="263">
        <v>30.104353219982034</v>
      </c>
      <c r="S264" s="263">
        <v>27.7</v>
      </c>
      <c r="T264" s="263">
        <v>26.27</v>
      </c>
      <c r="U264" s="263">
        <v>29.6</v>
      </c>
      <c r="V264" s="263">
        <v>30.16</v>
      </c>
      <c r="W264" s="263">
        <v>28.4</v>
      </c>
      <c r="X264" s="263">
        <v>28.1</v>
      </c>
      <c r="Y264" s="263">
        <v>27.8</v>
      </c>
      <c r="Z264" s="263">
        <v>29.21</v>
      </c>
      <c r="AA264" s="263">
        <v>30</v>
      </c>
      <c r="AB264" s="274">
        <v>4</v>
      </c>
      <c r="AC264" s="263">
        <v>27.317920000000001</v>
      </c>
      <c r="AD264" s="260"/>
      <c r="AE264" s="261"/>
      <c r="AF264" s="261"/>
      <c r="AG264" s="261"/>
      <c r="AH264" s="261"/>
      <c r="AI264" s="261"/>
      <c r="AJ264" s="261"/>
      <c r="AK264" s="261"/>
      <c r="AL264" s="261"/>
      <c r="AM264" s="261"/>
      <c r="AN264" s="261"/>
      <c r="AO264" s="261"/>
      <c r="AP264" s="261"/>
      <c r="AQ264" s="261"/>
      <c r="AR264" s="261"/>
      <c r="AS264" s="261"/>
      <c r="AT264" s="261"/>
      <c r="AU264" s="261"/>
      <c r="AV264" s="261"/>
      <c r="AW264" s="261"/>
      <c r="AX264" s="261"/>
      <c r="AY264" s="261"/>
      <c r="AZ264" s="261"/>
      <c r="BA264" s="261"/>
      <c r="BB264" s="261"/>
      <c r="BC264" s="261"/>
      <c r="BD264" s="261"/>
      <c r="BE264" s="261"/>
      <c r="BF264" s="261"/>
      <c r="BG264" s="261"/>
      <c r="BH264" s="261"/>
      <c r="BI264" s="261"/>
      <c r="BJ264" s="261"/>
      <c r="BK264" s="261"/>
      <c r="BL264" s="261"/>
      <c r="BM264" s="262">
        <v>35</v>
      </c>
    </row>
    <row r="265" spans="1:65">
      <c r="A265" s="35"/>
      <c r="B265" s="19">
        <v>1</v>
      </c>
      <c r="C265" s="8">
        <v>3</v>
      </c>
      <c r="D265" s="263">
        <v>29.8</v>
      </c>
      <c r="E265" s="263">
        <v>25.883600000000001</v>
      </c>
      <c r="F265" s="279">
        <v>28</v>
      </c>
      <c r="G265" s="263">
        <v>27</v>
      </c>
      <c r="H265" s="279">
        <v>28.290000000000003</v>
      </c>
      <c r="I265" s="263">
        <v>29</v>
      </c>
      <c r="J265" s="279">
        <v>29</v>
      </c>
      <c r="K265" s="279">
        <v>26</v>
      </c>
      <c r="L265" s="266">
        <v>30.2</v>
      </c>
      <c r="M265" s="266">
        <v>27.4</v>
      </c>
      <c r="N265" s="266">
        <v>28.7</v>
      </c>
      <c r="O265" s="266">
        <v>30</v>
      </c>
      <c r="P265" s="266">
        <v>29.5</v>
      </c>
      <c r="Q265" s="266">
        <v>27.4</v>
      </c>
      <c r="R265" s="266">
        <v>29.469790528082161</v>
      </c>
      <c r="S265" s="266">
        <v>27</v>
      </c>
      <c r="T265" s="266">
        <v>27.38</v>
      </c>
      <c r="U265" s="266">
        <v>29.2</v>
      </c>
      <c r="V265" s="266">
        <v>30.2</v>
      </c>
      <c r="W265" s="266">
        <v>29.3</v>
      </c>
      <c r="X265" s="266">
        <v>27.5</v>
      </c>
      <c r="Y265" s="266">
        <v>27.9</v>
      </c>
      <c r="Z265" s="266">
        <v>30.2</v>
      </c>
      <c r="AA265" s="266">
        <v>29</v>
      </c>
      <c r="AB265" s="275">
        <v>8</v>
      </c>
      <c r="AC265" s="266">
        <v>27.28172</v>
      </c>
      <c r="AD265" s="260"/>
      <c r="AE265" s="261"/>
      <c r="AF265" s="261"/>
      <c r="AG265" s="261"/>
      <c r="AH265" s="261"/>
      <c r="AI265" s="261"/>
      <c r="AJ265" s="261"/>
      <c r="AK265" s="261"/>
      <c r="AL265" s="261"/>
      <c r="AM265" s="261"/>
      <c r="AN265" s="261"/>
      <c r="AO265" s="261"/>
      <c r="AP265" s="261"/>
      <c r="AQ265" s="261"/>
      <c r="AR265" s="261"/>
      <c r="AS265" s="261"/>
      <c r="AT265" s="261"/>
      <c r="AU265" s="261"/>
      <c r="AV265" s="261"/>
      <c r="AW265" s="261"/>
      <c r="AX265" s="261"/>
      <c r="AY265" s="261"/>
      <c r="AZ265" s="261"/>
      <c r="BA265" s="261"/>
      <c r="BB265" s="261"/>
      <c r="BC265" s="261"/>
      <c r="BD265" s="261"/>
      <c r="BE265" s="261"/>
      <c r="BF265" s="261"/>
      <c r="BG265" s="261"/>
      <c r="BH265" s="261"/>
      <c r="BI265" s="261"/>
      <c r="BJ265" s="261"/>
      <c r="BK265" s="261"/>
      <c r="BL265" s="261"/>
      <c r="BM265" s="262">
        <v>16</v>
      </c>
    </row>
    <row r="266" spans="1:65">
      <c r="A266" s="35"/>
      <c r="B266" s="19">
        <v>1</v>
      </c>
      <c r="C266" s="8">
        <v>4</v>
      </c>
      <c r="D266" s="263">
        <v>29.4</v>
      </c>
      <c r="E266" s="263">
        <v>25.846800000000002</v>
      </c>
      <c r="F266" s="279">
        <v>28</v>
      </c>
      <c r="G266" s="263">
        <v>26</v>
      </c>
      <c r="H266" s="279">
        <v>27.77</v>
      </c>
      <c r="I266" s="263">
        <v>30</v>
      </c>
      <c r="J266" s="279">
        <v>27</v>
      </c>
      <c r="K266" s="279">
        <v>26</v>
      </c>
      <c r="L266" s="266">
        <v>28.4</v>
      </c>
      <c r="M266" s="266">
        <v>27.2</v>
      </c>
      <c r="N266" s="266">
        <v>27.2</v>
      </c>
      <c r="O266" s="266">
        <v>29.4</v>
      </c>
      <c r="P266" s="266">
        <v>27.7</v>
      </c>
      <c r="Q266" s="266">
        <v>27.9</v>
      </c>
      <c r="R266" s="266">
        <v>29.300608692752331</v>
      </c>
      <c r="S266" s="266">
        <v>27.7</v>
      </c>
      <c r="T266" s="276">
        <v>47.17</v>
      </c>
      <c r="U266" s="266">
        <v>30.599999999999998</v>
      </c>
      <c r="V266" s="266">
        <v>29.79</v>
      </c>
      <c r="W266" s="266">
        <v>28.9</v>
      </c>
      <c r="X266" s="266">
        <v>27.2</v>
      </c>
      <c r="Y266" s="266">
        <v>28.9</v>
      </c>
      <c r="Z266" s="266">
        <v>29.15</v>
      </c>
      <c r="AA266" s="266">
        <v>29</v>
      </c>
      <c r="AB266" s="275">
        <v>4</v>
      </c>
      <c r="AC266" s="266">
        <v>27.199179999999998</v>
      </c>
      <c r="AD266" s="260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  <c r="AS266" s="261"/>
      <c r="AT266" s="261"/>
      <c r="AU266" s="261"/>
      <c r="AV266" s="261"/>
      <c r="AW266" s="261"/>
      <c r="AX266" s="261"/>
      <c r="AY266" s="261"/>
      <c r="AZ266" s="261"/>
      <c r="BA266" s="261"/>
      <c r="BB266" s="261"/>
      <c r="BC266" s="261"/>
      <c r="BD266" s="261"/>
      <c r="BE266" s="261"/>
      <c r="BF266" s="261"/>
      <c r="BG266" s="261"/>
      <c r="BH266" s="261"/>
      <c r="BI266" s="261"/>
      <c r="BJ266" s="261"/>
      <c r="BK266" s="261"/>
      <c r="BL266" s="261"/>
      <c r="BM266" s="262">
        <v>28.332387286561183</v>
      </c>
    </row>
    <row r="267" spans="1:65">
      <c r="A267" s="35"/>
      <c r="B267" s="19">
        <v>1</v>
      </c>
      <c r="C267" s="8">
        <v>5</v>
      </c>
      <c r="D267" s="263">
        <v>29.9</v>
      </c>
      <c r="E267" s="263">
        <v>25.598400000000005</v>
      </c>
      <c r="F267" s="263">
        <v>26</v>
      </c>
      <c r="G267" s="263">
        <v>26</v>
      </c>
      <c r="H267" s="263">
        <v>28.136666666666667</v>
      </c>
      <c r="I267" s="263">
        <v>31</v>
      </c>
      <c r="J267" s="263">
        <v>31</v>
      </c>
      <c r="K267" s="263">
        <v>26</v>
      </c>
      <c r="L267" s="263">
        <v>28.2</v>
      </c>
      <c r="M267" s="263">
        <v>28.1</v>
      </c>
      <c r="N267" s="263">
        <v>26.1</v>
      </c>
      <c r="O267" s="263">
        <v>29.1</v>
      </c>
      <c r="P267" s="263">
        <v>29</v>
      </c>
      <c r="Q267" s="263">
        <v>28.1</v>
      </c>
      <c r="R267" s="263">
        <v>28.918626803286653</v>
      </c>
      <c r="S267" s="263">
        <v>26.2</v>
      </c>
      <c r="T267" s="263">
        <v>27.74</v>
      </c>
      <c r="U267" s="263">
        <v>30.1</v>
      </c>
      <c r="V267" s="263">
        <v>29.79</v>
      </c>
      <c r="W267" s="263">
        <v>28.9</v>
      </c>
      <c r="X267" s="263">
        <v>27.2</v>
      </c>
      <c r="Y267" s="263">
        <v>28.2</v>
      </c>
      <c r="Z267" s="263">
        <v>30.16</v>
      </c>
      <c r="AA267" s="263">
        <v>30</v>
      </c>
      <c r="AB267" s="274">
        <v>7</v>
      </c>
      <c r="AC267" s="263">
        <v>28.343360000000001</v>
      </c>
      <c r="AD267" s="260"/>
      <c r="AE267" s="261"/>
      <c r="AF267" s="261"/>
      <c r="AG267" s="261"/>
      <c r="AH267" s="261"/>
      <c r="AI267" s="261"/>
      <c r="AJ267" s="261"/>
      <c r="AK267" s="261"/>
      <c r="AL267" s="261"/>
      <c r="AM267" s="261"/>
      <c r="AN267" s="261"/>
      <c r="AO267" s="261"/>
      <c r="AP267" s="261"/>
      <c r="AQ267" s="261"/>
      <c r="AR267" s="261"/>
      <c r="AS267" s="261"/>
      <c r="AT267" s="261"/>
      <c r="AU267" s="261"/>
      <c r="AV267" s="261"/>
      <c r="AW267" s="261"/>
      <c r="AX267" s="261"/>
      <c r="AY267" s="261"/>
      <c r="AZ267" s="261"/>
      <c r="BA267" s="261"/>
      <c r="BB267" s="261"/>
      <c r="BC267" s="261"/>
      <c r="BD267" s="261"/>
      <c r="BE267" s="261"/>
      <c r="BF267" s="261"/>
      <c r="BG267" s="261"/>
      <c r="BH267" s="261"/>
      <c r="BI267" s="261"/>
      <c r="BJ267" s="261"/>
      <c r="BK267" s="261"/>
      <c r="BL267" s="261"/>
      <c r="BM267" s="262">
        <v>26</v>
      </c>
    </row>
    <row r="268" spans="1:65">
      <c r="A268" s="35"/>
      <c r="B268" s="19">
        <v>1</v>
      </c>
      <c r="C268" s="8">
        <v>6</v>
      </c>
      <c r="D268" s="263">
        <v>29.7</v>
      </c>
      <c r="E268" s="263">
        <v>25.810000000000002</v>
      </c>
      <c r="F268" s="263">
        <v>28</v>
      </c>
      <c r="G268" s="263">
        <v>26</v>
      </c>
      <c r="H268" s="263">
        <v>28.295000000000002</v>
      </c>
      <c r="I268" s="263">
        <v>30</v>
      </c>
      <c r="J268" s="263">
        <v>30</v>
      </c>
      <c r="K268" s="263">
        <v>27</v>
      </c>
      <c r="L268" s="263">
        <v>29.8</v>
      </c>
      <c r="M268" s="263">
        <v>28.4</v>
      </c>
      <c r="N268" s="263">
        <v>29.7</v>
      </c>
      <c r="O268" s="263">
        <v>28.7</v>
      </c>
      <c r="P268" s="263">
        <v>27.4</v>
      </c>
      <c r="Q268" s="263">
        <v>28.1</v>
      </c>
      <c r="R268" s="263">
        <v>28.4509677536625</v>
      </c>
      <c r="S268" s="263">
        <v>28.1</v>
      </c>
      <c r="T268" s="263">
        <v>27.83</v>
      </c>
      <c r="U268" s="263">
        <v>30.7</v>
      </c>
      <c r="V268" s="263">
        <v>30.29</v>
      </c>
      <c r="W268" s="263">
        <v>28.4</v>
      </c>
      <c r="X268" s="263">
        <v>29.6</v>
      </c>
      <c r="Y268" s="263">
        <v>28.5</v>
      </c>
      <c r="Z268" s="263">
        <v>30.25</v>
      </c>
      <c r="AA268" s="263">
        <v>31</v>
      </c>
      <c r="AB268" s="274">
        <v>5</v>
      </c>
      <c r="AC268" s="263">
        <v>26.125450000000001</v>
      </c>
      <c r="AD268" s="260"/>
      <c r="AE268" s="261"/>
      <c r="AF268" s="261"/>
      <c r="AG268" s="261"/>
      <c r="AH268" s="261"/>
      <c r="AI268" s="261"/>
      <c r="AJ268" s="261"/>
      <c r="AK268" s="261"/>
      <c r="AL268" s="261"/>
      <c r="AM268" s="261"/>
      <c r="AN268" s="261"/>
      <c r="AO268" s="261"/>
      <c r="AP268" s="261"/>
      <c r="AQ268" s="261"/>
      <c r="AR268" s="261"/>
      <c r="AS268" s="261"/>
      <c r="AT268" s="261"/>
      <c r="AU268" s="261"/>
      <c r="AV268" s="261"/>
      <c r="AW268" s="261"/>
      <c r="AX268" s="261"/>
      <c r="AY268" s="261"/>
      <c r="AZ268" s="261"/>
      <c r="BA268" s="261"/>
      <c r="BB268" s="261"/>
      <c r="BC268" s="261"/>
      <c r="BD268" s="261"/>
      <c r="BE268" s="261"/>
      <c r="BF268" s="261"/>
      <c r="BG268" s="261"/>
      <c r="BH268" s="261"/>
      <c r="BI268" s="261"/>
      <c r="BJ268" s="261"/>
      <c r="BK268" s="261"/>
      <c r="BL268" s="261"/>
      <c r="BM268" s="264"/>
    </row>
    <row r="269" spans="1:65">
      <c r="A269" s="35"/>
      <c r="B269" s="20" t="s">
        <v>273</v>
      </c>
      <c r="C269" s="12"/>
      <c r="D269" s="265">
        <v>29.683333333333334</v>
      </c>
      <c r="E269" s="265">
        <v>25.813066666666668</v>
      </c>
      <c r="F269" s="265">
        <v>27.666666666666668</v>
      </c>
      <c r="G269" s="265">
        <v>26.166666666666668</v>
      </c>
      <c r="H269" s="265">
        <v>28.113611111111112</v>
      </c>
      <c r="I269" s="265">
        <v>30.166666666666668</v>
      </c>
      <c r="J269" s="265">
        <v>28.166666666666668</v>
      </c>
      <c r="K269" s="265">
        <v>25.833333333333332</v>
      </c>
      <c r="L269" s="265">
        <v>30.166666666666668</v>
      </c>
      <c r="M269" s="265">
        <v>27.8</v>
      </c>
      <c r="N269" s="265">
        <v>27.866666666666664</v>
      </c>
      <c r="O269" s="265">
        <v>29.216666666666665</v>
      </c>
      <c r="P269" s="265">
        <v>28.283333333333335</v>
      </c>
      <c r="Q269" s="265">
        <v>27.599999999999998</v>
      </c>
      <c r="R269" s="265">
        <v>29.415572719585285</v>
      </c>
      <c r="S269" s="265">
        <v>27.216666666666665</v>
      </c>
      <c r="T269" s="265">
        <v>30.468333333333334</v>
      </c>
      <c r="U269" s="265">
        <v>29.933333333333334</v>
      </c>
      <c r="V269" s="265">
        <v>29.876666666666665</v>
      </c>
      <c r="W269" s="265">
        <v>29</v>
      </c>
      <c r="X269" s="265">
        <v>28.049999999999997</v>
      </c>
      <c r="Y269" s="265">
        <v>28.2</v>
      </c>
      <c r="Z269" s="265">
        <v>29.665000000000003</v>
      </c>
      <c r="AA269" s="265">
        <v>29.666666666666668</v>
      </c>
      <c r="AB269" s="265">
        <v>5.333333333333333</v>
      </c>
      <c r="AC269" s="265">
        <v>27.614431666666665</v>
      </c>
      <c r="AD269" s="260"/>
      <c r="AE269" s="261"/>
      <c r="AF269" s="261"/>
      <c r="AG269" s="261"/>
      <c r="AH269" s="261"/>
      <c r="AI269" s="261"/>
      <c r="AJ269" s="261"/>
      <c r="AK269" s="261"/>
      <c r="AL269" s="261"/>
      <c r="AM269" s="261"/>
      <c r="AN269" s="261"/>
      <c r="AO269" s="261"/>
      <c r="AP269" s="261"/>
      <c r="AQ269" s="261"/>
      <c r="AR269" s="261"/>
      <c r="AS269" s="261"/>
      <c r="AT269" s="261"/>
      <c r="AU269" s="261"/>
      <c r="AV269" s="261"/>
      <c r="AW269" s="261"/>
      <c r="AX269" s="261"/>
      <c r="AY269" s="261"/>
      <c r="AZ269" s="261"/>
      <c r="BA269" s="261"/>
      <c r="BB269" s="261"/>
      <c r="BC269" s="261"/>
      <c r="BD269" s="261"/>
      <c r="BE269" s="261"/>
      <c r="BF269" s="261"/>
      <c r="BG269" s="261"/>
      <c r="BH269" s="261"/>
      <c r="BI269" s="261"/>
      <c r="BJ269" s="261"/>
      <c r="BK269" s="261"/>
      <c r="BL269" s="261"/>
      <c r="BM269" s="264"/>
    </row>
    <row r="270" spans="1:65">
      <c r="A270" s="35"/>
      <c r="B270" s="3" t="s">
        <v>274</v>
      </c>
      <c r="C270" s="33"/>
      <c r="D270" s="266">
        <v>29.75</v>
      </c>
      <c r="E270" s="266">
        <v>25.833000000000002</v>
      </c>
      <c r="F270" s="266">
        <v>28</v>
      </c>
      <c r="G270" s="266">
        <v>26</v>
      </c>
      <c r="H270" s="266">
        <v>28.213333333333335</v>
      </c>
      <c r="I270" s="266">
        <v>30</v>
      </c>
      <c r="J270" s="266">
        <v>28</v>
      </c>
      <c r="K270" s="266">
        <v>26</v>
      </c>
      <c r="L270" s="266">
        <v>30</v>
      </c>
      <c r="M270" s="266">
        <v>27.85</v>
      </c>
      <c r="N270" s="266">
        <v>27.95</v>
      </c>
      <c r="O270" s="266">
        <v>29.200000000000003</v>
      </c>
      <c r="P270" s="266">
        <v>28.049999999999997</v>
      </c>
      <c r="Q270" s="266">
        <v>27.65</v>
      </c>
      <c r="R270" s="266">
        <v>29.385199610417246</v>
      </c>
      <c r="S270" s="266">
        <v>27.35</v>
      </c>
      <c r="T270" s="266">
        <v>27.56</v>
      </c>
      <c r="U270" s="266">
        <v>29.85</v>
      </c>
      <c r="V270" s="266">
        <v>29.975000000000001</v>
      </c>
      <c r="W270" s="266">
        <v>28.9</v>
      </c>
      <c r="X270" s="266">
        <v>27.8</v>
      </c>
      <c r="Y270" s="266">
        <v>28.049999999999997</v>
      </c>
      <c r="Z270" s="266">
        <v>29.685000000000002</v>
      </c>
      <c r="AA270" s="266">
        <v>29.5</v>
      </c>
      <c r="AB270" s="266">
        <v>4.5</v>
      </c>
      <c r="AC270" s="266">
        <v>27.29982</v>
      </c>
      <c r="AD270" s="260"/>
      <c r="AE270" s="261"/>
      <c r="AF270" s="261"/>
      <c r="AG270" s="261"/>
      <c r="AH270" s="261"/>
      <c r="AI270" s="261"/>
      <c r="AJ270" s="261"/>
      <c r="AK270" s="261"/>
      <c r="AL270" s="261"/>
      <c r="AM270" s="261"/>
      <c r="AN270" s="261"/>
      <c r="AO270" s="261"/>
      <c r="AP270" s="261"/>
      <c r="AQ270" s="261"/>
      <c r="AR270" s="261"/>
      <c r="AS270" s="261"/>
      <c r="AT270" s="261"/>
      <c r="AU270" s="261"/>
      <c r="AV270" s="261"/>
      <c r="AW270" s="261"/>
      <c r="AX270" s="261"/>
      <c r="AY270" s="261"/>
      <c r="AZ270" s="261"/>
      <c r="BA270" s="261"/>
      <c r="BB270" s="261"/>
      <c r="BC270" s="261"/>
      <c r="BD270" s="261"/>
      <c r="BE270" s="261"/>
      <c r="BF270" s="261"/>
      <c r="BG270" s="261"/>
      <c r="BH270" s="261"/>
      <c r="BI270" s="261"/>
      <c r="BJ270" s="261"/>
      <c r="BK270" s="261"/>
      <c r="BL270" s="261"/>
      <c r="BM270" s="264"/>
    </row>
    <row r="271" spans="1:65">
      <c r="A271" s="35"/>
      <c r="B271" s="3" t="s">
        <v>275</v>
      </c>
      <c r="C271" s="33"/>
      <c r="D271" s="27">
        <v>0.23166067138525429</v>
      </c>
      <c r="E271" s="27">
        <v>0.11292664285573321</v>
      </c>
      <c r="F271" s="27">
        <v>0.81649658092772603</v>
      </c>
      <c r="G271" s="27">
        <v>0.40824829046386296</v>
      </c>
      <c r="H271" s="27">
        <v>0.67595234600826215</v>
      </c>
      <c r="I271" s="27">
        <v>0.752772652709081</v>
      </c>
      <c r="J271" s="27">
        <v>2.1369760566432809</v>
      </c>
      <c r="K271" s="27">
        <v>0.752772652709081</v>
      </c>
      <c r="L271" s="27">
        <v>1.7648418248292579</v>
      </c>
      <c r="M271" s="27">
        <v>0.44271887242357327</v>
      </c>
      <c r="N271" s="27">
        <v>1.3750151514316722</v>
      </c>
      <c r="O271" s="27">
        <v>0.47081489639418433</v>
      </c>
      <c r="P271" s="27">
        <v>0.80849654709631735</v>
      </c>
      <c r="Q271" s="27">
        <v>0.50596442562694166</v>
      </c>
      <c r="R271" s="27">
        <v>0.6874216730221665</v>
      </c>
      <c r="S271" s="27">
        <v>0.73598007219398731</v>
      </c>
      <c r="T271" s="27">
        <v>8.2085697089484917</v>
      </c>
      <c r="U271" s="27">
        <v>0.63140055960275032</v>
      </c>
      <c r="V271" s="27">
        <v>0.46637610001657043</v>
      </c>
      <c r="W271" s="27">
        <v>0.63874877690685372</v>
      </c>
      <c r="X271" s="27">
        <v>0.95655632348545017</v>
      </c>
      <c r="Y271" s="27">
        <v>0.42895221179054416</v>
      </c>
      <c r="Z271" s="27">
        <v>0.5935907681222814</v>
      </c>
      <c r="AA271" s="27">
        <v>0.81649658092772603</v>
      </c>
      <c r="AB271" s="27">
        <v>1.7511900715418269</v>
      </c>
      <c r="AC271" s="27">
        <v>1.1292276646348447</v>
      </c>
      <c r="AD271" s="16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2"/>
    </row>
    <row r="272" spans="1:65">
      <c r="A272" s="35"/>
      <c r="B272" s="3" t="s">
        <v>87</v>
      </c>
      <c r="C272" s="33"/>
      <c r="D272" s="13">
        <v>7.8044021803005377E-3</v>
      </c>
      <c r="E272" s="13">
        <v>4.3747860071798213E-3</v>
      </c>
      <c r="F272" s="13">
        <v>2.9511924611845517E-2</v>
      </c>
      <c r="G272" s="13">
        <v>1.5601845495434252E-2</v>
      </c>
      <c r="H272" s="13">
        <v>2.4043597364164684E-2</v>
      </c>
      <c r="I272" s="13">
        <v>2.4953789592566219E-2</v>
      </c>
      <c r="J272" s="13">
        <v>7.5868972425205239E-2</v>
      </c>
      <c r="K272" s="13">
        <v>2.9139586556480555E-2</v>
      </c>
      <c r="L272" s="13">
        <v>5.8503043916991973E-2</v>
      </c>
      <c r="M272" s="13">
        <v>1.5925139295811987E-2</v>
      </c>
      <c r="N272" s="13">
        <v>4.9342648974820776E-2</v>
      </c>
      <c r="O272" s="13">
        <v>1.6114599990673738E-2</v>
      </c>
      <c r="P272" s="13">
        <v>2.8585617457736617E-2</v>
      </c>
      <c r="Q272" s="13">
        <v>1.8332044406773249E-2</v>
      </c>
      <c r="R272" s="13">
        <v>2.3369311200406168E-2</v>
      </c>
      <c r="S272" s="13">
        <v>2.7041521329846444E-2</v>
      </c>
      <c r="T272" s="13">
        <v>0.26941315165303292</v>
      </c>
      <c r="U272" s="13">
        <v>2.1093559897641993E-2</v>
      </c>
      <c r="V272" s="13">
        <v>1.5610044628469389E-2</v>
      </c>
      <c r="W272" s="13">
        <v>2.2025819893339783E-2</v>
      </c>
      <c r="X272" s="13">
        <v>3.4101829714276305E-2</v>
      </c>
      <c r="Y272" s="13">
        <v>1.5211071340090219E-2</v>
      </c>
      <c r="Z272" s="13">
        <v>2.0009801723319783E-2</v>
      </c>
      <c r="AA272" s="13">
        <v>2.7522356660485147E-2</v>
      </c>
      <c r="AB272" s="13">
        <v>0.32834813841409255</v>
      </c>
      <c r="AC272" s="13">
        <v>4.08926635994444E-2</v>
      </c>
      <c r="AD272" s="16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2"/>
    </row>
    <row r="273" spans="1:65">
      <c r="A273" s="35"/>
      <c r="B273" s="3" t="s">
        <v>276</v>
      </c>
      <c r="C273" s="33"/>
      <c r="D273" s="13">
        <v>4.7682040807515813E-2</v>
      </c>
      <c r="E273" s="13">
        <v>-8.8920167383476967E-2</v>
      </c>
      <c r="F273" s="13">
        <v>-2.349680643431995E-2</v>
      </c>
      <c r="G273" s="13">
        <v>-7.64397506637845E-2</v>
      </c>
      <c r="H273" s="13">
        <v>-7.7217699037257503E-3</v>
      </c>
      <c r="I273" s="13">
        <v>6.4741433948121152E-2</v>
      </c>
      <c r="J273" s="13">
        <v>-5.8491583578317297E-3</v>
      </c>
      <c r="K273" s="13">
        <v>-8.8204849381443351E-2</v>
      </c>
      <c r="L273" s="13">
        <v>6.4741433948121152E-2</v>
      </c>
      <c r="M273" s="13">
        <v>-1.8790766947256454E-2</v>
      </c>
      <c r="N273" s="13">
        <v>-1.6437747203724817E-2</v>
      </c>
      <c r="O273" s="13">
        <v>3.1210902602793356E-2</v>
      </c>
      <c r="P273" s="13">
        <v>-1.7313738066511153E-3</v>
      </c>
      <c r="Q273" s="13">
        <v>-2.5849826177851809E-2</v>
      </c>
      <c r="R273" s="13">
        <v>3.8231350647175644E-2</v>
      </c>
      <c r="S273" s="13">
        <v>-3.9379689703159415E-2</v>
      </c>
      <c r="T273" s="13">
        <v>7.5388848287602173E-2</v>
      </c>
      <c r="U273" s="13">
        <v>5.6505864845759923E-2</v>
      </c>
      <c r="V273" s="13">
        <v>5.4505798063757771E-2</v>
      </c>
      <c r="W273" s="13">
        <v>2.356358843631523E-2</v>
      </c>
      <c r="X273" s="13">
        <v>-9.9669429090124551E-3</v>
      </c>
      <c r="Y273" s="13">
        <v>-4.6726484860659667E-3</v>
      </c>
      <c r="Z273" s="13">
        <v>4.7034960378044666E-2</v>
      </c>
      <c r="AA273" s="13">
        <v>4.7093785871632932E-2</v>
      </c>
      <c r="AB273" s="13">
        <v>-0.81175842051745928</v>
      </c>
      <c r="AC273" s="13">
        <v>-2.5340456228870711E-2</v>
      </c>
      <c r="AD273" s="16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2"/>
    </row>
    <row r="274" spans="1:65">
      <c r="A274" s="35"/>
      <c r="B274" s="53" t="s">
        <v>277</v>
      </c>
      <c r="C274" s="54"/>
      <c r="D274" s="52">
        <v>0.89</v>
      </c>
      <c r="E274" s="52">
        <v>1.41</v>
      </c>
      <c r="F274" s="52">
        <v>0.31</v>
      </c>
      <c r="G274" s="52">
        <v>1.2</v>
      </c>
      <c r="H274" s="52">
        <v>0.04</v>
      </c>
      <c r="I274" s="52">
        <v>1.18</v>
      </c>
      <c r="J274" s="52">
        <v>0.01</v>
      </c>
      <c r="K274" s="52">
        <v>1.4</v>
      </c>
      <c r="L274" s="52">
        <v>1.18</v>
      </c>
      <c r="M274" s="52">
        <v>0.23</v>
      </c>
      <c r="N274" s="52">
        <v>0.19</v>
      </c>
      <c r="O274" s="52">
        <v>0.62</v>
      </c>
      <c r="P274" s="52">
        <v>0.06</v>
      </c>
      <c r="Q274" s="52">
        <v>0.35</v>
      </c>
      <c r="R274" s="52">
        <v>0.73</v>
      </c>
      <c r="S274" s="52">
        <v>0.57999999999999996</v>
      </c>
      <c r="T274" s="52">
        <v>1.36</v>
      </c>
      <c r="U274" s="52">
        <v>1.04</v>
      </c>
      <c r="V274" s="52">
        <v>1.01</v>
      </c>
      <c r="W274" s="52">
        <v>0.49</v>
      </c>
      <c r="X274" s="52">
        <v>0.08</v>
      </c>
      <c r="Y274" s="52">
        <v>0.01</v>
      </c>
      <c r="Z274" s="52">
        <v>0.88</v>
      </c>
      <c r="AA274" s="52">
        <v>0.88</v>
      </c>
      <c r="AB274" s="52">
        <v>13.6</v>
      </c>
      <c r="AC274" s="52">
        <v>0.34</v>
      </c>
      <c r="AD274" s="16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2"/>
    </row>
    <row r="275" spans="1:65">
      <c r="B275" s="36"/>
      <c r="C275" s="20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BM275" s="62"/>
    </row>
    <row r="276" spans="1:65" ht="15">
      <c r="B276" s="37" t="s">
        <v>498</v>
      </c>
      <c r="BM276" s="32" t="s">
        <v>67</v>
      </c>
    </row>
    <row r="277" spans="1:65" ht="15">
      <c r="A277" s="28" t="s">
        <v>33</v>
      </c>
      <c r="B277" s="18" t="s">
        <v>111</v>
      </c>
      <c r="C277" s="15" t="s">
        <v>112</v>
      </c>
      <c r="D277" s="16" t="s">
        <v>233</v>
      </c>
      <c r="E277" s="17" t="s">
        <v>233</v>
      </c>
      <c r="F277" s="17" t="s">
        <v>233</v>
      </c>
      <c r="G277" s="17" t="s">
        <v>233</v>
      </c>
      <c r="H277" s="17" t="s">
        <v>233</v>
      </c>
      <c r="I277" s="17" t="s">
        <v>233</v>
      </c>
      <c r="J277" s="17" t="s">
        <v>233</v>
      </c>
      <c r="K277" s="17" t="s">
        <v>233</v>
      </c>
      <c r="L277" s="17" t="s">
        <v>233</v>
      </c>
      <c r="M277" s="17" t="s">
        <v>233</v>
      </c>
      <c r="N277" s="16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1</v>
      </c>
    </row>
    <row r="278" spans="1:65">
      <c r="A278" s="35"/>
      <c r="B278" s="19" t="s">
        <v>234</v>
      </c>
      <c r="C278" s="8" t="s">
        <v>234</v>
      </c>
      <c r="D278" s="161" t="s">
        <v>238</v>
      </c>
      <c r="E278" s="162" t="s">
        <v>239</v>
      </c>
      <c r="F278" s="162" t="s">
        <v>240</v>
      </c>
      <c r="G278" s="162" t="s">
        <v>250</v>
      </c>
      <c r="H278" s="162" t="s">
        <v>253</v>
      </c>
      <c r="I278" s="162" t="s">
        <v>254</v>
      </c>
      <c r="J278" s="162" t="s">
        <v>260</v>
      </c>
      <c r="K278" s="162" t="s">
        <v>280</v>
      </c>
      <c r="L278" s="162" t="s">
        <v>263</v>
      </c>
      <c r="M278" s="162" t="s">
        <v>265</v>
      </c>
      <c r="N278" s="16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 t="s">
        <v>3</v>
      </c>
    </row>
    <row r="279" spans="1:65">
      <c r="A279" s="35"/>
      <c r="B279" s="19"/>
      <c r="C279" s="8"/>
      <c r="D279" s="9" t="s">
        <v>302</v>
      </c>
      <c r="E279" s="10" t="s">
        <v>302</v>
      </c>
      <c r="F279" s="10" t="s">
        <v>303</v>
      </c>
      <c r="G279" s="10" t="s">
        <v>302</v>
      </c>
      <c r="H279" s="10" t="s">
        <v>303</v>
      </c>
      <c r="I279" s="10" t="s">
        <v>302</v>
      </c>
      <c r="J279" s="10" t="s">
        <v>302</v>
      </c>
      <c r="K279" s="10" t="s">
        <v>303</v>
      </c>
      <c r="L279" s="10" t="s">
        <v>302</v>
      </c>
      <c r="M279" s="10" t="s">
        <v>302</v>
      </c>
      <c r="N279" s="16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2</v>
      </c>
    </row>
    <row r="280" spans="1:65">
      <c r="A280" s="35"/>
      <c r="B280" s="19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16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2</v>
      </c>
    </row>
    <row r="281" spans="1:65">
      <c r="A281" s="35"/>
      <c r="B281" s="18">
        <v>1</v>
      </c>
      <c r="C281" s="14">
        <v>1</v>
      </c>
      <c r="D281" s="22">
        <v>3.1534161881334963</v>
      </c>
      <c r="E281" s="22">
        <v>3.8500000000000005</v>
      </c>
      <c r="F281" s="166">
        <v>3.7</v>
      </c>
      <c r="G281" s="22">
        <v>3.1</v>
      </c>
      <c r="H281" s="23">
        <v>4.1100000000000003</v>
      </c>
      <c r="I281" s="22">
        <v>2.96</v>
      </c>
      <c r="J281" s="23">
        <v>3.9899999999999998</v>
      </c>
      <c r="K281" s="22">
        <v>3</v>
      </c>
      <c r="L281" s="22">
        <v>2.67</v>
      </c>
      <c r="M281" s="22">
        <v>4.9644000000000004</v>
      </c>
      <c r="N281" s="16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</v>
      </c>
    </row>
    <row r="282" spans="1:65">
      <c r="A282" s="35"/>
      <c r="B282" s="19">
        <v>1</v>
      </c>
      <c r="C282" s="8">
        <v>2</v>
      </c>
      <c r="D282" s="10">
        <v>3.0211857748543132</v>
      </c>
      <c r="E282" s="10">
        <v>4.05</v>
      </c>
      <c r="F282" s="25">
        <v>4</v>
      </c>
      <c r="G282" s="10">
        <v>2.6</v>
      </c>
      <c r="H282" s="25">
        <v>4.25</v>
      </c>
      <c r="I282" s="10">
        <v>3.073</v>
      </c>
      <c r="J282" s="25">
        <v>3.9399999999999995</v>
      </c>
      <c r="K282" s="10">
        <v>2.9</v>
      </c>
      <c r="L282" s="10">
        <v>2.67</v>
      </c>
      <c r="M282" s="10">
        <v>5.0627500000000003</v>
      </c>
      <c r="N282" s="16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9</v>
      </c>
    </row>
    <row r="283" spans="1:65">
      <c r="A283" s="35"/>
      <c r="B283" s="19">
        <v>1</v>
      </c>
      <c r="C283" s="8">
        <v>3</v>
      </c>
      <c r="D283" s="10">
        <v>3.0228793551644304</v>
      </c>
      <c r="E283" s="10">
        <v>3.75</v>
      </c>
      <c r="F283" s="25">
        <v>4</v>
      </c>
      <c r="G283" s="10">
        <v>2.9</v>
      </c>
      <c r="H283" s="25">
        <v>4.21</v>
      </c>
      <c r="I283" s="158">
        <v>3.4079999999999999</v>
      </c>
      <c r="J283" s="25">
        <v>4.07</v>
      </c>
      <c r="K283" s="25">
        <v>2.9</v>
      </c>
      <c r="L283" s="11">
        <v>2.7</v>
      </c>
      <c r="M283" s="11">
        <v>4.9646299999999997</v>
      </c>
      <c r="N283" s="16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16</v>
      </c>
    </row>
    <row r="284" spans="1:65">
      <c r="A284" s="35"/>
      <c r="B284" s="19">
        <v>1</v>
      </c>
      <c r="C284" s="8">
        <v>4</v>
      </c>
      <c r="D284" s="10">
        <v>3.0582324520927462</v>
      </c>
      <c r="E284" s="10">
        <v>4</v>
      </c>
      <c r="F284" s="25">
        <v>4</v>
      </c>
      <c r="G284" s="10">
        <v>3.7</v>
      </c>
      <c r="H284" s="25">
        <v>4.0999999999999996</v>
      </c>
      <c r="I284" s="10">
        <v>2.9340000000000002</v>
      </c>
      <c r="J284" s="25">
        <v>3.84</v>
      </c>
      <c r="K284" s="25">
        <v>3</v>
      </c>
      <c r="L284" s="11">
        <v>2.65</v>
      </c>
      <c r="M284" s="11">
        <v>5.1477300000000001</v>
      </c>
      <c r="N284" s="16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3.6014404302224605</v>
      </c>
    </row>
    <row r="285" spans="1:65">
      <c r="A285" s="35"/>
      <c r="B285" s="19">
        <v>1</v>
      </c>
      <c r="C285" s="8">
        <v>5</v>
      </c>
      <c r="D285" s="10">
        <v>3.1592963774006533</v>
      </c>
      <c r="E285" s="10">
        <v>3.8500000000000005</v>
      </c>
      <c r="F285" s="10">
        <v>4</v>
      </c>
      <c r="G285" s="10">
        <v>3.6</v>
      </c>
      <c r="H285" s="10">
        <v>4.04</v>
      </c>
      <c r="I285" s="10">
        <v>3.137</v>
      </c>
      <c r="J285" s="10">
        <v>3.92</v>
      </c>
      <c r="K285" s="10">
        <v>3.1</v>
      </c>
      <c r="L285" s="10">
        <v>2.72</v>
      </c>
      <c r="M285" s="10">
        <v>5.0053599999999996</v>
      </c>
      <c r="N285" s="16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27</v>
      </c>
    </row>
    <row r="286" spans="1:65">
      <c r="A286" s="35"/>
      <c r="B286" s="19">
        <v>1</v>
      </c>
      <c r="C286" s="8">
        <v>6</v>
      </c>
      <c r="D286" s="10">
        <v>3.1699356657019777</v>
      </c>
      <c r="E286" s="10">
        <v>3.8500000000000005</v>
      </c>
      <c r="F286" s="10">
        <v>4</v>
      </c>
      <c r="G286" s="10">
        <v>3.2</v>
      </c>
      <c r="H286" s="10">
        <v>4.24</v>
      </c>
      <c r="I286" s="10">
        <v>3.0489999999999999</v>
      </c>
      <c r="J286" s="10">
        <v>3.84</v>
      </c>
      <c r="K286" s="10">
        <v>3.2</v>
      </c>
      <c r="L286" s="10">
        <v>2.72</v>
      </c>
      <c r="M286" s="10">
        <v>4.9430100000000001</v>
      </c>
      <c r="N286" s="16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2"/>
    </row>
    <row r="287" spans="1:65">
      <c r="A287" s="35"/>
      <c r="B287" s="20" t="s">
        <v>273</v>
      </c>
      <c r="C287" s="12"/>
      <c r="D287" s="26">
        <v>3.0974909688912695</v>
      </c>
      <c r="E287" s="26">
        <v>3.8916666666666671</v>
      </c>
      <c r="F287" s="26">
        <v>3.9499999999999997</v>
      </c>
      <c r="G287" s="26">
        <v>3.1833333333333336</v>
      </c>
      <c r="H287" s="26">
        <v>4.1583333333333341</v>
      </c>
      <c r="I287" s="26">
        <v>3.0935000000000001</v>
      </c>
      <c r="J287" s="26">
        <v>3.9333333333333331</v>
      </c>
      <c r="K287" s="26">
        <v>3.0166666666666671</v>
      </c>
      <c r="L287" s="26">
        <v>2.688333333333333</v>
      </c>
      <c r="M287" s="26">
        <v>5.0146466666666667</v>
      </c>
      <c r="N287" s="16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2"/>
    </row>
    <row r="288" spans="1:65">
      <c r="A288" s="35"/>
      <c r="B288" s="3" t="s">
        <v>274</v>
      </c>
      <c r="C288" s="33"/>
      <c r="D288" s="11">
        <v>3.105824320113121</v>
      </c>
      <c r="E288" s="11">
        <v>3.8500000000000005</v>
      </c>
      <c r="F288" s="11">
        <v>4</v>
      </c>
      <c r="G288" s="11">
        <v>3.1500000000000004</v>
      </c>
      <c r="H288" s="11">
        <v>4.16</v>
      </c>
      <c r="I288" s="11">
        <v>3.0609999999999999</v>
      </c>
      <c r="J288" s="11">
        <v>3.9299999999999997</v>
      </c>
      <c r="K288" s="11">
        <v>3</v>
      </c>
      <c r="L288" s="11">
        <v>2.6850000000000001</v>
      </c>
      <c r="M288" s="11">
        <v>4.9849949999999996</v>
      </c>
      <c r="N288" s="16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2"/>
    </row>
    <row r="289" spans="1:65">
      <c r="A289" s="35"/>
      <c r="B289" s="3" t="s">
        <v>275</v>
      </c>
      <c r="C289" s="33"/>
      <c r="D289" s="27">
        <v>7.0889180338693333E-2</v>
      </c>
      <c r="E289" s="27">
        <v>0.11143009766964501</v>
      </c>
      <c r="F289" s="27">
        <v>0.12247448713915884</v>
      </c>
      <c r="G289" s="27">
        <v>0.41673332800085122</v>
      </c>
      <c r="H289" s="27">
        <v>8.6583293230661273E-2</v>
      </c>
      <c r="I289" s="27">
        <v>0.17115227138428513</v>
      </c>
      <c r="J289" s="27">
        <v>8.891943919451295E-2</v>
      </c>
      <c r="K289" s="27">
        <v>0.11690451944500133</v>
      </c>
      <c r="L289" s="27">
        <v>2.9268868558020394E-2</v>
      </c>
      <c r="M289" s="27">
        <v>7.7806880072823104E-2</v>
      </c>
      <c r="N289" s="16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2"/>
    </row>
    <row r="290" spans="1:65">
      <c r="A290" s="35"/>
      <c r="B290" s="3" t="s">
        <v>87</v>
      </c>
      <c r="C290" s="33"/>
      <c r="D290" s="13">
        <v>2.2886000653641207E-2</v>
      </c>
      <c r="E290" s="13">
        <v>2.86330015425212E-2</v>
      </c>
      <c r="F290" s="13">
        <v>3.1006199275736418E-2</v>
      </c>
      <c r="G290" s="13">
        <v>0.13091099308927262</v>
      </c>
      <c r="H290" s="13">
        <v>2.0821633642643989E-2</v>
      </c>
      <c r="I290" s="13">
        <v>5.5326417127617621E-2</v>
      </c>
      <c r="J290" s="13">
        <v>2.2606637083350752E-2</v>
      </c>
      <c r="K290" s="13">
        <v>3.8752879374033586E-2</v>
      </c>
      <c r="L290" s="13">
        <v>1.088736586163189E-2</v>
      </c>
      <c r="M290" s="13">
        <v>1.5515924699145922E-2</v>
      </c>
      <c r="N290" s="16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2"/>
    </row>
    <row r="291" spans="1:65">
      <c r="A291" s="35"/>
      <c r="B291" s="3" t="s">
        <v>276</v>
      </c>
      <c r="C291" s="33"/>
      <c r="D291" s="13">
        <v>-0.13992997276927388</v>
      </c>
      <c r="E291" s="13">
        <v>8.0586154919763286E-2</v>
      </c>
      <c r="F291" s="13">
        <v>9.6783377798646208E-2</v>
      </c>
      <c r="G291" s="13">
        <v>-0.1160944086095298</v>
      </c>
      <c r="H291" s="13">
        <v>0.1546306023660855</v>
      </c>
      <c r="I291" s="13">
        <v>-0.14103813184300951</v>
      </c>
      <c r="J291" s="13">
        <v>9.2155599833251056E-2</v>
      </c>
      <c r="K291" s="13">
        <v>-0.16237218826348099</v>
      </c>
      <c r="L291" s="13">
        <v>-0.25353941418176529</v>
      </c>
      <c r="M291" s="13">
        <v>0.39240028089452883</v>
      </c>
      <c r="N291" s="16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2"/>
    </row>
    <row r="292" spans="1:65">
      <c r="A292" s="35"/>
      <c r="B292" s="53" t="s">
        <v>277</v>
      </c>
      <c r="C292" s="54"/>
      <c r="D292" s="52">
        <v>0.67</v>
      </c>
      <c r="E292" s="52">
        <v>0.54</v>
      </c>
      <c r="F292" s="52">
        <v>0.63</v>
      </c>
      <c r="G292" s="52">
        <v>0.54</v>
      </c>
      <c r="H292" s="52">
        <v>0.95</v>
      </c>
      <c r="I292" s="52">
        <v>0.68</v>
      </c>
      <c r="J292" s="52">
        <v>0.6</v>
      </c>
      <c r="K292" s="52">
        <v>0.79</v>
      </c>
      <c r="L292" s="52">
        <v>1.3</v>
      </c>
      <c r="M292" s="52">
        <v>2.25</v>
      </c>
      <c r="N292" s="16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2"/>
    </row>
    <row r="293" spans="1:65">
      <c r="B293" s="36"/>
      <c r="C293" s="2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BM293" s="62"/>
    </row>
    <row r="294" spans="1:65" ht="15">
      <c r="B294" s="37" t="s">
        <v>499</v>
      </c>
      <c r="BM294" s="32" t="s">
        <v>67</v>
      </c>
    </row>
    <row r="295" spans="1:65" ht="15">
      <c r="A295" s="28" t="s">
        <v>36</v>
      </c>
      <c r="B295" s="18" t="s">
        <v>111</v>
      </c>
      <c r="C295" s="15" t="s">
        <v>112</v>
      </c>
      <c r="D295" s="16" t="s">
        <v>233</v>
      </c>
      <c r="E295" s="17" t="s">
        <v>233</v>
      </c>
      <c r="F295" s="17" t="s">
        <v>233</v>
      </c>
      <c r="G295" s="17" t="s">
        <v>233</v>
      </c>
      <c r="H295" s="17" t="s">
        <v>233</v>
      </c>
      <c r="I295" s="17" t="s">
        <v>233</v>
      </c>
      <c r="J295" s="17" t="s">
        <v>233</v>
      </c>
      <c r="K295" s="17" t="s">
        <v>233</v>
      </c>
      <c r="L295" s="17" t="s">
        <v>233</v>
      </c>
      <c r="M295" s="17" t="s">
        <v>233</v>
      </c>
      <c r="N295" s="16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 t="s">
        <v>234</v>
      </c>
      <c r="C296" s="8" t="s">
        <v>234</v>
      </c>
      <c r="D296" s="161" t="s">
        <v>238</v>
      </c>
      <c r="E296" s="162" t="s">
        <v>239</v>
      </c>
      <c r="F296" s="162" t="s">
        <v>240</v>
      </c>
      <c r="G296" s="162" t="s">
        <v>250</v>
      </c>
      <c r="H296" s="162" t="s">
        <v>253</v>
      </c>
      <c r="I296" s="162" t="s">
        <v>254</v>
      </c>
      <c r="J296" s="162" t="s">
        <v>260</v>
      </c>
      <c r="K296" s="162" t="s">
        <v>280</v>
      </c>
      <c r="L296" s="162" t="s">
        <v>263</v>
      </c>
      <c r="M296" s="162" t="s">
        <v>265</v>
      </c>
      <c r="N296" s="16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 t="s">
        <v>3</v>
      </c>
    </row>
    <row r="297" spans="1:65">
      <c r="A297" s="35"/>
      <c r="B297" s="19"/>
      <c r="C297" s="8"/>
      <c r="D297" s="9" t="s">
        <v>302</v>
      </c>
      <c r="E297" s="10" t="s">
        <v>302</v>
      </c>
      <c r="F297" s="10" t="s">
        <v>303</v>
      </c>
      <c r="G297" s="10" t="s">
        <v>302</v>
      </c>
      <c r="H297" s="10" t="s">
        <v>303</v>
      </c>
      <c r="I297" s="10" t="s">
        <v>302</v>
      </c>
      <c r="J297" s="10" t="s">
        <v>302</v>
      </c>
      <c r="K297" s="10" t="s">
        <v>303</v>
      </c>
      <c r="L297" s="10" t="s">
        <v>302</v>
      </c>
      <c r="M297" s="10" t="s">
        <v>302</v>
      </c>
      <c r="N297" s="16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9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16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8">
        <v>1</v>
      </c>
      <c r="C299" s="14">
        <v>1</v>
      </c>
      <c r="D299" s="22">
        <v>1.7116780511665599</v>
      </c>
      <c r="E299" s="22">
        <v>2.1</v>
      </c>
      <c r="F299" s="165">
        <v>2.2000000000000002</v>
      </c>
      <c r="G299" s="156">
        <v>1.8</v>
      </c>
      <c r="H299" s="23">
        <v>2.19</v>
      </c>
      <c r="I299" s="22">
        <v>1.52</v>
      </c>
      <c r="J299" s="23">
        <v>2.09</v>
      </c>
      <c r="K299" s="156">
        <v>1.5</v>
      </c>
      <c r="L299" s="22">
        <v>1.4316</v>
      </c>
      <c r="M299" s="22">
        <v>2.9139599999999999</v>
      </c>
      <c r="N299" s="16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</v>
      </c>
    </row>
    <row r="300" spans="1:65">
      <c r="A300" s="35"/>
      <c r="B300" s="19">
        <v>1</v>
      </c>
      <c r="C300" s="8">
        <v>2</v>
      </c>
      <c r="D300" s="10">
        <v>1.6219717568995333</v>
      </c>
      <c r="E300" s="10">
        <v>2</v>
      </c>
      <c r="F300" s="159">
        <v>2.2000000000000002</v>
      </c>
      <c r="G300" s="157">
        <v>1.7</v>
      </c>
      <c r="H300" s="25">
        <v>2.2599999999999998</v>
      </c>
      <c r="I300" s="10">
        <v>1.6319999999999999</v>
      </c>
      <c r="J300" s="25">
        <v>2.02</v>
      </c>
      <c r="K300" s="157">
        <v>1.5</v>
      </c>
      <c r="L300" s="10">
        <v>1.4039999999999999</v>
      </c>
      <c r="M300" s="10">
        <v>2.9899399999999998</v>
      </c>
      <c r="N300" s="16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10</v>
      </c>
    </row>
    <row r="301" spans="1:65">
      <c r="A301" s="35"/>
      <c r="B301" s="19">
        <v>1</v>
      </c>
      <c r="C301" s="8">
        <v>3</v>
      </c>
      <c r="D301" s="10">
        <v>1.6083602313723142</v>
      </c>
      <c r="E301" s="10">
        <v>2.0499999999999998</v>
      </c>
      <c r="F301" s="159">
        <v>2</v>
      </c>
      <c r="G301" s="157">
        <v>1.5</v>
      </c>
      <c r="H301" s="25">
        <v>2.25</v>
      </c>
      <c r="I301" s="158">
        <v>2.0920000000000001</v>
      </c>
      <c r="J301" s="25">
        <v>2.16</v>
      </c>
      <c r="K301" s="159">
        <v>1.5</v>
      </c>
      <c r="L301" s="11">
        <v>1.4484999999999999</v>
      </c>
      <c r="M301" s="11">
        <v>2.9007800000000001</v>
      </c>
      <c r="N301" s="16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16</v>
      </c>
    </row>
    <row r="302" spans="1:65">
      <c r="A302" s="35"/>
      <c r="B302" s="19">
        <v>1</v>
      </c>
      <c r="C302" s="8">
        <v>4</v>
      </c>
      <c r="D302" s="10">
        <v>1.518051395239284</v>
      </c>
      <c r="E302" s="10">
        <v>2.1</v>
      </c>
      <c r="F302" s="159">
        <v>2.1</v>
      </c>
      <c r="G302" s="157">
        <v>2</v>
      </c>
      <c r="H302" s="25">
        <v>2.23</v>
      </c>
      <c r="I302" s="10">
        <v>1.804</v>
      </c>
      <c r="J302" s="25">
        <v>2.2000000000000002</v>
      </c>
      <c r="K302" s="159">
        <v>1.5</v>
      </c>
      <c r="L302" s="11">
        <v>1.3957999999999999</v>
      </c>
      <c r="M302" s="11">
        <v>2.9527999999999999</v>
      </c>
      <c r="N302" s="16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1.9964511684808295</v>
      </c>
    </row>
    <row r="303" spans="1:65">
      <c r="A303" s="35"/>
      <c r="B303" s="19">
        <v>1</v>
      </c>
      <c r="C303" s="8">
        <v>5</v>
      </c>
      <c r="D303" s="10">
        <v>1.5908052732121645</v>
      </c>
      <c r="E303" s="10">
        <v>2</v>
      </c>
      <c r="F303" s="157">
        <v>2.1</v>
      </c>
      <c r="G303" s="157">
        <v>1.8</v>
      </c>
      <c r="H303" s="10">
        <v>2.2000000000000002</v>
      </c>
      <c r="I303" s="10">
        <v>1.57</v>
      </c>
      <c r="J303" s="10">
        <v>2</v>
      </c>
      <c r="K303" s="157">
        <v>1.5</v>
      </c>
      <c r="L303" s="10">
        <v>1.4068000000000001</v>
      </c>
      <c r="M303" s="10">
        <v>2.88123</v>
      </c>
      <c r="N303" s="16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28</v>
      </c>
    </row>
    <row r="304" spans="1:65">
      <c r="A304" s="35"/>
      <c r="B304" s="19">
        <v>1</v>
      </c>
      <c r="C304" s="8">
        <v>6</v>
      </c>
      <c r="D304" s="10">
        <v>1.5731123683049799</v>
      </c>
      <c r="E304" s="10">
        <v>2.0499999999999998</v>
      </c>
      <c r="F304" s="157">
        <v>2.1</v>
      </c>
      <c r="G304" s="157">
        <v>1.7</v>
      </c>
      <c r="H304" s="10">
        <v>2.2799999999999998</v>
      </c>
      <c r="I304" s="10">
        <v>1.62</v>
      </c>
      <c r="J304" s="10">
        <v>2.23</v>
      </c>
      <c r="K304" s="157">
        <v>1.6</v>
      </c>
      <c r="L304" s="10">
        <v>1.4359999999999999</v>
      </c>
      <c r="M304" s="10">
        <v>2.88036</v>
      </c>
      <c r="N304" s="16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2"/>
    </row>
    <row r="305" spans="1:65">
      <c r="A305" s="35"/>
      <c r="B305" s="20" t="s">
        <v>273</v>
      </c>
      <c r="C305" s="12"/>
      <c r="D305" s="26">
        <v>1.6039965126991393</v>
      </c>
      <c r="E305" s="26">
        <v>2.0500000000000003</v>
      </c>
      <c r="F305" s="26">
        <v>2.1166666666666667</v>
      </c>
      <c r="G305" s="26">
        <v>1.75</v>
      </c>
      <c r="H305" s="26">
        <v>2.2349999999999999</v>
      </c>
      <c r="I305" s="26">
        <v>1.7063333333333333</v>
      </c>
      <c r="J305" s="26">
        <v>2.1166666666666667</v>
      </c>
      <c r="K305" s="26">
        <v>1.5166666666666666</v>
      </c>
      <c r="L305" s="26">
        <v>1.42045</v>
      </c>
      <c r="M305" s="26">
        <v>2.9198450000000005</v>
      </c>
      <c r="N305" s="16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3" t="s">
        <v>274</v>
      </c>
      <c r="C306" s="33"/>
      <c r="D306" s="11">
        <v>1.5995827522922395</v>
      </c>
      <c r="E306" s="11">
        <v>2.0499999999999998</v>
      </c>
      <c r="F306" s="11">
        <v>2.1</v>
      </c>
      <c r="G306" s="11">
        <v>1.75</v>
      </c>
      <c r="H306" s="11">
        <v>2.2400000000000002</v>
      </c>
      <c r="I306" s="11">
        <v>1.6259999999999999</v>
      </c>
      <c r="J306" s="11">
        <v>2.125</v>
      </c>
      <c r="K306" s="11">
        <v>1.5</v>
      </c>
      <c r="L306" s="11">
        <v>1.4192</v>
      </c>
      <c r="M306" s="11">
        <v>2.9073700000000002</v>
      </c>
      <c r="N306" s="16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2"/>
    </row>
    <row r="307" spans="1:65">
      <c r="A307" s="35"/>
      <c r="B307" s="3" t="s">
        <v>275</v>
      </c>
      <c r="C307" s="33"/>
      <c r="D307" s="27">
        <v>6.3956027957938935E-2</v>
      </c>
      <c r="E307" s="27">
        <v>4.4721359549995836E-2</v>
      </c>
      <c r="F307" s="27">
        <v>7.5277265270908167E-2</v>
      </c>
      <c r="G307" s="27">
        <v>0.16431676725154984</v>
      </c>
      <c r="H307" s="27">
        <v>3.507135583350026E-2</v>
      </c>
      <c r="I307" s="27">
        <v>0.21192608774444563</v>
      </c>
      <c r="J307" s="27">
        <v>9.5219045713904715E-2</v>
      </c>
      <c r="K307" s="27">
        <v>4.0824829046386339E-2</v>
      </c>
      <c r="L307" s="27">
        <v>2.1059320976707666E-2</v>
      </c>
      <c r="M307" s="27">
        <v>4.3468682864793502E-2</v>
      </c>
      <c r="N307" s="16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2"/>
    </row>
    <row r="308" spans="1:65">
      <c r="A308" s="35"/>
      <c r="B308" s="3" t="s">
        <v>87</v>
      </c>
      <c r="C308" s="33"/>
      <c r="D308" s="13">
        <v>3.9872922074073815E-2</v>
      </c>
      <c r="E308" s="13">
        <v>2.1815297341461381E-2</v>
      </c>
      <c r="F308" s="13">
        <v>3.5564062332712518E-2</v>
      </c>
      <c r="G308" s="13">
        <v>9.38952955723142E-2</v>
      </c>
      <c r="H308" s="13">
        <v>1.5691881804698105E-2</v>
      </c>
      <c r="I308" s="13">
        <v>0.12419969979162666</v>
      </c>
      <c r="J308" s="13">
        <v>4.4985375927828995E-2</v>
      </c>
      <c r="K308" s="13">
        <v>2.6917469700914069E-2</v>
      </c>
      <c r="L308" s="13">
        <v>1.4825809410192309E-2</v>
      </c>
      <c r="M308" s="13">
        <v>1.4887325479535213E-2</v>
      </c>
      <c r="N308" s="16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2"/>
    </row>
    <row r="309" spans="1:65">
      <c r="A309" s="35"/>
      <c r="B309" s="3" t="s">
        <v>276</v>
      </c>
      <c r="C309" s="33"/>
      <c r="D309" s="13">
        <v>-0.19657613568396104</v>
      </c>
      <c r="E309" s="13">
        <v>2.6822009155334392E-2</v>
      </c>
      <c r="F309" s="13">
        <v>6.0214594818922329E-2</v>
      </c>
      <c r="G309" s="13">
        <v>-0.12344462633081221</v>
      </c>
      <c r="H309" s="13">
        <v>0.11948643437179118</v>
      </c>
      <c r="I309" s="13">
        <v>-0.1453167699404625</v>
      </c>
      <c r="J309" s="13">
        <v>6.0214594818922329E-2</v>
      </c>
      <c r="K309" s="13">
        <v>-0.24031867615337066</v>
      </c>
      <c r="L309" s="13">
        <v>-0.28851252541234418</v>
      </c>
      <c r="M309" s="13">
        <v>0.46251761430349148</v>
      </c>
      <c r="N309" s="16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2"/>
    </row>
    <row r="310" spans="1:65">
      <c r="A310" s="35"/>
      <c r="B310" s="53" t="s">
        <v>277</v>
      </c>
      <c r="C310" s="54"/>
      <c r="D310" s="52">
        <v>0.88</v>
      </c>
      <c r="E310" s="52">
        <v>0</v>
      </c>
      <c r="F310" s="52" t="s">
        <v>278</v>
      </c>
      <c r="G310" s="52" t="s">
        <v>278</v>
      </c>
      <c r="H310" s="52">
        <v>0.36</v>
      </c>
      <c r="I310" s="52">
        <v>0.67</v>
      </c>
      <c r="J310" s="52">
        <v>0.13</v>
      </c>
      <c r="K310" s="52" t="s">
        <v>278</v>
      </c>
      <c r="L310" s="52">
        <v>1.24</v>
      </c>
      <c r="M310" s="52">
        <v>1.71</v>
      </c>
      <c r="N310" s="16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2"/>
    </row>
    <row r="311" spans="1:65">
      <c r="B311" s="36" t="s">
        <v>312</v>
      </c>
      <c r="C311" s="20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BM311" s="62"/>
    </row>
    <row r="312" spans="1:65">
      <c r="BM312" s="62"/>
    </row>
    <row r="313" spans="1:65" ht="15">
      <c r="B313" s="37" t="s">
        <v>500</v>
      </c>
      <c r="BM313" s="32" t="s">
        <v>67</v>
      </c>
    </row>
    <row r="314" spans="1:65" ht="15">
      <c r="A314" s="28" t="s">
        <v>39</v>
      </c>
      <c r="B314" s="18" t="s">
        <v>111</v>
      </c>
      <c r="C314" s="15" t="s">
        <v>112</v>
      </c>
      <c r="D314" s="16" t="s">
        <v>233</v>
      </c>
      <c r="E314" s="17" t="s">
        <v>233</v>
      </c>
      <c r="F314" s="17" t="s">
        <v>233</v>
      </c>
      <c r="G314" s="17" t="s">
        <v>233</v>
      </c>
      <c r="H314" s="17" t="s">
        <v>233</v>
      </c>
      <c r="I314" s="17" t="s">
        <v>233</v>
      </c>
      <c r="J314" s="17" t="s">
        <v>233</v>
      </c>
      <c r="K314" s="17" t="s">
        <v>233</v>
      </c>
      <c r="L314" s="17" t="s">
        <v>233</v>
      </c>
      <c r="M314" s="17" t="s">
        <v>233</v>
      </c>
      <c r="N314" s="16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 t="s">
        <v>234</v>
      </c>
      <c r="C315" s="8" t="s">
        <v>234</v>
      </c>
      <c r="D315" s="161" t="s">
        <v>238</v>
      </c>
      <c r="E315" s="162" t="s">
        <v>239</v>
      </c>
      <c r="F315" s="162" t="s">
        <v>240</v>
      </c>
      <c r="G315" s="162" t="s">
        <v>250</v>
      </c>
      <c r="H315" s="162" t="s">
        <v>253</v>
      </c>
      <c r="I315" s="162" t="s">
        <v>254</v>
      </c>
      <c r="J315" s="162" t="s">
        <v>260</v>
      </c>
      <c r="K315" s="162" t="s">
        <v>280</v>
      </c>
      <c r="L315" s="162" t="s">
        <v>263</v>
      </c>
      <c r="M315" s="162" t="s">
        <v>265</v>
      </c>
      <c r="N315" s="16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 t="s">
        <v>3</v>
      </c>
    </row>
    <row r="316" spans="1:65">
      <c r="A316" s="35"/>
      <c r="B316" s="19"/>
      <c r="C316" s="8"/>
      <c r="D316" s="9" t="s">
        <v>302</v>
      </c>
      <c r="E316" s="10" t="s">
        <v>302</v>
      </c>
      <c r="F316" s="10" t="s">
        <v>303</v>
      </c>
      <c r="G316" s="10" t="s">
        <v>302</v>
      </c>
      <c r="H316" s="10" t="s">
        <v>303</v>
      </c>
      <c r="I316" s="10" t="s">
        <v>302</v>
      </c>
      <c r="J316" s="10" t="s">
        <v>302</v>
      </c>
      <c r="K316" s="10" t="s">
        <v>303</v>
      </c>
      <c r="L316" s="10" t="s">
        <v>302</v>
      </c>
      <c r="M316" s="10" t="s">
        <v>302</v>
      </c>
      <c r="N316" s="16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2</v>
      </c>
    </row>
    <row r="317" spans="1:65">
      <c r="A317" s="35"/>
      <c r="B317" s="19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16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3</v>
      </c>
    </row>
    <row r="318" spans="1:65">
      <c r="A318" s="35"/>
      <c r="B318" s="18">
        <v>1</v>
      </c>
      <c r="C318" s="14">
        <v>1</v>
      </c>
      <c r="D318" s="156">
        <v>1.6017966078304626</v>
      </c>
      <c r="E318" s="22">
        <v>1.25</v>
      </c>
      <c r="F318" s="23">
        <v>1.18</v>
      </c>
      <c r="G318" s="156">
        <v>1.1000000000000001</v>
      </c>
      <c r="H318" s="23">
        <v>1.33</v>
      </c>
      <c r="I318" s="22">
        <v>1.274</v>
      </c>
      <c r="J318" s="23">
        <v>1.28</v>
      </c>
      <c r="K318" s="156">
        <v>1.2</v>
      </c>
      <c r="L318" s="22">
        <v>1.1015999999999999</v>
      </c>
      <c r="M318" s="22">
        <v>1.18719</v>
      </c>
      <c r="N318" s="16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</v>
      </c>
    </row>
    <row r="319" spans="1:65">
      <c r="A319" s="35"/>
      <c r="B319" s="19">
        <v>1</v>
      </c>
      <c r="C319" s="8">
        <v>2</v>
      </c>
      <c r="D319" s="157">
        <v>1.6644380055233257</v>
      </c>
      <c r="E319" s="10">
        <v>1.25</v>
      </c>
      <c r="F319" s="25">
        <v>1.26</v>
      </c>
      <c r="G319" s="157">
        <v>1.1000000000000001</v>
      </c>
      <c r="H319" s="25">
        <v>1.37</v>
      </c>
      <c r="I319" s="10">
        <v>1.3</v>
      </c>
      <c r="J319" s="25">
        <v>1.22</v>
      </c>
      <c r="K319" s="157">
        <v>1.1000000000000001</v>
      </c>
      <c r="L319" s="158">
        <v>1.042</v>
      </c>
      <c r="M319" s="10">
        <v>1.20784</v>
      </c>
      <c r="N319" s="16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11</v>
      </c>
    </row>
    <row r="320" spans="1:65">
      <c r="A320" s="35"/>
      <c r="B320" s="19">
        <v>1</v>
      </c>
      <c r="C320" s="8">
        <v>3</v>
      </c>
      <c r="D320" s="157">
        <v>1.6833294609734399</v>
      </c>
      <c r="E320" s="10">
        <v>1.2</v>
      </c>
      <c r="F320" s="25">
        <v>1.3</v>
      </c>
      <c r="G320" s="157">
        <v>1</v>
      </c>
      <c r="H320" s="25">
        <v>1.35</v>
      </c>
      <c r="I320" s="158">
        <v>1.4159999999999999</v>
      </c>
      <c r="J320" s="25">
        <v>1.31</v>
      </c>
      <c r="K320" s="159">
        <v>1.1000000000000001</v>
      </c>
      <c r="L320" s="11">
        <v>1.1054999999999999</v>
      </c>
      <c r="M320" s="11">
        <v>1.1922200000000001</v>
      </c>
      <c r="N320" s="16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16</v>
      </c>
    </row>
    <row r="321" spans="1:65">
      <c r="A321" s="35"/>
      <c r="B321" s="19">
        <v>1</v>
      </c>
      <c r="C321" s="8">
        <v>4</v>
      </c>
      <c r="D321" s="157">
        <v>1.6119939783661397</v>
      </c>
      <c r="E321" s="10">
        <v>1.3</v>
      </c>
      <c r="F321" s="25">
        <v>1.32</v>
      </c>
      <c r="G321" s="157">
        <v>1.4</v>
      </c>
      <c r="H321" s="25">
        <v>1.33</v>
      </c>
      <c r="I321" s="10">
        <v>1.2969999999999999</v>
      </c>
      <c r="J321" s="25">
        <v>1.29</v>
      </c>
      <c r="K321" s="159">
        <v>1.2</v>
      </c>
      <c r="L321" s="11">
        <v>1.0975999999999999</v>
      </c>
      <c r="M321" s="11">
        <v>1.2150799999999999</v>
      </c>
      <c r="N321" s="16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1.2457333333333334</v>
      </c>
    </row>
    <row r="322" spans="1:65">
      <c r="A322" s="35"/>
      <c r="B322" s="19">
        <v>1</v>
      </c>
      <c r="C322" s="8">
        <v>5</v>
      </c>
      <c r="D322" s="157">
        <v>1.659264277207132</v>
      </c>
      <c r="E322" s="10">
        <v>1.2</v>
      </c>
      <c r="F322" s="10">
        <v>1.3</v>
      </c>
      <c r="G322" s="157">
        <v>1.2</v>
      </c>
      <c r="H322" s="10">
        <v>1.32</v>
      </c>
      <c r="I322" s="10">
        <v>1.2989999999999999</v>
      </c>
      <c r="J322" s="10">
        <v>1.25</v>
      </c>
      <c r="K322" s="157">
        <v>1.2</v>
      </c>
      <c r="L322" s="10">
        <v>1.1002000000000001</v>
      </c>
      <c r="M322" s="10">
        <v>1.22454</v>
      </c>
      <c r="N322" s="16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29</v>
      </c>
    </row>
    <row r="323" spans="1:65">
      <c r="A323" s="35"/>
      <c r="B323" s="19">
        <v>1</v>
      </c>
      <c r="C323" s="8">
        <v>6</v>
      </c>
      <c r="D323" s="157">
        <v>1.6344374530929722</v>
      </c>
      <c r="E323" s="10">
        <v>1.25</v>
      </c>
      <c r="F323" s="10">
        <v>1.36</v>
      </c>
      <c r="G323" s="157">
        <v>1.2</v>
      </c>
      <c r="H323" s="10">
        <v>1.36</v>
      </c>
      <c r="I323" s="10">
        <v>1.2829999999999999</v>
      </c>
      <c r="J323" s="10">
        <v>1.22</v>
      </c>
      <c r="K323" s="157">
        <v>1.2</v>
      </c>
      <c r="L323" s="10">
        <v>1.0782</v>
      </c>
      <c r="M323" s="10">
        <v>1.1706099999999999</v>
      </c>
      <c r="N323" s="16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2"/>
    </row>
    <row r="324" spans="1:65">
      <c r="A324" s="35"/>
      <c r="B324" s="20" t="s">
        <v>273</v>
      </c>
      <c r="C324" s="12"/>
      <c r="D324" s="26">
        <v>1.6425432971655785</v>
      </c>
      <c r="E324" s="26">
        <v>1.2416666666666667</v>
      </c>
      <c r="F324" s="26">
        <v>1.2866666666666668</v>
      </c>
      <c r="G324" s="26">
        <v>1.1666666666666667</v>
      </c>
      <c r="H324" s="26">
        <v>1.3433333333333335</v>
      </c>
      <c r="I324" s="26">
        <v>1.3114999999999999</v>
      </c>
      <c r="J324" s="26">
        <v>1.2616666666666665</v>
      </c>
      <c r="K324" s="26">
        <v>1.1666666666666667</v>
      </c>
      <c r="L324" s="26">
        <v>1.0875166666666667</v>
      </c>
      <c r="M324" s="26">
        <v>1.1995799999999999</v>
      </c>
      <c r="N324" s="16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2"/>
    </row>
    <row r="325" spans="1:65">
      <c r="A325" s="35"/>
      <c r="B325" s="3" t="s">
        <v>274</v>
      </c>
      <c r="C325" s="33"/>
      <c r="D325" s="11">
        <v>1.6468508651500522</v>
      </c>
      <c r="E325" s="11">
        <v>1.25</v>
      </c>
      <c r="F325" s="11">
        <v>1.3</v>
      </c>
      <c r="G325" s="11">
        <v>1.1499999999999999</v>
      </c>
      <c r="H325" s="11">
        <v>1.34</v>
      </c>
      <c r="I325" s="11">
        <v>1.298</v>
      </c>
      <c r="J325" s="11">
        <v>1.2650000000000001</v>
      </c>
      <c r="K325" s="11">
        <v>1.2</v>
      </c>
      <c r="L325" s="11">
        <v>1.0989</v>
      </c>
      <c r="M325" s="11">
        <v>1.2000299999999999</v>
      </c>
      <c r="N325" s="16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2"/>
    </row>
    <row r="326" spans="1:65">
      <c r="A326" s="35"/>
      <c r="B326" s="3" t="s">
        <v>275</v>
      </c>
      <c r="C326" s="33"/>
      <c r="D326" s="27">
        <v>3.1880209738313015E-2</v>
      </c>
      <c r="E326" s="27">
        <v>3.7638632635454077E-2</v>
      </c>
      <c r="F326" s="27">
        <v>6.1535897382476459E-2</v>
      </c>
      <c r="G326" s="27">
        <v>0.13662601021279491</v>
      </c>
      <c r="H326" s="27">
        <v>1.9663841605003521E-2</v>
      </c>
      <c r="I326" s="27">
        <v>5.2225472712077947E-2</v>
      </c>
      <c r="J326" s="27">
        <v>3.7638632635454083E-2</v>
      </c>
      <c r="K326" s="27">
        <v>5.1639777949432156E-2</v>
      </c>
      <c r="L326" s="27">
        <v>2.4260454791010508E-2</v>
      </c>
      <c r="M326" s="27">
        <v>1.989181640775925E-2</v>
      </c>
      <c r="N326" s="231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32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32"/>
      <c r="AT326" s="232"/>
      <c r="AU326" s="232"/>
      <c r="AV326" s="232"/>
      <c r="AW326" s="232"/>
      <c r="AX326" s="232"/>
      <c r="AY326" s="232"/>
      <c r="AZ326" s="232"/>
      <c r="BA326" s="232"/>
      <c r="BB326" s="232"/>
      <c r="BC326" s="232"/>
      <c r="BD326" s="232"/>
      <c r="BE326" s="232"/>
      <c r="BF326" s="232"/>
      <c r="BG326" s="232"/>
      <c r="BH326" s="232"/>
      <c r="BI326" s="232"/>
      <c r="BJ326" s="232"/>
      <c r="BK326" s="232"/>
      <c r="BL326" s="232"/>
      <c r="BM326" s="63"/>
    </row>
    <row r="327" spans="1:65">
      <c r="A327" s="35"/>
      <c r="B327" s="3" t="s">
        <v>87</v>
      </c>
      <c r="C327" s="33"/>
      <c r="D327" s="13">
        <v>1.9409052895790601E-2</v>
      </c>
      <c r="E327" s="13">
        <v>3.0312992726540196E-2</v>
      </c>
      <c r="F327" s="13">
        <v>4.7825826981199311E-2</v>
      </c>
      <c r="G327" s="13">
        <v>0.1171080087538242</v>
      </c>
      <c r="H327" s="13">
        <v>1.4638095487595671E-2</v>
      </c>
      <c r="I327" s="13">
        <v>3.9821176295903891E-2</v>
      </c>
      <c r="J327" s="13">
        <v>2.9832469724270082E-2</v>
      </c>
      <c r="K327" s="13">
        <v>4.4262666813798986E-2</v>
      </c>
      <c r="L327" s="13">
        <v>2.2308122288710219E-2</v>
      </c>
      <c r="M327" s="13">
        <v>1.6582317484252197E-2</v>
      </c>
      <c r="N327" s="16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2"/>
    </row>
    <row r="328" spans="1:65">
      <c r="A328" s="35"/>
      <c r="B328" s="3" t="s">
        <v>276</v>
      </c>
      <c r="C328" s="33"/>
      <c r="D328" s="13">
        <v>0.31853523801154204</v>
      </c>
      <c r="E328" s="13">
        <v>-3.2644760783474558E-3</v>
      </c>
      <c r="F328" s="13">
        <v>3.2858824788611907E-2</v>
      </c>
      <c r="G328" s="13">
        <v>-6.3469977523279431E-2</v>
      </c>
      <c r="H328" s="13">
        <v>7.8347425880338273E-2</v>
      </c>
      <c r="I328" s="13">
        <v>5.2793535267044778E-2</v>
      </c>
      <c r="J328" s="13">
        <v>1.2790324306967582E-2</v>
      </c>
      <c r="K328" s="13">
        <v>-6.3469977523279431E-2</v>
      </c>
      <c r="L328" s="13">
        <v>-0.12700685004816437</v>
      </c>
      <c r="M328" s="13">
        <v>-3.7049127689179229E-2</v>
      </c>
      <c r="N328" s="16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2"/>
    </row>
    <row r="329" spans="1:65">
      <c r="A329" s="35"/>
      <c r="B329" s="53" t="s">
        <v>277</v>
      </c>
      <c r="C329" s="54"/>
      <c r="D329" s="52">
        <v>4.66</v>
      </c>
      <c r="E329" s="52">
        <v>0.41</v>
      </c>
      <c r="F329" s="52">
        <v>0.16</v>
      </c>
      <c r="G329" s="52" t="s">
        <v>278</v>
      </c>
      <c r="H329" s="52">
        <v>0.88</v>
      </c>
      <c r="I329" s="52">
        <v>0.47</v>
      </c>
      <c r="J329" s="52">
        <v>0.16</v>
      </c>
      <c r="K329" s="52" t="s">
        <v>278</v>
      </c>
      <c r="L329" s="52">
        <v>2.36</v>
      </c>
      <c r="M329" s="52">
        <v>0.94</v>
      </c>
      <c r="N329" s="16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2"/>
    </row>
    <row r="330" spans="1:65">
      <c r="B330" s="36" t="s">
        <v>313</v>
      </c>
      <c r="C330" s="20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BM330" s="62"/>
    </row>
    <row r="331" spans="1:65">
      <c r="BM331" s="62"/>
    </row>
    <row r="332" spans="1:65" ht="15">
      <c r="B332" s="37" t="s">
        <v>501</v>
      </c>
      <c r="BM332" s="32" t="s">
        <v>67</v>
      </c>
    </row>
    <row r="333" spans="1:65" ht="15">
      <c r="A333" s="28" t="s">
        <v>52</v>
      </c>
      <c r="B333" s="18" t="s">
        <v>111</v>
      </c>
      <c r="C333" s="15" t="s">
        <v>112</v>
      </c>
      <c r="D333" s="16" t="s">
        <v>233</v>
      </c>
      <c r="E333" s="17" t="s">
        <v>233</v>
      </c>
      <c r="F333" s="17" t="s">
        <v>233</v>
      </c>
      <c r="G333" s="17" t="s">
        <v>233</v>
      </c>
      <c r="H333" s="17" t="s">
        <v>233</v>
      </c>
      <c r="I333" s="17" t="s">
        <v>233</v>
      </c>
      <c r="J333" s="17" t="s">
        <v>233</v>
      </c>
      <c r="K333" s="17" t="s">
        <v>233</v>
      </c>
      <c r="L333" s="17" t="s">
        <v>233</v>
      </c>
      <c r="M333" s="17" t="s">
        <v>233</v>
      </c>
      <c r="N333" s="17" t="s">
        <v>233</v>
      </c>
      <c r="O333" s="17" t="s">
        <v>233</v>
      </c>
      <c r="P333" s="17" t="s">
        <v>233</v>
      </c>
      <c r="Q333" s="17" t="s">
        <v>233</v>
      </c>
      <c r="R333" s="17" t="s">
        <v>233</v>
      </c>
      <c r="S333" s="17" t="s">
        <v>233</v>
      </c>
      <c r="T333" s="17" t="s">
        <v>233</v>
      </c>
      <c r="U333" s="17" t="s">
        <v>233</v>
      </c>
      <c r="V333" s="17" t="s">
        <v>233</v>
      </c>
      <c r="W333" s="17" t="s">
        <v>233</v>
      </c>
      <c r="X333" s="17" t="s">
        <v>233</v>
      </c>
      <c r="Y333" s="17" t="s">
        <v>233</v>
      </c>
      <c r="Z333" s="17" t="s">
        <v>233</v>
      </c>
      <c r="AA333" s="17" t="s">
        <v>233</v>
      </c>
      <c r="AB333" s="16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</v>
      </c>
    </row>
    <row r="334" spans="1:65">
      <c r="A334" s="35"/>
      <c r="B334" s="19" t="s">
        <v>234</v>
      </c>
      <c r="C334" s="8" t="s">
        <v>234</v>
      </c>
      <c r="D334" s="161" t="s">
        <v>236</v>
      </c>
      <c r="E334" s="162" t="s">
        <v>238</v>
      </c>
      <c r="F334" s="162" t="s">
        <v>239</v>
      </c>
      <c r="G334" s="162" t="s">
        <v>240</v>
      </c>
      <c r="H334" s="162" t="s">
        <v>241</v>
      </c>
      <c r="I334" s="162" t="s">
        <v>242</v>
      </c>
      <c r="J334" s="162" t="s">
        <v>243</v>
      </c>
      <c r="K334" s="162" t="s">
        <v>244</v>
      </c>
      <c r="L334" s="162" t="s">
        <v>245</v>
      </c>
      <c r="M334" s="162" t="s">
        <v>246</v>
      </c>
      <c r="N334" s="162" t="s">
        <v>247</v>
      </c>
      <c r="O334" s="162" t="s">
        <v>248</v>
      </c>
      <c r="P334" s="162" t="s">
        <v>249</v>
      </c>
      <c r="Q334" s="162" t="s">
        <v>250</v>
      </c>
      <c r="R334" s="162" t="s">
        <v>251</v>
      </c>
      <c r="S334" s="162" t="s">
        <v>253</v>
      </c>
      <c r="T334" s="162" t="s">
        <v>255</v>
      </c>
      <c r="U334" s="162" t="s">
        <v>259</v>
      </c>
      <c r="V334" s="162" t="s">
        <v>260</v>
      </c>
      <c r="W334" s="162" t="s">
        <v>261</v>
      </c>
      <c r="X334" s="162" t="s">
        <v>280</v>
      </c>
      <c r="Y334" s="162" t="s">
        <v>263</v>
      </c>
      <c r="Z334" s="162" t="s">
        <v>306</v>
      </c>
      <c r="AA334" s="162" t="s">
        <v>281</v>
      </c>
      <c r="AB334" s="16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 t="s">
        <v>1</v>
      </c>
    </row>
    <row r="335" spans="1:65">
      <c r="A335" s="35"/>
      <c r="B335" s="19"/>
      <c r="C335" s="8"/>
      <c r="D335" s="9" t="s">
        <v>302</v>
      </c>
      <c r="E335" s="10" t="s">
        <v>115</v>
      </c>
      <c r="F335" s="10" t="s">
        <v>115</v>
      </c>
      <c r="G335" s="10" t="s">
        <v>303</v>
      </c>
      <c r="H335" s="10" t="s">
        <v>115</v>
      </c>
      <c r="I335" s="10" t="s">
        <v>115</v>
      </c>
      <c r="J335" s="10" t="s">
        <v>302</v>
      </c>
      <c r="K335" s="10" t="s">
        <v>115</v>
      </c>
      <c r="L335" s="10" t="s">
        <v>303</v>
      </c>
      <c r="M335" s="10" t="s">
        <v>303</v>
      </c>
      <c r="N335" s="10" t="s">
        <v>303</v>
      </c>
      <c r="O335" s="10" t="s">
        <v>303</v>
      </c>
      <c r="P335" s="10" t="s">
        <v>303</v>
      </c>
      <c r="Q335" s="10" t="s">
        <v>302</v>
      </c>
      <c r="R335" s="10" t="s">
        <v>115</v>
      </c>
      <c r="S335" s="10" t="s">
        <v>303</v>
      </c>
      <c r="T335" s="10" t="s">
        <v>303</v>
      </c>
      <c r="U335" s="10" t="s">
        <v>115</v>
      </c>
      <c r="V335" s="10" t="s">
        <v>115</v>
      </c>
      <c r="W335" s="10" t="s">
        <v>303</v>
      </c>
      <c r="X335" s="10" t="s">
        <v>303</v>
      </c>
      <c r="Y335" s="10" t="s">
        <v>115</v>
      </c>
      <c r="Z335" s="10" t="s">
        <v>115</v>
      </c>
      <c r="AA335" s="10" t="s">
        <v>115</v>
      </c>
      <c r="AB335" s="16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</v>
      </c>
    </row>
    <row r="336" spans="1:65">
      <c r="A336" s="35"/>
      <c r="B336" s="19"/>
      <c r="C336" s="8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16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3</v>
      </c>
    </row>
    <row r="337" spans="1:65">
      <c r="A337" s="35"/>
      <c r="B337" s="18">
        <v>1</v>
      </c>
      <c r="C337" s="14">
        <v>1</v>
      </c>
      <c r="D337" s="22">
        <v>4.0999999999999996</v>
      </c>
      <c r="E337" s="22">
        <v>3.963365</v>
      </c>
      <c r="F337" s="23">
        <v>3.9600000000000004</v>
      </c>
      <c r="G337" s="155">
        <v>3.66</v>
      </c>
      <c r="H337" s="165">
        <v>4.25</v>
      </c>
      <c r="I337" s="156">
        <v>4.42</v>
      </c>
      <c r="J337" s="23">
        <v>4</v>
      </c>
      <c r="K337" s="22">
        <v>4.03</v>
      </c>
      <c r="L337" s="156">
        <v>3.88</v>
      </c>
      <c r="M337" s="22">
        <v>3.91</v>
      </c>
      <c r="N337" s="22">
        <v>4.1500000000000004</v>
      </c>
      <c r="O337" s="22">
        <v>4</v>
      </c>
      <c r="P337" s="156">
        <v>3.85</v>
      </c>
      <c r="Q337" s="22">
        <v>4.0514000000000001</v>
      </c>
      <c r="R337" s="22">
        <v>4.0212512323537952</v>
      </c>
      <c r="S337" s="22">
        <v>3.9380000000000002</v>
      </c>
      <c r="T337" s="22">
        <v>3.9</v>
      </c>
      <c r="U337" s="22">
        <v>4.05</v>
      </c>
      <c r="V337" s="22">
        <v>4.1399999999999997</v>
      </c>
      <c r="W337" s="22">
        <v>4.12</v>
      </c>
      <c r="X337" s="22">
        <v>4.0599999999999996</v>
      </c>
      <c r="Y337" s="22">
        <v>3.9848000000000003</v>
      </c>
      <c r="Z337" s="22">
        <v>4.0162000000000004</v>
      </c>
      <c r="AA337" s="22">
        <v>4.069</v>
      </c>
      <c r="AB337" s="16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1</v>
      </c>
    </row>
    <row r="338" spans="1:65">
      <c r="A338" s="35"/>
      <c r="B338" s="19">
        <v>1</v>
      </c>
      <c r="C338" s="8">
        <v>2</v>
      </c>
      <c r="D338" s="10">
        <v>4.1100000000000003</v>
      </c>
      <c r="E338" s="10">
        <v>3.9589099999999995</v>
      </c>
      <c r="F338" s="25">
        <v>4.04</v>
      </c>
      <c r="G338" s="157">
        <v>4.34</v>
      </c>
      <c r="H338" s="159">
        <v>4.3066666666666666</v>
      </c>
      <c r="I338" s="157">
        <v>4.38</v>
      </c>
      <c r="J338" s="25">
        <v>4.17</v>
      </c>
      <c r="K338" s="10">
        <v>4.1100000000000003</v>
      </c>
      <c r="L338" s="157">
        <v>3.88</v>
      </c>
      <c r="M338" s="10">
        <v>3.9599999999999995</v>
      </c>
      <c r="N338" s="10">
        <v>3.9599999999999995</v>
      </c>
      <c r="O338" s="10">
        <v>4.04</v>
      </c>
      <c r="P338" s="157">
        <v>3.9</v>
      </c>
      <c r="Q338" s="10">
        <v>3.9790000000000001</v>
      </c>
      <c r="R338" s="10">
        <v>4.1507789084912625</v>
      </c>
      <c r="S338" s="10">
        <v>3.952</v>
      </c>
      <c r="T338" s="10">
        <v>3.9599999999999995</v>
      </c>
      <c r="U338" s="10">
        <v>4.1100000000000003</v>
      </c>
      <c r="V338" s="10">
        <v>4.0199999999999996</v>
      </c>
      <c r="W338" s="10">
        <v>4.1100000000000003</v>
      </c>
      <c r="X338" s="10">
        <v>3.9599999999999995</v>
      </c>
      <c r="Y338" s="10">
        <v>3.9773000000000005</v>
      </c>
      <c r="Z338" s="10">
        <v>4.1320999999999994</v>
      </c>
      <c r="AA338" s="10">
        <v>4.1135999999999999</v>
      </c>
      <c r="AB338" s="16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 t="e">
        <v>#N/A</v>
      </c>
    </row>
    <row r="339" spans="1:65">
      <c r="A339" s="35"/>
      <c r="B339" s="19">
        <v>1</v>
      </c>
      <c r="C339" s="8">
        <v>3</v>
      </c>
      <c r="D339" s="10">
        <v>4.1100000000000003</v>
      </c>
      <c r="E339" s="10">
        <v>4.018211</v>
      </c>
      <c r="F339" s="25">
        <v>4.04</v>
      </c>
      <c r="G339" s="157">
        <v>4.28</v>
      </c>
      <c r="H339" s="159">
        <v>4.2566666666666668</v>
      </c>
      <c r="I339" s="157">
        <v>4.3499999999999996</v>
      </c>
      <c r="J339" s="25">
        <v>4.03</v>
      </c>
      <c r="K339" s="25">
        <v>4.1100000000000003</v>
      </c>
      <c r="L339" s="159">
        <v>3.8900000000000006</v>
      </c>
      <c r="M339" s="11">
        <v>3.95</v>
      </c>
      <c r="N339" s="11">
        <v>4.07</v>
      </c>
      <c r="O339" s="11">
        <v>4.08</v>
      </c>
      <c r="P339" s="159">
        <v>3.93</v>
      </c>
      <c r="Q339" s="11">
        <v>4.0739000000000001</v>
      </c>
      <c r="R339" s="11">
        <v>4.0679791102545177</v>
      </c>
      <c r="S339" s="11">
        <v>3.91</v>
      </c>
      <c r="T339" s="11">
        <v>3.9599999999999995</v>
      </c>
      <c r="U339" s="11">
        <v>4.1500000000000004</v>
      </c>
      <c r="V339" s="11">
        <v>4.09</v>
      </c>
      <c r="W339" s="11">
        <v>4.09</v>
      </c>
      <c r="X339" s="11">
        <v>3.9599999999999995</v>
      </c>
      <c r="Y339" s="11">
        <v>4.1108000000000002</v>
      </c>
      <c r="Z339" s="11">
        <v>4.0467000000000004</v>
      </c>
      <c r="AA339" s="11">
        <v>4.1151</v>
      </c>
      <c r="AB339" s="16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16</v>
      </c>
    </row>
    <row r="340" spans="1:65">
      <c r="A340" s="35"/>
      <c r="B340" s="19">
        <v>1</v>
      </c>
      <c r="C340" s="8">
        <v>4</v>
      </c>
      <c r="D340" s="10">
        <v>4.09</v>
      </c>
      <c r="E340" s="10">
        <v>4.0029649999999997</v>
      </c>
      <c r="F340" s="25">
        <v>3.9699999999999998</v>
      </c>
      <c r="G340" s="157">
        <v>4.1900000000000004</v>
      </c>
      <c r="H340" s="159">
        <v>4.3</v>
      </c>
      <c r="I340" s="157">
        <v>4.42</v>
      </c>
      <c r="J340" s="25">
        <v>4.0599999999999996</v>
      </c>
      <c r="K340" s="25">
        <v>4.0599999999999996</v>
      </c>
      <c r="L340" s="159">
        <v>3.8699999999999997</v>
      </c>
      <c r="M340" s="11">
        <v>3.95</v>
      </c>
      <c r="N340" s="11">
        <v>4.08</v>
      </c>
      <c r="O340" s="11">
        <v>4.0999999999999996</v>
      </c>
      <c r="P340" s="159">
        <v>3.8599999999999994</v>
      </c>
      <c r="Q340" s="11">
        <v>4.0697999999999999</v>
      </c>
      <c r="R340" s="11">
        <v>4.1382480563330128</v>
      </c>
      <c r="S340" s="11">
        <v>3.91</v>
      </c>
      <c r="T340" s="11">
        <v>4.0999999999999996</v>
      </c>
      <c r="U340" s="11">
        <v>4.1100000000000003</v>
      </c>
      <c r="V340" s="11">
        <v>4.0999999999999996</v>
      </c>
      <c r="W340" s="11">
        <v>4.0999999999999996</v>
      </c>
      <c r="X340" s="11">
        <v>4.1100000000000003</v>
      </c>
      <c r="Y340" s="11">
        <v>3.9249000000000001</v>
      </c>
      <c r="Z340" s="11">
        <v>4.0747999999999998</v>
      </c>
      <c r="AA340" s="11">
        <v>4.0906000000000002</v>
      </c>
      <c r="AB340" s="16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4.0492430739870269</v>
      </c>
    </row>
    <row r="341" spans="1:65">
      <c r="A341" s="35"/>
      <c r="B341" s="19">
        <v>1</v>
      </c>
      <c r="C341" s="8">
        <v>5</v>
      </c>
      <c r="D341" s="10">
        <v>4.1399999999999997</v>
      </c>
      <c r="E341" s="10">
        <v>3.9422779999999999</v>
      </c>
      <c r="F341" s="10">
        <v>4.03</v>
      </c>
      <c r="G341" s="157">
        <v>4.26</v>
      </c>
      <c r="H341" s="157">
        <v>4.2966666666666669</v>
      </c>
      <c r="I341" s="157">
        <v>4.32</v>
      </c>
      <c r="J341" s="10">
        <v>4.0999999999999996</v>
      </c>
      <c r="K341" s="10">
        <v>4.18</v>
      </c>
      <c r="L341" s="157">
        <v>3.8599999999999994</v>
      </c>
      <c r="M341" s="10">
        <v>3.95</v>
      </c>
      <c r="N341" s="10">
        <v>4.01</v>
      </c>
      <c r="O341" s="10">
        <v>3.94</v>
      </c>
      <c r="P341" s="157">
        <v>3.85</v>
      </c>
      <c r="Q341" s="10">
        <v>4.0819999999999999</v>
      </c>
      <c r="R341" s="10">
        <v>4.0521108268167234</v>
      </c>
      <c r="S341" s="10">
        <v>3.903</v>
      </c>
      <c r="T341" s="10">
        <v>4.05</v>
      </c>
      <c r="U341" s="10">
        <v>4.08</v>
      </c>
      <c r="V341" s="10">
        <v>4.08</v>
      </c>
      <c r="W341" s="10">
        <v>4.0999999999999996</v>
      </c>
      <c r="X341" s="10">
        <v>3.9900000000000007</v>
      </c>
      <c r="Y341" s="10">
        <v>4.0265000000000004</v>
      </c>
      <c r="Z341" s="10">
        <v>4.0734000000000004</v>
      </c>
      <c r="AA341" s="10">
        <v>4.0582000000000003</v>
      </c>
      <c r="AB341" s="16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30</v>
      </c>
    </row>
    <row r="342" spans="1:65">
      <c r="A342" s="35"/>
      <c r="B342" s="19">
        <v>1</v>
      </c>
      <c r="C342" s="8">
        <v>6</v>
      </c>
      <c r="D342" s="10">
        <v>4.0999999999999996</v>
      </c>
      <c r="E342" s="10">
        <v>3.963365</v>
      </c>
      <c r="F342" s="10">
        <v>4.0599999999999996</v>
      </c>
      <c r="G342" s="157">
        <v>4.4000000000000004</v>
      </c>
      <c r="H342" s="157">
        <v>4.24</v>
      </c>
      <c r="I342" s="157">
        <v>4.29</v>
      </c>
      <c r="J342" s="10">
        <v>4.0599999999999996</v>
      </c>
      <c r="K342" s="10">
        <v>4.18</v>
      </c>
      <c r="L342" s="157">
        <v>3.8599999999999994</v>
      </c>
      <c r="M342" s="10">
        <v>3.9599999999999995</v>
      </c>
      <c r="N342" s="10">
        <v>4.1900000000000004</v>
      </c>
      <c r="O342" s="10">
        <v>4.01</v>
      </c>
      <c r="P342" s="157">
        <v>3.7900000000000005</v>
      </c>
      <c r="Q342" s="10">
        <v>4.1269</v>
      </c>
      <c r="R342" s="10">
        <v>4.1606194200871753</v>
      </c>
      <c r="S342" s="10">
        <v>4.0220000000000002</v>
      </c>
      <c r="T342" s="10">
        <v>4.13</v>
      </c>
      <c r="U342" s="10">
        <v>4.07</v>
      </c>
      <c r="V342" s="10">
        <v>4.08</v>
      </c>
      <c r="W342" s="10">
        <v>4.13</v>
      </c>
      <c r="X342" s="10">
        <v>4.04</v>
      </c>
      <c r="Y342" s="10">
        <v>4.0701999999999998</v>
      </c>
      <c r="Z342" s="10">
        <v>3.9902000000000002</v>
      </c>
      <c r="AA342" s="10">
        <v>4.1818999999999997</v>
      </c>
      <c r="AB342" s="16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2"/>
    </row>
    <row r="343" spans="1:65">
      <c r="A343" s="35"/>
      <c r="B343" s="20" t="s">
        <v>273</v>
      </c>
      <c r="C343" s="12"/>
      <c r="D343" s="26">
        <v>4.1083333333333334</v>
      </c>
      <c r="E343" s="26">
        <v>3.9748489999999994</v>
      </c>
      <c r="F343" s="26">
        <v>4.0166666666666666</v>
      </c>
      <c r="G343" s="26">
        <v>4.1883333333333335</v>
      </c>
      <c r="H343" s="26">
        <v>4.2749999999999995</v>
      </c>
      <c r="I343" s="26">
        <v>4.3633333333333333</v>
      </c>
      <c r="J343" s="26">
        <v>4.0699999999999994</v>
      </c>
      <c r="K343" s="26">
        <v>4.1116666666666664</v>
      </c>
      <c r="L343" s="26">
        <v>3.8733333333333331</v>
      </c>
      <c r="M343" s="26">
        <v>3.9466666666666668</v>
      </c>
      <c r="N343" s="26">
        <v>4.0766666666666662</v>
      </c>
      <c r="O343" s="26">
        <v>4.0283333333333333</v>
      </c>
      <c r="P343" s="26">
        <v>3.8633333333333333</v>
      </c>
      <c r="Q343" s="26">
        <v>4.0638333333333332</v>
      </c>
      <c r="R343" s="26">
        <v>4.0984979257227474</v>
      </c>
      <c r="S343" s="26">
        <v>3.9391666666666665</v>
      </c>
      <c r="T343" s="26">
        <v>4.0166666666666666</v>
      </c>
      <c r="U343" s="26">
        <v>4.0949999999999998</v>
      </c>
      <c r="V343" s="26">
        <v>4.085</v>
      </c>
      <c r="W343" s="26">
        <v>4.1083333333333334</v>
      </c>
      <c r="X343" s="26">
        <v>4.0200000000000005</v>
      </c>
      <c r="Y343" s="26">
        <v>4.0157500000000006</v>
      </c>
      <c r="Z343" s="26">
        <v>4.0555666666666665</v>
      </c>
      <c r="AA343" s="26">
        <v>4.1047333333333329</v>
      </c>
      <c r="AB343" s="16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2"/>
    </row>
    <row r="344" spans="1:65">
      <c r="A344" s="35"/>
      <c r="B344" s="3" t="s">
        <v>274</v>
      </c>
      <c r="C344" s="33"/>
      <c r="D344" s="11">
        <v>4.1050000000000004</v>
      </c>
      <c r="E344" s="11">
        <v>3.963365</v>
      </c>
      <c r="F344" s="11">
        <v>4.0350000000000001</v>
      </c>
      <c r="G344" s="11">
        <v>4.2699999999999996</v>
      </c>
      <c r="H344" s="11">
        <v>4.2766666666666673</v>
      </c>
      <c r="I344" s="11">
        <v>4.3650000000000002</v>
      </c>
      <c r="J344" s="11">
        <v>4.0599999999999996</v>
      </c>
      <c r="K344" s="11">
        <v>4.1100000000000003</v>
      </c>
      <c r="L344" s="11">
        <v>3.875</v>
      </c>
      <c r="M344" s="11">
        <v>3.95</v>
      </c>
      <c r="N344" s="11">
        <v>4.0750000000000002</v>
      </c>
      <c r="O344" s="11">
        <v>4.0250000000000004</v>
      </c>
      <c r="P344" s="11">
        <v>3.8549999999999995</v>
      </c>
      <c r="Q344" s="11">
        <v>4.0718499999999995</v>
      </c>
      <c r="R344" s="11">
        <v>4.1031135832937657</v>
      </c>
      <c r="S344" s="11">
        <v>3.9240000000000004</v>
      </c>
      <c r="T344" s="11">
        <v>4.0049999999999999</v>
      </c>
      <c r="U344" s="11">
        <v>4.0950000000000006</v>
      </c>
      <c r="V344" s="11">
        <v>4.085</v>
      </c>
      <c r="W344" s="11">
        <v>4.1050000000000004</v>
      </c>
      <c r="X344" s="11">
        <v>4.0150000000000006</v>
      </c>
      <c r="Y344" s="11">
        <v>4.0056500000000002</v>
      </c>
      <c r="Z344" s="11">
        <v>4.0600500000000004</v>
      </c>
      <c r="AA344" s="11">
        <v>4.1021000000000001</v>
      </c>
      <c r="AB344" s="16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2"/>
    </row>
    <row r="345" spans="1:65">
      <c r="A345" s="35"/>
      <c r="B345" s="3" t="s">
        <v>275</v>
      </c>
      <c r="C345" s="33"/>
      <c r="D345" s="27">
        <v>1.7224014243685078E-2</v>
      </c>
      <c r="E345" s="27">
        <v>2.9152903025256329E-2</v>
      </c>
      <c r="F345" s="27">
        <v>4.1311822359545662E-2</v>
      </c>
      <c r="G345" s="27">
        <v>0.26850822457918616</v>
      </c>
      <c r="H345" s="27">
        <v>2.9268868558020179E-2</v>
      </c>
      <c r="I345" s="27">
        <v>5.3166405433004951E-2</v>
      </c>
      <c r="J345" s="27">
        <v>5.9329587896765235E-2</v>
      </c>
      <c r="K345" s="27">
        <v>6.1128280416405063E-2</v>
      </c>
      <c r="L345" s="27">
        <v>1.2110601416390369E-2</v>
      </c>
      <c r="M345" s="27">
        <v>1.8618986725025082E-2</v>
      </c>
      <c r="N345" s="27">
        <v>8.5244745683629802E-2</v>
      </c>
      <c r="O345" s="27">
        <v>5.8109092805400608E-2</v>
      </c>
      <c r="P345" s="27">
        <v>4.8027769744874223E-2</v>
      </c>
      <c r="Q345" s="27">
        <v>4.8570882910100185E-2</v>
      </c>
      <c r="R345" s="27">
        <v>5.8690147015972985E-2</v>
      </c>
      <c r="S345" s="27">
        <v>4.4803645684996111E-2</v>
      </c>
      <c r="T345" s="27">
        <v>9.0480200412392284E-2</v>
      </c>
      <c r="U345" s="27">
        <v>3.5637059362411086E-2</v>
      </c>
      <c r="V345" s="27">
        <v>3.8858718455450914E-2</v>
      </c>
      <c r="W345" s="27">
        <v>1.4719601443879854E-2</v>
      </c>
      <c r="X345" s="27">
        <v>6.0332412515993597E-2</v>
      </c>
      <c r="Y345" s="27">
        <v>6.753502054489946E-2</v>
      </c>
      <c r="Z345" s="27">
        <v>4.989279173053595E-2</v>
      </c>
      <c r="AA345" s="27">
        <v>4.4232913838754197E-2</v>
      </c>
      <c r="AB345" s="231"/>
      <c r="AC345" s="232"/>
      <c r="AD345" s="232"/>
      <c r="AE345" s="232"/>
      <c r="AF345" s="232"/>
      <c r="AG345" s="232"/>
      <c r="AH345" s="232"/>
      <c r="AI345" s="232"/>
      <c r="AJ345" s="232"/>
      <c r="AK345" s="232"/>
      <c r="AL345" s="232"/>
      <c r="AM345" s="232"/>
      <c r="AN345" s="232"/>
      <c r="AO345" s="232"/>
      <c r="AP345" s="232"/>
      <c r="AQ345" s="232"/>
      <c r="AR345" s="232"/>
      <c r="AS345" s="232"/>
      <c r="AT345" s="232"/>
      <c r="AU345" s="232"/>
      <c r="AV345" s="232"/>
      <c r="AW345" s="232"/>
      <c r="AX345" s="232"/>
      <c r="AY345" s="232"/>
      <c r="AZ345" s="232"/>
      <c r="BA345" s="232"/>
      <c r="BB345" s="232"/>
      <c r="BC345" s="232"/>
      <c r="BD345" s="232"/>
      <c r="BE345" s="232"/>
      <c r="BF345" s="232"/>
      <c r="BG345" s="232"/>
      <c r="BH345" s="232"/>
      <c r="BI345" s="232"/>
      <c r="BJ345" s="232"/>
      <c r="BK345" s="232"/>
      <c r="BL345" s="232"/>
      <c r="BM345" s="63"/>
    </row>
    <row r="346" spans="1:65">
      <c r="A346" s="35"/>
      <c r="B346" s="3" t="s">
        <v>87</v>
      </c>
      <c r="C346" s="33"/>
      <c r="D346" s="13">
        <v>4.1924578280775034E-3</v>
      </c>
      <c r="E346" s="13">
        <v>7.3343422669028017E-3</v>
      </c>
      <c r="F346" s="13">
        <v>1.0285101002376514E-2</v>
      </c>
      <c r="G346" s="13">
        <v>6.4108609131520763E-2</v>
      </c>
      <c r="H346" s="13">
        <v>6.8465189609403935E-3</v>
      </c>
      <c r="I346" s="13">
        <v>1.2184814079374702E-2</v>
      </c>
      <c r="J346" s="13">
        <v>1.4577294323529544E-2</v>
      </c>
      <c r="K346" s="13">
        <v>1.4867032123973669E-2</v>
      </c>
      <c r="L346" s="13">
        <v>3.1266612951093898E-3</v>
      </c>
      <c r="M346" s="13">
        <v>4.7176486634354095E-3</v>
      </c>
      <c r="N346" s="13">
        <v>2.0910403683637731E-2</v>
      </c>
      <c r="O346" s="13">
        <v>1.4425095441969535E-2</v>
      </c>
      <c r="P346" s="13">
        <v>1.2431691909803508E-2</v>
      </c>
      <c r="Q346" s="13">
        <v>1.195198693600464E-2</v>
      </c>
      <c r="R346" s="13">
        <v>1.4319916242393437E-2</v>
      </c>
      <c r="S346" s="13">
        <v>1.1373889321344475E-2</v>
      </c>
      <c r="T346" s="13">
        <v>2.2526190974039573E-2</v>
      </c>
      <c r="U346" s="13">
        <v>8.7025785988793861E-3</v>
      </c>
      <c r="V346" s="13">
        <v>9.5125381775889636E-3</v>
      </c>
      <c r="W346" s="13">
        <v>3.5828644488145687E-3</v>
      </c>
      <c r="X346" s="13">
        <v>1.5008062814923779E-2</v>
      </c>
      <c r="Y346" s="13">
        <v>1.6817536087878841E-2</v>
      </c>
      <c r="Z346" s="13">
        <v>1.2302298502602008E-2</v>
      </c>
      <c r="AA346" s="13">
        <v>1.0776074898593705E-2</v>
      </c>
      <c r="AB346" s="16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2"/>
    </row>
    <row r="347" spans="1:65">
      <c r="A347" s="35"/>
      <c r="B347" s="3" t="s">
        <v>276</v>
      </c>
      <c r="C347" s="33"/>
      <c r="D347" s="13">
        <v>1.4592914840285021E-2</v>
      </c>
      <c r="E347" s="13">
        <v>-1.8372340861665393E-2</v>
      </c>
      <c r="F347" s="13">
        <v>-8.0450609472264567E-3</v>
      </c>
      <c r="G347" s="13">
        <v>3.4349693709385898E-2</v>
      </c>
      <c r="H347" s="13">
        <v>5.5752870817578293E-2</v>
      </c>
      <c r="I347" s="13">
        <v>7.7567647485544011E-2</v>
      </c>
      <c r="J347" s="13">
        <v>5.1261249655072394E-3</v>
      </c>
      <c r="K347" s="13">
        <v>1.5416113959830779E-2</v>
      </c>
      <c r="L347" s="13">
        <v>-4.3442623087698973E-2</v>
      </c>
      <c r="M347" s="13">
        <v>-2.5332242457689724E-2</v>
      </c>
      <c r="N347" s="13">
        <v>6.7725232045992012E-3</v>
      </c>
      <c r="O347" s="13">
        <v>-5.1638640288158566E-3</v>
      </c>
      <c r="P347" s="13">
        <v>-4.5912220446336471E-2</v>
      </c>
      <c r="Q347" s="13">
        <v>3.6032065943476521E-3</v>
      </c>
      <c r="R347" s="13">
        <v>1.2163965174662339E-2</v>
      </c>
      <c r="S347" s="13">
        <v>-2.7184440476668015E-2</v>
      </c>
      <c r="T347" s="13">
        <v>-8.0450609472264567E-3</v>
      </c>
      <c r="U347" s="13">
        <v>1.1300118362101541E-2</v>
      </c>
      <c r="V347" s="13">
        <v>8.8305210034638204E-3</v>
      </c>
      <c r="W347" s="13">
        <v>1.4592914840285021E-2</v>
      </c>
      <c r="X347" s="13">
        <v>-7.2218618276804758E-3</v>
      </c>
      <c r="Y347" s="13">
        <v>-8.2714407051014405E-3</v>
      </c>
      <c r="Z347" s="13">
        <v>1.5616727778737793E-3</v>
      </c>
      <c r="AA347" s="13">
        <v>1.3703859791175388E-2</v>
      </c>
      <c r="AB347" s="16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2"/>
    </row>
    <row r="348" spans="1:65">
      <c r="A348" s="35"/>
      <c r="B348" s="53" t="s">
        <v>277</v>
      </c>
      <c r="C348" s="54"/>
      <c r="D348" s="52">
        <v>0.61</v>
      </c>
      <c r="E348" s="52">
        <v>1.35</v>
      </c>
      <c r="F348" s="52">
        <v>0.74</v>
      </c>
      <c r="G348" s="52">
        <v>1.79</v>
      </c>
      <c r="H348" s="52">
        <v>3.06</v>
      </c>
      <c r="I348" s="52">
        <v>4.3600000000000003</v>
      </c>
      <c r="J348" s="52">
        <v>0.05</v>
      </c>
      <c r="K348" s="52">
        <v>0.66</v>
      </c>
      <c r="L348" s="52">
        <v>2.85</v>
      </c>
      <c r="M348" s="52">
        <v>1.77</v>
      </c>
      <c r="N348" s="52">
        <v>0.14000000000000001</v>
      </c>
      <c r="O348" s="52">
        <v>0.56999999999999995</v>
      </c>
      <c r="P348" s="52">
        <v>3</v>
      </c>
      <c r="Q348" s="52">
        <v>0.05</v>
      </c>
      <c r="R348" s="52">
        <v>0.46</v>
      </c>
      <c r="S348" s="52">
        <v>1.88</v>
      </c>
      <c r="T348" s="52">
        <v>0.74</v>
      </c>
      <c r="U348" s="52">
        <v>0.41</v>
      </c>
      <c r="V348" s="52">
        <v>0.27</v>
      </c>
      <c r="W348" s="52">
        <v>0.61</v>
      </c>
      <c r="X348" s="52">
        <v>0.69</v>
      </c>
      <c r="Y348" s="52">
        <v>0.75</v>
      </c>
      <c r="Z348" s="52">
        <v>0.17</v>
      </c>
      <c r="AA348" s="52">
        <v>0.56000000000000005</v>
      </c>
      <c r="AB348" s="16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2"/>
    </row>
    <row r="349" spans="1:65">
      <c r="B349" s="36"/>
      <c r="C349" s="20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BM349" s="62"/>
    </row>
    <row r="350" spans="1:65" ht="15">
      <c r="B350" s="37" t="s">
        <v>502</v>
      </c>
      <c r="BM350" s="32" t="s">
        <v>67</v>
      </c>
    </row>
    <row r="351" spans="1:65" ht="15">
      <c r="A351" s="28" t="s">
        <v>42</v>
      </c>
      <c r="B351" s="18" t="s">
        <v>111</v>
      </c>
      <c r="C351" s="15" t="s">
        <v>112</v>
      </c>
      <c r="D351" s="16" t="s">
        <v>233</v>
      </c>
      <c r="E351" s="17" t="s">
        <v>233</v>
      </c>
      <c r="F351" s="17" t="s">
        <v>233</v>
      </c>
      <c r="G351" s="17" t="s">
        <v>233</v>
      </c>
      <c r="H351" s="17" t="s">
        <v>233</v>
      </c>
      <c r="I351" s="17" t="s">
        <v>233</v>
      </c>
      <c r="J351" s="17" t="s">
        <v>233</v>
      </c>
      <c r="K351" s="17" t="s">
        <v>233</v>
      </c>
      <c r="L351" s="17" t="s">
        <v>233</v>
      </c>
      <c r="M351" s="17" t="s">
        <v>233</v>
      </c>
      <c r="N351" s="17" t="s">
        <v>233</v>
      </c>
      <c r="O351" s="17" t="s">
        <v>233</v>
      </c>
      <c r="P351" s="17" t="s">
        <v>233</v>
      </c>
      <c r="Q351" s="17" t="s">
        <v>233</v>
      </c>
      <c r="R351" s="17" t="s">
        <v>233</v>
      </c>
      <c r="S351" s="17" t="s">
        <v>233</v>
      </c>
      <c r="T351" s="17" t="s">
        <v>233</v>
      </c>
      <c r="U351" s="17" t="s">
        <v>233</v>
      </c>
      <c r="V351" s="17" t="s">
        <v>233</v>
      </c>
      <c r="W351" s="17" t="s">
        <v>233</v>
      </c>
      <c r="X351" s="17" t="s">
        <v>233</v>
      </c>
      <c r="Y351" s="17" t="s">
        <v>233</v>
      </c>
      <c r="Z351" s="17" t="s">
        <v>233</v>
      </c>
      <c r="AA351" s="16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 t="s">
        <v>234</v>
      </c>
      <c r="C352" s="8" t="s">
        <v>234</v>
      </c>
      <c r="D352" s="161" t="s">
        <v>236</v>
      </c>
      <c r="E352" s="162" t="s">
        <v>238</v>
      </c>
      <c r="F352" s="162" t="s">
        <v>239</v>
      </c>
      <c r="G352" s="162" t="s">
        <v>240</v>
      </c>
      <c r="H352" s="162" t="s">
        <v>241</v>
      </c>
      <c r="I352" s="162" t="s">
        <v>242</v>
      </c>
      <c r="J352" s="162" t="s">
        <v>243</v>
      </c>
      <c r="K352" s="162" t="s">
        <v>244</v>
      </c>
      <c r="L352" s="162" t="s">
        <v>245</v>
      </c>
      <c r="M352" s="162" t="s">
        <v>246</v>
      </c>
      <c r="N352" s="162" t="s">
        <v>247</v>
      </c>
      <c r="O352" s="162" t="s">
        <v>248</v>
      </c>
      <c r="P352" s="162" t="s">
        <v>249</v>
      </c>
      <c r="Q352" s="162" t="s">
        <v>250</v>
      </c>
      <c r="R352" s="162" t="s">
        <v>251</v>
      </c>
      <c r="S352" s="162" t="s">
        <v>253</v>
      </c>
      <c r="T352" s="162" t="s">
        <v>255</v>
      </c>
      <c r="U352" s="162" t="s">
        <v>260</v>
      </c>
      <c r="V352" s="162" t="s">
        <v>261</v>
      </c>
      <c r="W352" s="162" t="s">
        <v>280</v>
      </c>
      <c r="X352" s="162" t="s">
        <v>263</v>
      </c>
      <c r="Y352" s="162" t="s">
        <v>306</v>
      </c>
      <c r="Z352" s="162" t="s">
        <v>265</v>
      </c>
      <c r="AA352" s="16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s">
        <v>3</v>
      </c>
    </row>
    <row r="353" spans="1:65">
      <c r="A353" s="35"/>
      <c r="B353" s="19"/>
      <c r="C353" s="8"/>
      <c r="D353" s="9" t="s">
        <v>302</v>
      </c>
      <c r="E353" s="10" t="s">
        <v>115</v>
      </c>
      <c r="F353" s="10" t="s">
        <v>302</v>
      </c>
      <c r="G353" s="10" t="s">
        <v>303</v>
      </c>
      <c r="H353" s="10" t="s">
        <v>115</v>
      </c>
      <c r="I353" s="10" t="s">
        <v>115</v>
      </c>
      <c r="J353" s="10" t="s">
        <v>302</v>
      </c>
      <c r="K353" s="10" t="s">
        <v>302</v>
      </c>
      <c r="L353" s="10" t="s">
        <v>303</v>
      </c>
      <c r="M353" s="10" t="s">
        <v>303</v>
      </c>
      <c r="N353" s="10" t="s">
        <v>303</v>
      </c>
      <c r="O353" s="10" t="s">
        <v>303</v>
      </c>
      <c r="P353" s="10" t="s">
        <v>303</v>
      </c>
      <c r="Q353" s="10" t="s">
        <v>302</v>
      </c>
      <c r="R353" s="10" t="s">
        <v>302</v>
      </c>
      <c r="S353" s="10" t="s">
        <v>303</v>
      </c>
      <c r="T353" s="10" t="s">
        <v>302</v>
      </c>
      <c r="U353" s="10" t="s">
        <v>302</v>
      </c>
      <c r="V353" s="10" t="s">
        <v>303</v>
      </c>
      <c r="W353" s="10" t="s">
        <v>303</v>
      </c>
      <c r="X353" s="10" t="s">
        <v>302</v>
      </c>
      <c r="Y353" s="10" t="s">
        <v>115</v>
      </c>
      <c r="Z353" s="10" t="s">
        <v>302</v>
      </c>
      <c r="AA353" s="16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16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2</v>
      </c>
    </row>
    <row r="355" spans="1:65">
      <c r="A355" s="35"/>
      <c r="B355" s="18">
        <v>1</v>
      </c>
      <c r="C355" s="14">
        <v>1</v>
      </c>
      <c r="D355" s="259">
        <v>19.53</v>
      </c>
      <c r="E355" s="271">
        <v>24.110999999999997</v>
      </c>
      <c r="F355" s="278">
        <v>19</v>
      </c>
      <c r="G355" s="259">
        <v>20.2</v>
      </c>
      <c r="H355" s="278">
        <v>21.57</v>
      </c>
      <c r="I355" s="259">
        <v>19.600000000000001</v>
      </c>
      <c r="J355" s="278">
        <v>18.62</v>
      </c>
      <c r="K355" s="259">
        <v>21</v>
      </c>
      <c r="L355" s="271">
        <v>20</v>
      </c>
      <c r="M355" s="259">
        <v>18.45</v>
      </c>
      <c r="N355" s="259">
        <v>20.100000000000001</v>
      </c>
      <c r="O355" s="259">
        <v>19.8</v>
      </c>
      <c r="P355" s="259">
        <v>18.899999999999999</v>
      </c>
      <c r="Q355" s="259">
        <v>18.18</v>
      </c>
      <c r="R355" s="259">
        <v>18.770237841172385</v>
      </c>
      <c r="S355" s="259">
        <v>17.2</v>
      </c>
      <c r="T355" s="259">
        <v>19.100000000000001</v>
      </c>
      <c r="U355" s="259">
        <v>18.63</v>
      </c>
      <c r="V355" s="259">
        <v>19.239999999999998</v>
      </c>
      <c r="W355" s="259">
        <v>17.98</v>
      </c>
      <c r="X355" s="259">
        <v>20.805730000000004</v>
      </c>
      <c r="Y355" s="271">
        <v>24</v>
      </c>
      <c r="Z355" s="259">
        <v>18.806439999999998</v>
      </c>
      <c r="AA355" s="260"/>
      <c r="AB355" s="261"/>
      <c r="AC355" s="261"/>
      <c r="AD355" s="261"/>
      <c r="AE355" s="261"/>
      <c r="AF355" s="261"/>
      <c r="AG355" s="261"/>
      <c r="AH355" s="261"/>
      <c r="AI355" s="261"/>
      <c r="AJ355" s="261"/>
      <c r="AK355" s="261"/>
      <c r="AL355" s="261"/>
      <c r="AM355" s="261"/>
      <c r="AN355" s="261"/>
      <c r="AO355" s="261"/>
      <c r="AP355" s="261"/>
      <c r="AQ355" s="261"/>
      <c r="AR355" s="261"/>
      <c r="AS355" s="261"/>
      <c r="AT355" s="261"/>
      <c r="AU355" s="261"/>
      <c r="AV355" s="261"/>
      <c r="AW355" s="261"/>
      <c r="AX355" s="261"/>
      <c r="AY355" s="261"/>
      <c r="AZ355" s="261"/>
      <c r="BA355" s="261"/>
      <c r="BB355" s="261"/>
      <c r="BC355" s="261"/>
      <c r="BD355" s="261"/>
      <c r="BE355" s="261"/>
      <c r="BF355" s="261"/>
      <c r="BG355" s="261"/>
      <c r="BH355" s="261"/>
      <c r="BI355" s="261"/>
      <c r="BJ355" s="261"/>
      <c r="BK355" s="261"/>
      <c r="BL355" s="261"/>
      <c r="BM355" s="262">
        <v>1</v>
      </c>
    </row>
    <row r="356" spans="1:65">
      <c r="A356" s="35"/>
      <c r="B356" s="19">
        <v>1</v>
      </c>
      <c r="C356" s="8">
        <v>2</v>
      </c>
      <c r="D356" s="263">
        <v>19.420000000000002</v>
      </c>
      <c r="E356" s="274">
        <v>23.584499999999998</v>
      </c>
      <c r="F356" s="279">
        <v>19.8</v>
      </c>
      <c r="G356" s="263">
        <v>21</v>
      </c>
      <c r="H356" s="279">
        <v>21.813333333333333</v>
      </c>
      <c r="I356" s="263">
        <v>19.3</v>
      </c>
      <c r="J356" s="279">
        <v>19.920000000000002</v>
      </c>
      <c r="K356" s="263">
        <v>21.1</v>
      </c>
      <c r="L356" s="274">
        <v>20</v>
      </c>
      <c r="M356" s="263">
        <v>18.850000000000001</v>
      </c>
      <c r="N356" s="263">
        <v>19.350000000000001</v>
      </c>
      <c r="O356" s="263">
        <v>19.45</v>
      </c>
      <c r="P356" s="263">
        <v>19.5</v>
      </c>
      <c r="Q356" s="263">
        <v>17.98</v>
      </c>
      <c r="R356" s="263">
        <v>18.594793819231125</v>
      </c>
      <c r="S356" s="263">
        <v>17.8</v>
      </c>
      <c r="T356" s="263">
        <v>19.600000000000001</v>
      </c>
      <c r="U356" s="263">
        <v>18.059999999999999</v>
      </c>
      <c r="V356" s="263">
        <v>17.84</v>
      </c>
      <c r="W356" s="263">
        <v>17.84</v>
      </c>
      <c r="X356" s="263">
        <v>18.419830000000001</v>
      </c>
      <c r="Y356" s="274">
        <v>22</v>
      </c>
      <c r="Z356" s="263">
        <v>18.70842</v>
      </c>
      <c r="AA356" s="260"/>
      <c r="AB356" s="261"/>
      <c r="AC356" s="261"/>
      <c r="AD356" s="261"/>
      <c r="AE356" s="261"/>
      <c r="AF356" s="261"/>
      <c r="AG356" s="261"/>
      <c r="AH356" s="261"/>
      <c r="AI356" s="261"/>
      <c r="AJ356" s="261"/>
      <c r="AK356" s="261"/>
      <c r="AL356" s="261"/>
      <c r="AM356" s="261"/>
      <c r="AN356" s="261"/>
      <c r="AO356" s="261"/>
      <c r="AP356" s="261"/>
      <c r="AQ356" s="261"/>
      <c r="AR356" s="261"/>
      <c r="AS356" s="261"/>
      <c r="AT356" s="261"/>
      <c r="AU356" s="261"/>
      <c r="AV356" s="261"/>
      <c r="AW356" s="261"/>
      <c r="AX356" s="261"/>
      <c r="AY356" s="261"/>
      <c r="AZ356" s="261"/>
      <c r="BA356" s="261"/>
      <c r="BB356" s="261"/>
      <c r="BC356" s="261"/>
      <c r="BD356" s="261"/>
      <c r="BE356" s="261"/>
      <c r="BF356" s="261"/>
      <c r="BG356" s="261"/>
      <c r="BH356" s="261"/>
      <c r="BI356" s="261"/>
      <c r="BJ356" s="261"/>
      <c r="BK356" s="261"/>
      <c r="BL356" s="261"/>
      <c r="BM356" s="262">
        <v>39</v>
      </c>
    </row>
    <row r="357" spans="1:65">
      <c r="A357" s="35"/>
      <c r="B357" s="19">
        <v>1</v>
      </c>
      <c r="C357" s="8">
        <v>3</v>
      </c>
      <c r="D357" s="263">
        <v>19.62</v>
      </c>
      <c r="E357" s="274">
        <v>24.091999999999999</v>
      </c>
      <c r="F357" s="279">
        <v>20.2</v>
      </c>
      <c r="G357" s="263">
        <v>21.4</v>
      </c>
      <c r="H357" s="279">
        <v>21.813333333333333</v>
      </c>
      <c r="I357" s="263">
        <v>19.600000000000001</v>
      </c>
      <c r="J357" s="279">
        <v>19.600000000000001</v>
      </c>
      <c r="K357" s="279">
        <v>21.1</v>
      </c>
      <c r="L357" s="275">
        <v>20</v>
      </c>
      <c r="M357" s="266">
        <v>18.5</v>
      </c>
      <c r="N357" s="266">
        <v>20.8</v>
      </c>
      <c r="O357" s="266">
        <v>20.399999999999999</v>
      </c>
      <c r="P357" s="266">
        <v>20.2</v>
      </c>
      <c r="Q357" s="266">
        <v>17.63</v>
      </c>
      <c r="R357" s="266">
        <v>18.397921622017208</v>
      </c>
      <c r="S357" s="266">
        <v>17.3</v>
      </c>
      <c r="T357" s="266">
        <v>20.8</v>
      </c>
      <c r="U357" s="266">
        <v>18.2</v>
      </c>
      <c r="V357" s="266">
        <v>18.27</v>
      </c>
      <c r="W357" s="266">
        <v>17.91</v>
      </c>
      <c r="X357" s="266">
        <v>20.135830000000002</v>
      </c>
      <c r="Y357" s="275">
        <v>24</v>
      </c>
      <c r="Z357" s="266">
        <v>19.050879999999999</v>
      </c>
      <c r="AA357" s="260"/>
      <c r="AB357" s="261"/>
      <c r="AC357" s="261"/>
      <c r="AD357" s="261"/>
      <c r="AE357" s="261"/>
      <c r="AF357" s="261"/>
      <c r="AG357" s="261"/>
      <c r="AH357" s="261"/>
      <c r="AI357" s="261"/>
      <c r="AJ357" s="261"/>
      <c r="AK357" s="261"/>
      <c r="AL357" s="261"/>
      <c r="AM357" s="261"/>
      <c r="AN357" s="261"/>
      <c r="AO357" s="261"/>
      <c r="AP357" s="261"/>
      <c r="AQ357" s="261"/>
      <c r="AR357" s="261"/>
      <c r="AS357" s="261"/>
      <c r="AT357" s="261"/>
      <c r="AU357" s="261"/>
      <c r="AV357" s="261"/>
      <c r="AW357" s="261"/>
      <c r="AX357" s="261"/>
      <c r="AY357" s="261"/>
      <c r="AZ357" s="261"/>
      <c r="BA357" s="261"/>
      <c r="BB357" s="261"/>
      <c r="BC357" s="261"/>
      <c r="BD357" s="261"/>
      <c r="BE357" s="261"/>
      <c r="BF357" s="261"/>
      <c r="BG357" s="261"/>
      <c r="BH357" s="261"/>
      <c r="BI357" s="261"/>
      <c r="BJ357" s="261"/>
      <c r="BK357" s="261"/>
      <c r="BL357" s="261"/>
      <c r="BM357" s="262">
        <v>16</v>
      </c>
    </row>
    <row r="358" spans="1:65">
      <c r="A358" s="35"/>
      <c r="B358" s="19">
        <v>1</v>
      </c>
      <c r="C358" s="8">
        <v>4</v>
      </c>
      <c r="D358" s="263">
        <v>19.329999999999998</v>
      </c>
      <c r="E358" s="274">
        <v>23.607500000000002</v>
      </c>
      <c r="F358" s="279">
        <v>20.2</v>
      </c>
      <c r="G358" s="263">
        <v>21.7</v>
      </c>
      <c r="H358" s="279">
        <v>21.540000000000003</v>
      </c>
      <c r="I358" s="263">
        <v>19.7</v>
      </c>
      <c r="J358" s="279">
        <v>20.78</v>
      </c>
      <c r="K358" s="279">
        <v>21.4</v>
      </c>
      <c r="L358" s="275">
        <v>19</v>
      </c>
      <c r="M358" s="266">
        <v>18.399999999999999</v>
      </c>
      <c r="N358" s="266">
        <v>20</v>
      </c>
      <c r="O358" s="266">
        <v>19.899999999999999</v>
      </c>
      <c r="P358" s="266">
        <v>19.2</v>
      </c>
      <c r="Q358" s="266">
        <v>18.010000000000002</v>
      </c>
      <c r="R358" s="266">
        <v>18.437176622138292</v>
      </c>
      <c r="S358" s="266">
        <v>17.5</v>
      </c>
      <c r="T358" s="266">
        <v>21.3</v>
      </c>
      <c r="U358" s="266">
        <v>19.2</v>
      </c>
      <c r="V358" s="266">
        <v>19.54</v>
      </c>
      <c r="W358" s="276">
        <v>18.649999999999999</v>
      </c>
      <c r="X358" s="266">
        <v>21.042230000000004</v>
      </c>
      <c r="Y358" s="275">
        <v>25</v>
      </c>
      <c r="Z358" s="266">
        <v>18.528569999999998</v>
      </c>
      <c r="AA358" s="260"/>
      <c r="AB358" s="261"/>
      <c r="AC358" s="261"/>
      <c r="AD358" s="261"/>
      <c r="AE358" s="261"/>
      <c r="AF358" s="261"/>
      <c r="AG358" s="261"/>
      <c r="AH358" s="261"/>
      <c r="AI358" s="261"/>
      <c r="AJ358" s="261"/>
      <c r="AK358" s="261"/>
      <c r="AL358" s="261"/>
      <c r="AM358" s="261"/>
      <c r="AN358" s="261"/>
      <c r="AO358" s="261"/>
      <c r="AP358" s="261"/>
      <c r="AQ358" s="261"/>
      <c r="AR358" s="261"/>
      <c r="AS358" s="261"/>
      <c r="AT358" s="261"/>
      <c r="AU358" s="261"/>
      <c r="AV358" s="261"/>
      <c r="AW358" s="261"/>
      <c r="AX358" s="261"/>
      <c r="AY358" s="261"/>
      <c r="AZ358" s="261"/>
      <c r="BA358" s="261"/>
      <c r="BB358" s="261"/>
      <c r="BC358" s="261"/>
      <c r="BD358" s="261"/>
      <c r="BE358" s="261"/>
      <c r="BF358" s="261"/>
      <c r="BG358" s="261"/>
      <c r="BH358" s="261"/>
      <c r="BI358" s="261"/>
      <c r="BJ358" s="261"/>
      <c r="BK358" s="261"/>
      <c r="BL358" s="261"/>
      <c r="BM358" s="262">
        <v>19.398450857284832</v>
      </c>
    </row>
    <row r="359" spans="1:65">
      <c r="A359" s="35"/>
      <c r="B359" s="19">
        <v>1</v>
      </c>
      <c r="C359" s="8">
        <v>5</v>
      </c>
      <c r="D359" s="263">
        <v>19.68</v>
      </c>
      <c r="E359" s="274">
        <v>23.522000000000002</v>
      </c>
      <c r="F359" s="263">
        <v>19</v>
      </c>
      <c r="G359" s="263">
        <v>20.9</v>
      </c>
      <c r="H359" s="263">
        <v>21.909999999999997</v>
      </c>
      <c r="I359" s="263">
        <v>19.600000000000001</v>
      </c>
      <c r="J359" s="263">
        <v>20.6</v>
      </c>
      <c r="K359" s="263">
        <v>20.5</v>
      </c>
      <c r="L359" s="274">
        <v>20</v>
      </c>
      <c r="M359" s="263">
        <v>18.55</v>
      </c>
      <c r="N359" s="263">
        <v>19</v>
      </c>
      <c r="O359" s="263">
        <v>19.8</v>
      </c>
      <c r="P359" s="263">
        <v>19</v>
      </c>
      <c r="Q359" s="263">
        <v>18.239999999999998</v>
      </c>
      <c r="R359" s="263">
        <v>18.359831511949693</v>
      </c>
      <c r="S359" s="263">
        <v>17.100000000000001</v>
      </c>
      <c r="T359" s="263">
        <v>19.5</v>
      </c>
      <c r="U359" s="263">
        <v>17.649999999999999</v>
      </c>
      <c r="V359" s="263">
        <v>17.809999999999999</v>
      </c>
      <c r="W359" s="263">
        <v>18.02</v>
      </c>
      <c r="X359" s="263">
        <v>20.244620000000001</v>
      </c>
      <c r="Y359" s="274">
        <v>24</v>
      </c>
      <c r="Z359" s="263">
        <v>18.808019999999999</v>
      </c>
      <c r="AA359" s="260"/>
      <c r="AB359" s="261"/>
      <c r="AC359" s="261"/>
      <c r="AD359" s="261"/>
      <c r="AE359" s="261"/>
      <c r="AF359" s="261"/>
      <c r="AG359" s="261"/>
      <c r="AH359" s="261"/>
      <c r="AI359" s="261"/>
      <c r="AJ359" s="261"/>
      <c r="AK359" s="261"/>
      <c r="AL359" s="261"/>
      <c r="AM359" s="261"/>
      <c r="AN359" s="261"/>
      <c r="AO359" s="261"/>
      <c r="AP359" s="261"/>
      <c r="AQ359" s="261"/>
      <c r="AR359" s="261"/>
      <c r="AS359" s="261"/>
      <c r="AT359" s="261"/>
      <c r="AU359" s="261"/>
      <c r="AV359" s="261"/>
      <c r="AW359" s="261"/>
      <c r="AX359" s="261"/>
      <c r="AY359" s="261"/>
      <c r="AZ359" s="261"/>
      <c r="BA359" s="261"/>
      <c r="BB359" s="261"/>
      <c r="BC359" s="261"/>
      <c r="BD359" s="261"/>
      <c r="BE359" s="261"/>
      <c r="BF359" s="261"/>
      <c r="BG359" s="261"/>
      <c r="BH359" s="261"/>
      <c r="BI359" s="261"/>
      <c r="BJ359" s="261"/>
      <c r="BK359" s="261"/>
      <c r="BL359" s="261"/>
      <c r="BM359" s="262">
        <v>31</v>
      </c>
    </row>
    <row r="360" spans="1:65">
      <c r="A360" s="35"/>
      <c r="B360" s="19">
        <v>1</v>
      </c>
      <c r="C360" s="8">
        <v>6</v>
      </c>
      <c r="D360" s="263">
        <v>19.25</v>
      </c>
      <c r="E360" s="274">
        <v>23.645499999999998</v>
      </c>
      <c r="F360" s="263">
        <v>19.399999999999999</v>
      </c>
      <c r="G360" s="263">
        <v>21.1</v>
      </c>
      <c r="H360" s="263">
        <v>21.23</v>
      </c>
      <c r="I360" s="263">
        <v>19.3</v>
      </c>
      <c r="J360" s="263">
        <v>20.05</v>
      </c>
      <c r="K360" s="263">
        <v>21.3</v>
      </c>
      <c r="L360" s="274">
        <v>19</v>
      </c>
      <c r="M360" s="263">
        <v>19</v>
      </c>
      <c r="N360" s="263">
        <v>21.5</v>
      </c>
      <c r="O360" s="263">
        <v>19.399999999999999</v>
      </c>
      <c r="P360" s="263">
        <v>18.399999999999999</v>
      </c>
      <c r="Q360" s="277">
        <v>19.04</v>
      </c>
      <c r="R360" s="263">
        <v>18.631124791004879</v>
      </c>
      <c r="S360" s="263">
        <v>17.5</v>
      </c>
      <c r="T360" s="263">
        <v>18.3</v>
      </c>
      <c r="U360" s="263">
        <v>18.37</v>
      </c>
      <c r="V360" s="263">
        <v>20.97</v>
      </c>
      <c r="W360" s="263">
        <v>18.28</v>
      </c>
      <c r="X360" s="263">
        <v>19.955650000000002</v>
      </c>
      <c r="Y360" s="274">
        <v>24</v>
      </c>
      <c r="Z360" s="263">
        <v>19.12613</v>
      </c>
      <c r="AA360" s="260"/>
      <c r="AB360" s="261"/>
      <c r="AC360" s="261"/>
      <c r="AD360" s="261"/>
      <c r="AE360" s="261"/>
      <c r="AF360" s="261"/>
      <c r="AG360" s="261"/>
      <c r="AH360" s="261"/>
      <c r="AI360" s="261"/>
      <c r="AJ360" s="261"/>
      <c r="AK360" s="261"/>
      <c r="AL360" s="261"/>
      <c r="AM360" s="261"/>
      <c r="AN360" s="261"/>
      <c r="AO360" s="261"/>
      <c r="AP360" s="261"/>
      <c r="AQ360" s="261"/>
      <c r="AR360" s="261"/>
      <c r="AS360" s="261"/>
      <c r="AT360" s="261"/>
      <c r="AU360" s="261"/>
      <c r="AV360" s="261"/>
      <c r="AW360" s="261"/>
      <c r="AX360" s="261"/>
      <c r="AY360" s="261"/>
      <c r="AZ360" s="261"/>
      <c r="BA360" s="261"/>
      <c r="BB360" s="261"/>
      <c r="BC360" s="261"/>
      <c r="BD360" s="261"/>
      <c r="BE360" s="261"/>
      <c r="BF360" s="261"/>
      <c r="BG360" s="261"/>
      <c r="BH360" s="261"/>
      <c r="BI360" s="261"/>
      <c r="BJ360" s="261"/>
      <c r="BK360" s="261"/>
      <c r="BL360" s="261"/>
      <c r="BM360" s="264"/>
    </row>
    <row r="361" spans="1:65">
      <c r="A361" s="35"/>
      <c r="B361" s="20" t="s">
        <v>273</v>
      </c>
      <c r="C361" s="12"/>
      <c r="D361" s="265">
        <v>19.471666666666668</v>
      </c>
      <c r="E361" s="265">
        <v>23.760416666666668</v>
      </c>
      <c r="F361" s="265">
        <v>19.599999999999998</v>
      </c>
      <c r="G361" s="265">
        <v>21.049999999999997</v>
      </c>
      <c r="H361" s="265">
        <v>21.646111111111111</v>
      </c>
      <c r="I361" s="265">
        <v>19.516666666666669</v>
      </c>
      <c r="J361" s="265">
        <v>19.928333333333335</v>
      </c>
      <c r="K361" s="265">
        <v>21.066666666666666</v>
      </c>
      <c r="L361" s="265">
        <v>19.666666666666668</v>
      </c>
      <c r="M361" s="265">
        <v>18.624999999999996</v>
      </c>
      <c r="N361" s="265">
        <v>20.125</v>
      </c>
      <c r="O361" s="265">
        <v>19.791666666666668</v>
      </c>
      <c r="P361" s="265">
        <v>19.2</v>
      </c>
      <c r="Q361" s="265">
        <v>18.179999999999996</v>
      </c>
      <c r="R361" s="265">
        <v>18.531847701252264</v>
      </c>
      <c r="S361" s="265">
        <v>17.400000000000002</v>
      </c>
      <c r="T361" s="265">
        <v>19.766666666666666</v>
      </c>
      <c r="U361" s="265">
        <v>18.35166666666667</v>
      </c>
      <c r="V361" s="265">
        <v>18.944999999999997</v>
      </c>
      <c r="W361" s="265">
        <v>18.113333333333333</v>
      </c>
      <c r="X361" s="265">
        <v>20.100648333333336</v>
      </c>
      <c r="Y361" s="265">
        <v>23.833333333333332</v>
      </c>
      <c r="Z361" s="265">
        <v>18.838076666666666</v>
      </c>
      <c r="AA361" s="260"/>
      <c r="AB361" s="261"/>
      <c r="AC361" s="261"/>
      <c r="AD361" s="261"/>
      <c r="AE361" s="261"/>
      <c r="AF361" s="261"/>
      <c r="AG361" s="261"/>
      <c r="AH361" s="261"/>
      <c r="AI361" s="261"/>
      <c r="AJ361" s="261"/>
      <c r="AK361" s="261"/>
      <c r="AL361" s="261"/>
      <c r="AM361" s="261"/>
      <c r="AN361" s="261"/>
      <c r="AO361" s="261"/>
      <c r="AP361" s="261"/>
      <c r="AQ361" s="261"/>
      <c r="AR361" s="261"/>
      <c r="AS361" s="261"/>
      <c r="AT361" s="261"/>
      <c r="AU361" s="261"/>
      <c r="AV361" s="261"/>
      <c r="AW361" s="261"/>
      <c r="AX361" s="261"/>
      <c r="AY361" s="261"/>
      <c r="AZ361" s="261"/>
      <c r="BA361" s="261"/>
      <c r="BB361" s="261"/>
      <c r="BC361" s="261"/>
      <c r="BD361" s="261"/>
      <c r="BE361" s="261"/>
      <c r="BF361" s="261"/>
      <c r="BG361" s="261"/>
      <c r="BH361" s="261"/>
      <c r="BI361" s="261"/>
      <c r="BJ361" s="261"/>
      <c r="BK361" s="261"/>
      <c r="BL361" s="261"/>
      <c r="BM361" s="264"/>
    </row>
    <row r="362" spans="1:65">
      <c r="A362" s="35"/>
      <c r="B362" s="3" t="s">
        <v>274</v>
      </c>
      <c r="C362" s="33"/>
      <c r="D362" s="266">
        <v>19.475000000000001</v>
      </c>
      <c r="E362" s="266">
        <v>23.6265</v>
      </c>
      <c r="F362" s="266">
        <v>19.600000000000001</v>
      </c>
      <c r="G362" s="266">
        <v>21.05</v>
      </c>
      <c r="H362" s="266">
        <v>21.691666666666666</v>
      </c>
      <c r="I362" s="266">
        <v>19.600000000000001</v>
      </c>
      <c r="J362" s="266">
        <v>19.984999999999999</v>
      </c>
      <c r="K362" s="266">
        <v>21.1</v>
      </c>
      <c r="L362" s="266">
        <v>20</v>
      </c>
      <c r="M362" s="266">
        <v>18.524999999999999</v>
      </c>
      <c r="N362" s="266">
        <v>20.05</v>
      </c>
      <c r="O362" s="266">
        <v>19.8</v>
      </c>
      <c r="P362" s="266">
        <v>19.100000000000001</v>
      </c>
      <c r="Q362" s="266">
        <v>18.094999999999999</v>
      </c>
      <c r="R362" s="266">
        <v>18.515985220684708</v>
      </c>
      <c r="S362" s="266">
        <v>17.399999999999999</v>
      </c>
      <c r="T362" s="266">
        <v>19.55</v>
      </c>
      <c r="U362" s="266">
        <v>18.285</v>
      </c>
      <c r="V362" s="266">
        <v>18.754999999999999</v>
      </c>
      <c r="W362" s="266">
        <v>18</v>
      </c>
      <c r="X362" s="266">
        <v>20.190225000000002</v>
      </c>
      <c r="Y362" s="266">
        <v>24</v>
      </c>
      <c r="Z362" s="266">
        <v>18.807229999999997</v>
      </c>
      <c r="AA362" s="260"/>
      <c r="AB362" s="261"/>
      <c r="AC362" s="261"/>
      <c r="AD362" s="261"/>
      <c r="AE362" s="261"/>
      <c r="AF362" s="261"/>
      <c r="AG362" s="261"/>
      <c r="AH362" s="261"/>
      <c r="AI362" s="261"/>
      <c r="AJ362" s="261"/>
      <c r="AK362" s="261"/>
      <c r="AL362" s="261"/>
      <c r="AM362" s="261"/>
      <c r="AN362" s="261"/>
      <c r="AO362" s="261"/>
      <c r="AP362" s="261"/>
      <c r="AQ362" s="261"/>
      <c r="AR362" s="261"/>
      <c r="AS362" s="261"/>
      <c r="AT362" s="261"/>
      <c r="AU362" s="261"/>
      <c r="AV362" s="261"/>
      <c r="AW362" s="261"/>
      <c r="AX362" s="261"/>
      <c r="AY362" s="261"/>
      <c r="AZ362" s="261"/>
      <c r="BA362" s="261"/>
      <c r="BB362" s="261"/>
      <c r="BC362" s="261"/>
      <c r="BD362" s="261"/>
      <c r="BE362" s="261"/>
      <c r="BF362" s="261"/>
      <c r="BG362" s="261"/>
      <c r="BH362" s="261"/>
      <c r="BI362" s="261"/>
      <c r="BJ362" s="261"/>
      <c r="BK362" s="261"/>
      <c r="BL362" s="261"/>
      <c r="BM362" s="264"/>
    </row>
    <row r="363" spans="1:65">
      <c r="A363" s="35"/>
      <c r="B363" s="3" t="s">
        <v>275</v>
      </c>
      <c r="C363" s="33"/>
      <c r="D363" s="27">
        <v>0.16773987798572762</v>
      </c>
      <c r="E363" s="27">
        <v>0.26729560727154866</v>
      </c>
      <c r="F363" s="27">
        <v>0.55136195008360867</v>
      </c>
      <c r="G363" s="27">
        <v>0.50892042599997889</v>
      </c>
      <c r="H363" s="27">
        <v>0.25130253274283232</v>
      </c>
      <c r="I363" s="27">
        <v>0.17224014243685076</v>
      </c>
      <c r="J363" s="27">
        <v>0.77600042955314585</v>
      </c>
      <c r="K363" s="27">
        <v>0.31411250638372645</v>
      </c>
      <c r="L363" s="27">
        <v>0.5163977794943222</v>
      </c>
      <c r="M363" s="27">
        <v>0.24238399287081702</v>
      </c>
      <c r="N363" s="27">
        <v>0.91964667128196553</v>
      </c>
      <c r="O363" s="27">
        <v>0.36113247800034071</v>
      </c>
      <c r="P363" s="27">
        <v>0.60991802727907651</v>
      </c>
      <c r="Q363" s="27">
        <v>0.47214404581652802</v>
      </c>
      <c r="R363" s="27">
        <v>0.15945933050878441</v>
      </c>
      <c r="S363" s="27">
        <v>0.25298221281347028</v>
      </c>
      <c r="T363" s="27">
        <v>1.1057425860780918</v>
      </c>
      <c r="U363" s="27">
        <v>0.52875009850274912</v>
      </c>
      <c r="V363" s="27">
        <v>1.2252795599372412</v>
      </c>
      <c r="W363" s="27">
        <v>0.30276503540974881</v>
      </c>
      <c r="X363" s="27">
        <v>0.92215579686768134</v>
      </c>
      <c r="Y363" s="27">
        <v>0.98319208025017513</v>
      </c>
      <c r="Z363" s="27">
        <v>0.22034949118767397</v>
      </c>
      <c r="AA363" s="16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2"/>
    </row>
    <row r="364" spans="1:65">
      <c r="A364" s="35"/>
      <c r="B364" s="3" t="s">
        <v>87</v>
      </c>
      <c r="C364" s="33"/>
      <c r="D364" s="13">
        <v>8.6145619097352192E-3</v>
      </c>
      <c r="E364" s="13">
        <v>1.1249617842204591E-2</v>
      </c>
      <c r="F364" s="13">
        <v>2.8130711738959629E-2</v>
      </c>
      <c r="G364" s="13">
        <v>2.4176742327789973E-2</v>
      </c>
      <c r="H364" s="13">
        <v>1.1609592663221471E-2</v>
      </c>
      <c r="I364" s="13">
        <v>8.8252848387797133E-3</v>
      </c>
      <c r="J364" s="13">
        <v>3.8939554882653465E-2</v>
      </c>
      <c r="K364" s="13">
        <v>1.4910403784037648E-2</v>
      </c>
      <c r="L364" s="13">
        <v>2.6257514211575704E-2</v>
      </c>
      <c r="M364" s="13">
        <v>1.3013905657493535E-2</v>
      </c>
      <c r="N364" s="13">
        <v>4.569672900779953E-2</v>
      </c>
      <c r="O364" s="13">
        <v>1.824669362528037E-2</v>
      </c>
      <c r="P364" s="13">
        <v>3.1766563920785237E-2</v>
      </c>
      <c r="Q364" s="13">
        <v>2.5970519571866232E-2</v>
      </c>
      <c r="R364" s="13">
        <v>8.6046104565174666E-3</v>
      </c>
      <c r="S364" s="13">
        <v>1.4539207632958059E-2</v>
      </c>
      <c r="T364" s="13">
        <v>5.593975983531662E-2</v>
      </c>
      <c r="U364" s="13">
        <v>2.8812102361424886E-2</v>
      </c>
      <c r="V364" s="13">
        <v>6.4675616782118847E-2</v>
      </c>
      <c r="W364" s="13">
        <v>1.6715036919934603E-2</v>
      </c>
      <c r="X364" s="13">
        <v>4.5876918076241884E-2</v>
      </c>
      <c r="Y364" s="13">
        <v>4.1252814555951409E-2</v>
      </c>
      <c r="Z364" s="13">
        <v>1.1697026988831342E-2</v>
      </c>
      <c r="AA364" s="16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2"/>
    </row>
    <row r="365" spans="1:65">
      <c r="A365" s="35"/>
      <c r="B365" s="3" t="s">
        <v>276</v>
      </c>
      <c r="C365" s="33"/>
      <c r="D365" s="13">
        <v>3.7743121819617809E-3</v>
      </c>
      <c r="E365" s="13">
        <v>0.22486155422786025</v>
      </c>
      <c r="F365" s="13">
        <v>1.0389960734389136E-2</v>
      </c>
      <c r="G365" s="13">
        <v>8.5138197625453493E-2</v>
      </c>
      <c r="H365" s="13">
        <v>0.11586802834733567</v>
      </c>
      <c r="I365" s="13">
        <v>6.0940850509947353E-3</v>
      </c>
      <c r="J365" s="13">
        <v>2.7315710926963721E-2</v>
      </c>
      <c r="K365" s="13">
        <v>8.5997372762132596E-2</v>
      </c>
      <c r="L365" s="13">
        <v>1.3826661281104879E-2</v>
      </c>
      <c r="M365" s="13">
        <v>-3.9871784761326801E-2</v>
      </c>
      <c r="N365" s="13">
        <v>3.7453977539774641E-2</v>
      </c>
      <c r="O365" s="13">
        <v>2.0270474806196592E-2</v>
      </c>
      <c r="P365" s="13">
        <v>-1.0230242545904544E-2</v>
      </c>
      <c r="Q365" s="13">
        <v>-6.2811760910653436E-2</v>
      </c>
      <c r="R365" s="13">
        <v>-4.4673833101838922E-2</v>
      </c>
      <c r="S365" s="13">
        <v>-0.10302115730722583</v>
      </c>
      <c r="T365" s="13">
        <v>1.8981712101178161E-2</v>
      </c>
      <c r="U365" s="13">
        <v>-5.3962257002860392E-2</v>
      </c>
      <c r="V365" s="13">
        <v>-2.3375622137091878E-2</v>
      </c>
      <c r="W365" s="13">
        <v>-6.6248461457368846E-2</v>
      </c>
      <c r="X365" s="13">
        <v>3.6198636747573287E-2</v>
      </c>
      <c r="Y365" s="13">
        <v>0.22862044545083027</v>
      </c>
      <c r="Z365" s="13">
        <v>-2.888757430894151E-2</v>
      </c>
      <c r="AA365" s="16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2"/>
    </row>
    <row r="366" spans="1:65">
      <c r="A366" s="35"/>
      <c r="B366" s="53" t="s">
        <v>277</v>
      </c>
      <c r="C366" s="54"/>
      <c r="D366" s="52">
        <v>0.04</v>
      </c>
      <c r="E366" s="52">
        <v>4.22</v>
      </c>
      <c r="F366" s="52">
        <v>0.08</v>
      </c>
      <c r="G366" s="52">
        <v>1.52</v>
      </c>
      <c r="H366" s="52">
        <v>2.12</v>
      </c>
      <c r="I366" s="52">
        <v>0</v>
      </c>
      <c r="J366" s="52">
        <v>0.41</v>
      </c>
      <c r="K366" s="52">
        <v>1.54</v>
      </c>
      <c r="L366" s="52" t="s">
        <v>278</v>
      </c>
      <c r="M366" s="52">
        <v>0.89</v>
      </c>
      <c r="N366" s="52">
        <v>0.6</v>
      </c>
      <c r="O366" s="52">
        <v>0.27</v>
      </c>
      <c r="P366" s="52">
        <v>0.31</v>
      </c>
      <c r="Q366" s="52">
        <v>1.33</v>
      </c>
      <c r="R366" s="52">
        <v>0.98</v>
      </c>
      <c r="S366" s="52">
        <v>2.1</v>
      </c>
      <c r="T366" s="52">
        <v>0.25</v>
      </c>
      <c r="U366" s="52">
        <v>1.1599999999999999</v>
      </c>
      <c r="V366" s="52">
        <v>0.56999999999999995</v>
      </c>
      <c r="W366" s="52">
        <v>1.39</v>
      </c>
      <c r="X366" s="52">
        <v>0.57999999999999996</v>
      </c>
      <c r="Y366" s="52" t="s">
        <v>278</v>
      </c>
      <c r="Z366" s="52">
        <v>0.67</v>
      </c>
      <c r="AA366" s="16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2"/>
    </row>
    <row r="367" spans="1:65">
      <c r="B367" s="36" t="s">
        <v>314</v>
      </c>
      <c r="C367" s="2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BM367" s="62"/>
    </row>
    <row r="368" spans="1:65">
      <c r="BM368" s="62"/>
    </row>
    <row r="369" spans="1:65" ht="15">
      <c r="B369" s="37" t="s">
        <v>503</v>
      </c>
      <c r="BM369" s="32" t="s">
        <v>67</v>
      </c>
    </row>
    <row r="370" spans="1:65" ht="15">
      <c r="A370" s="28" t="s">
        <v>5</v>
      </c>
      <c r="B370" s="18" t="s">
        <v>111</v>
      </c>
      <c r="C370" s="15" t="s">
        <v>112</v>
      </c>
      <c r="D370" s="16" t="s">
        <v>233</v>
      </c>
      <c r="E370" s="17" t="s">
        <v>233</v>
      </c>
      <c r="F370" s="17" t="s">
        <v>233</v>
      </c>
      <c r="G370" s="17" t="s">
        <v>233</v>
      </c>
      <c r="H370" s="17" t="s">
        <v>233</v>
      </c>
      <c r="I370" s="17" t="s">
        <v>233</v>
      </c>
      <c r="J370" s="17" t="s">
        <v>233</v>
      </c>
      <c r="K370" s="17" t="s">
        <v>233</v>
      </c>
      <c r="L370" s="17" t="s">
        <v>233</v>
      </c>
      <c r="M370" s="17" t="s">
        <v>233</v>
      </c>
      <c r="N370" s="16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1</v>
      </c>
    </row>
    <row r="371" spans="1:65">
      <c r="A371" s="35"/>
      <c r="B371" s="19" t="s">
        <v>234</v>
      </c>
      <c r="C371" s="8" t="s">
        <v>234</v>
      </c>
      <c r="D371" s="161" t="s">
        <v>238</v>
      </c>
      <c r="E371" s="162" t="s">
        <v>239</v>
      </c>
      <c r="F371" s="162" t="s">
        <v>240</v>
      </c>
      <c r="G371" s="162" t="s">
        <v>250</v>
      </c>
      <c r="H371" s="162" t="s">
        <v>253</v>
      </c>
      <c r="I371" s="162" t="s">
        <v>254</v>
      </c>
      <c r="J371" s="162" t="s">
        <v>260</v>
      </c>
      <c r="K371" s="162" t="s">
        <v>280</v>
      </c>
      <c r="L371" s="162" t="s">
        <v>263</v>
      </c>
      <c r="M371" s="162" t="s">
        <v>265</v>
      </c>
      <c r="N371" s="16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 t="s">
        <v>3</v>
      </c>
    </row>
    <row r="372" spans="1:65">
      <c r="A372" s="35"/>
      <c r="B372" s="19"/>
      <c r="C372" s="8"/>
      <c r="D372" s="9" t="s">
        <v>302</v>
      </c>
      <c r="E372" s="10" t="s">
        <v>302</v>
      </c>
      <c r="F372" s="10" t="s">
        <v>303</v>
      </c>
      <c r="G372" s="10" t="s">
        <v>302</v>
      </c>
      <c r="H372" s="10" t="s">
        <v>303</v>
      </c>
      <c r="I372" s="10" t="s">
        <v>302</v>
      </c>
      <c r="J372" s="10" t="s">
        <v>302</v>
      </c>
      <c r="K372" s="10" t="s">
        <v>303</v>
      </c>
      <c r="L372" s="10" t="s">
        <v>302</v>
      </c>
      <c r="M372" s="10" t="s">
        <v>302</v>
      </c>
      <c r="N372" s="16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2</v>
      </c>
    </row>
    <row r="373" spans="1:65">
      <c r="A373" s="35"/>
      <c r="B373" s="19"/>
      <c r="C373" s="8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16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3</v>
      </c>
    </row>
    <row r="374" spans="1:65">
      <c r="A374" s="35"/>
      <c r="B374" s="18">
        <v>1</v>
      </c>
      <c r="C374" s="14">
        <v>1</v>
      </c>
      <c r="D374" s="156">
        <v>6.7382881153743899</v>
      </c>
      <c r="E374" s="22">
        <v>5.4</v>
      </c>
      <c r="F374" s="23">
        <v>5.2</v>
      </c>
      <c r="G374" s="22">
        <v>4.8</v>
      </c>
      <c r="H374" s="23">
        <v>5</v>
      </c>
      <c r="I374" s="22">
        <v>5.1109999999999998</v>
      </c>
      <c r="J374" s="23">
        <v>5.15</v>
      </c>
      <c r="K374" s="22">
        <v>4.5</v>
      </c>
      <c r="L374" s="22">
        <v>4.9645999999999999</v>
      </c>
      <c r="M374" s="156">
        <v>0.82877000000000001</v>
      </c>
      <c r="N374" s="16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1</v>
      </c>
    </row>
    <row r="375" spans="1:65">
      <c r="A375" s="35"/>
      <c r="B375" s="19">
        <v>1</v>
      </c>
      <c r="C375" s="8">
        <v>2</v>
      </c>
      <c r="D375" s="157">
        <v>6.742250082014813</v>
      </c>
      <c r="E375" s="10">
        <v>5.4</v>
      </c>
      <c r="F375" s="25">
        <v>5.4</v>
      </c>
      <c r="G375" s="10">
        <v>4.3</v>
      </c>
      <c r="H375" s="25">
        <v>5.2</v>
      </c>
      <c r="I375" s="10">
        <v>5.2480000000000002</v>
      </c>
      <c r="J375" s="164">
        <v>4.95</v>
      </c>
      <c r="K375" s="10">
        <v>4.4000000000000004</v>
      </c>
      <c r="L375" s="10">
        <v>4.6592000000000002</v>
      </c>
      <c r="M375" s="157">
        <v>0.83533000000000002</v>
      </c>
      <c r="N375" s="16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12</v>
      </c>
    </row>
    <row r="376" spans="1:65">
      <c r="A376" s="35"/>
      <c r="B376" s="19">
        <v>1</v>
      </c>
      <c r="C376" s="8">
        <v>3</v>
      </c>
      <c r="D376" s="157">
        <v>6.7679011458943696</v>
      </c>
      <c r="E376" s="10">
        <v>5.2</v>
      </c>
      <c r="F376" s="25">
        <v>5.5</v>
      </c>
      <c r="G376" s="10">
        <v>4.7</v>
      </c>
      <c r="H376" s="25">
        <v>5.2</v>
      </c>
      <c r="I376" s="158">
        <v>5.9749999999999996</v>
      </c>
      <c r="J376" s="25">
        <v>5.19</v>
      </c>
      <c r="K376" s="25">
        <v>4.4000000000000004</v>
      </c>
      <c r="L376" s="11">
        <v>4.9718999999999998</v>
      </c>
      <c r="M376" s="159">
        <v>0.82111000000000001</v>
      </c>
      <c r="N376" s="16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16</v>
      </c>
    </row>
    <row r="377" spans="1:65">
      <c r="A377" s="35"/>
      <c r="B377" s="19">
        <v>1</v>
      </c>
      <c r="C377" s="8">
        <v>4</v>
      </c>
      <c r="D377" s="157">
        <v>6.7414108873192289</v>
      </c>
      <c r="E377" s="10">
        <v>5.2</v>
      </c>
      <c r="F377" s="25">
        <v>5.4</v>
      </c>
      <c r="G377" s="10">
        <v>5.5</v>
      </c>
      <c r="H377" s="25">
        <v>5</v>
      </c>
      <c r="I377" s="10">
        <v>5.165</v>
      </c>
      <c r="J377" s="25">
        <v>5.29</v>
      </c>
      <c r="K377" s="25">
        <v>4.5999999999999996</v>
      </c>
      <c r="L377" s="11">
        <v>4.8719000000000001</v>
      </c>
      <c r="M377" s="159">
        <v>0.84541999999999995</v>
      </c>
      <c r="N377" s="16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5.0622708333333337</v>
      </c>
    </row>
    <row r="378" spans="1:65">
      <c r="A378" s="35"/>
      <c r="B378" s="19">
        <v>1</v>
      </c>
      <c r="C378" s="8">
        <v>5</v>
      </c>
      <c r="D378" s="157">
        <v>6.6473476236695435</v>
      </c>
      <c r="E378" s="10">
        <v>5.2</v>
      </c>
      <c r="F378" s="10">
        <v>5.3</v>
      </c>
      <c r="G378" s="10">
        <v>5.3</v>
      </c>
      <c r="H378" s="10">
        <v>5</v>
      </c>
      <c r="I378" s="10">
        <v>5.2610000000000001</v>
      </c>
      <c r="J378" s="10">
        <v>5.18</v>
      </c>
      <c r="K378" s="10">
        <v>4.5</v>
      </c>
      <c r="L378" s="10">
        <v>4.9345999999999997</v>
      </c>
      <c r="M378" s="157">
        <v>0.82650000000000001</v>
      </c>
      <c r="N378" s="16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>
        <v>32</v>
      </c>
    </row>
    <row r="379" spans="1:65">
      <c r="A379" s="35"/>
      <c r="B379" s="19">
        <v>1</v>
      </c>
      <c r="C379" s="8">
        <v>6</v>
      </c>
      <c r="D379" s="157">
        <v>6.7215095128350288</v>
      </c>
      <c r="E379" s="10">
        <v>5.4</v>
      </c>
      <c r="F379" s="10">
        <v>5.6</v>
      </c>
      <c r="G379" s="10">
        <v>4.9000000000000004</v>
      </c>
      <c r="H379" s="10">
        <v>5.2</v>
      </c>
      <c r="I379" s="10">
        <v>5.1429999999999998</v>
      </c>
      <c r="J379" s="10">
        <v>5.21</v>
      </c>
      <c r="K379" s="10">
        <v>4.7</v>
      </c>
      <c r="L379" s="10">
        <v>4.8491999999999997</v>
      </c>
      <c r="M379" s="157">
        <v>0.81498999999999999</v>
      </c>
      <c r="N379" s="16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2"/>
    </row>
    <row r="380" spans="1:65">
      <c r="A380" s="35"/>
      <c r="B380" s="20" t="s">
        <v>273</v>
      </c>
      <c r="C380" s="12"/>
      <c r="D380" s="26">
        <v>6.7264512278512285</v>
      </c>
      <c r="E380" s="26">
        <v>5.3</v>
      </c>
      <c r="F380" s="26">
        <v>5.3999999999999995</v>
      </c>
      <c r="G380" s="26">
        <v>4.916666666666667</v>
      </c>
      <c r="H380" s="26">
        <v>5.0999999999999996</v>
      </c>
      <c r="I380" s="26">
        <v>5.3171666666666662</v>
      </c>
      <c r="J380" s="26">
        <v>5.1616666666666671</v>
      </c>
      <c r="K380" s="26">
        <v>4.5166666666666666</v>
      </c>
      <c r="L380" s="26">
        <v>4.8752333333333331</v>
      </c>
      <c r="M380" s="26">
        <v>0.82868666666666657</v>
      </c>
      <c r="N380" s="16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2"/>
    </row>
    <row r="381" spans="1:65">
      <c r="A381" s="35"/>
      <c r="B381" s="3" t="s">
        <v>274</v>
      </c>
      <c r="C381" s="33"/>
      <c r="D381" s="11">
        <v>6.7398495013468089</v>
      </c>
      <c r="E381" s="11">
        <v>5.3000000000000007</v>
      </c>
      <c r="F381" s="11">
        <v>5.4</v>
      </c>
      <c r="G381" s="11">
        <v>4.8499999999999996</v>
      </c>
      <c r="H381" s="11">
        <v>5.0999999999999996</v>
      </c>
      <c r="I381" s="11">
        <v>5.2065000000000001</v>
      </c>
      <c r="J381" s="11">
        <v>5.1850000000000005</v>
      </c>
      <c r="K381" s="11">
        <v>4.5</v>
      </c>
      <c r="L381" s="11">
        <v>4.9032499999999999</v>
      </c>
      <c r="M381" s="11">
        <v>0.82763500000000001</v>
      </c>
      <c r="N381" s="16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2"/>
    </row>
    <row r="382" spans="1:65">
      <c r="A382" s="35"/>
      <c r="B382" s="3" t="s">
        <v>275</v>
      </c>
      <c r="C382" s="33"/>
      <c r="D382" s="27">
        <v>4.1505188972305304E-2</v>
      </c>
      <c r="E382" s="27">
        <v>0.10954451150103332</v>
      </c>
      <c r="F382" s="27">
        <v>0.14142135623730936</v>
      </c>
      <c r="G382" s="27">
        <v>0.43089055068157006</v>
      </c>
      <c r="H382" s="27">
        <v>0.10954451150103332</v>
      </c>
      <c r="I382" s="27">
        <v>0.32762076653757255</v>
      </c>
      <c r="J382" s="27">
        <v>0.11391517311871432</v>
      </c>
      <c r="K382" s="27">
        <v>0.11690451944500106</v>
      </c>
      <c r="L382" s="27">
        <v>0.11680281960066986</v>
      </c>
      <c r="M382" s="27">
        <v>1.0713835292119549E-2</v>
      </c>
      <c r="N382" s="231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32"/>
      <c r="AY382" s="232"/>
      <c r="AZ382" s="232"/>
      <c r="BA382" s="232"/>
      <c r="BB382" s="232"/>
      <c r="BC382" s="232"/>
      <c r="BD382" s="232"/>
      <c r="BE382" s="232"/>
      <c r="BF382" s="232"/>
      <c r="BG382" s="232"/>
      <c r="BH382" s="232"/>
      <c r="BI382" s="232"/>
      <c r="BJ382" s="232"/>
      <c r="BK382" s="232"/>
      <c r="BL382" s="232"/>
      <c r="BM382" s="63"/>
    </row>
    <row r="383" spans="1:65">
      <c r="A383" s="35"/>
      <c r="B383" s="3" t="s">
        <v>87</v>
      </c>
      <c r="C383" s="33"/>
      <c r="D383" s="13">
        <v>6.1704437550146596E-3</v>
      </c>
      <c r="E383" s="13">
        <v>2.0668775754911949E-2</v>
      </c>
      <c r="F383" s="13">
        <v>2.618914004394618E-2</v>
      </c>
      <c r="G383" s="13">
        <v>8.76387560708278E-2</v>
      </c>
      <c r="H383" s="13">
        <v>2.1479315980594771E-2</v>
      </c>
      <c r="I383" s="13">
        <v>6.1615666214006062E-2</v>
      </c>
      <c r="J383" s="13">
        <v>2.206945556061627E-2</v>
      </c>
      <c r="K383" s="13">
        <v>2.5882919434317579E-2</v>
      </c>
      <c r="L383" s="13">
        <v>2.3958406011473612E-2</v>
      </c>
      <c r="M383" s="13">
        <v>1.2928692741268774E-2</v>
      </c>
      <c r="N383" s="16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2"/>
    </row>
    <row r="384" spans="1:65">
      <c r="A384" s="35"/>
      <c r="B384" s="3" t="s">
        <v>276</v>
      </c>
      <c r="C384" s="33"/>
      <c r="D384" s="13">
        <v>0.32874187282905365</v>
      </c>
      <c r="E384" s="13">
        <v>4.6960973542012008E-2</v>
      </c>
      <c r="F384" s="13">
        <v>6.6714954174880159E-2</v>
      </c>
      <c r="G384" s="13">
        <v>-2.876261888398246E-2</v>
      </c>
      <c r="H384" s="13">
        <v>7.4530122762757056E-3</v>
      </c>
      <c r="I384" s="13">
        <v>5.0352073550654408E-2</v>
      </c>
      <c r="J384" s="13">
        <v>1.9634633666544499E-2</v>
      </c>
      <c r="K384" s="13">
        <v>-0.10777854141545506</v>
      </c>
      <c r="L384" s="13">
        <v>-3.6947351526200878E-2</v>
      </c>
      <c r="M384" s="13">
        <v>-0.83630139635950607</v>
      </c>
      <c r="N384" s="16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2"/>
    </row>
    <row r="385" spans="1:65">
      <c r="A385" s="35"/>
      <c r="B385" s="53" t="s">
        <v>277</v>
      </c>
      <c r="C385" s="54"/>
      <c r="D385" s="52">
        <v>4.58</v>
      </c>
      <c r="E385" s="52">
        <v>0.49</v>
      </c>
      <c r="F385" s="52">
        <v>0.77</v>
      </c>
      <c r="G385" s="52">
        <v>0.61</v>
      </c>
      <c r="H385" s="52">
        <v>0.09</v>
      </c>
      <c r="I385" s="52">
        <v>0.53</v>
      </c>
      <c r="J385" s="52">
        <v>0.09</v>
      </c>
      <c r="K385" s="52">
        <v>1.76</v>
      </c>
      <c r="L385" s="52">
        <v>0.73</v>
      </c>
      <c r="M385" s="52">
        <v>12.35</v>
      </c>
      <c r="N385" s="16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2"/>
    </row>
    <row r="386" spans="1:65">
      <c r="B386" s="36"/>
      <c r="C386" s="20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BM386" s="62"/>
    </row>
    <row r="387" spans="1:65" ht="15">
      <c r="B387" s="37" t="s">
        <v>504</v>
      </c>
      <c r="BM387" s="32" t="s">
        <v>279</v>
      </c>
    </row>
    <row r="388" spans="1:65" ht="15">
      <c r="A388" s="28" t="s">
        <v>82</v>
      </c>
      <c r="B388" s="18" t="s">
        <v>111</v>
      </c>
      <c r="C388" s="15" t="s">
        <v>112</v>
      </c>
      <c r="D388" s="16" t="s">
        <v>233</v>
      </c>
      <c r="E388" s="17" t="s">
        <v>233</v>
      </c>
      <c r="F388" s="17" t="s">
        <v>233</v>
      </c>
      <c r="G388" s="17" t="s">
        <v>233</v>
      </c>
      <c r="H388" s="17" t="s">
        <v>233</v>
      </c>
      <c r="I388" s="17" t="s">
        <v>233</v>
      </c>
      <c r="J388" s="17" t="s">
        <v>233</v>
      </c>
      <c r="K388" s="17" t="s">
        <v>233</v>
      </c>
      <c r="L388" s="17" t="s">
        <v>233</v>
      </c>
      <c r="M388" s="17" t="s">
        <v>233</v>
      </c>
      <c r="N388" s="17" t="s">
        <v>233</v>
      </c>
      <c r="O388" s="17" t="s">
        <v>233</v>
      </c>
      <c r="P388" s="17" t="s">
        <v>233</v>
      </c>
      <c r="Q388" s="17" t="s">
        <v>233</v>
      </c>
      <c r="R388" s="16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1</v>
      </c>
    </row>
    <row r="389" spans="1:65">
      <c r="A389" s="35"/>
      <c r="B389" s="19" t="s">
        <v>234</v>
      </c>
      <c r="C389" s="8" t="s">
        <v>234</v>
      </c>
      <c r="D389" s="161" t="s">
        <v>236</v>
      </c>
      <c r="E389" s="162" t="s">
        <v>240</v>
      </c>
      <c r="F389" s="162" t="s">
        <v>242</v>
      </c>
      <c r="G389" s="162" t="s">
        <v>243</v>
      </c>
      <c r="H389" s="162" t="s">
        <v>244</v>
      </c>
      <c r="I389" s="162" t="s">
        <v>245</v>
      </c>
      <c r="J389" s="162" t="s">
        <v>246</v>
      </c>
      <c r="K389" s="162" t="s">
        <v>247</v>
      </c>
      <c r="L389" s="162" t="s">
        <v>248</v>
      </c>
      <c r="M389" s="162" t="s">
        <v>249</v>
      </c>
      <c r="N389" s="162" t="s">
        <v>250</v>
      </c>
      <c r="O389" s="162" t="s">
        <v>260</v>
      </c>
      <c r="P389" s="162" t="s">
        <v>261</v>
      </c>
      <c r="Q389" s="162" t="s">
        <v>263</v>
      </c>
      <c r="R389" s="16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 t="s">
        <v>3</v>
      </c>
    </row>
    <row r="390" spans="1:65">
      <c r="A390" s="35"/>
      <c r="B390" s="19"/>
      <c r="C390" s="8"/>
      <c r="D390" s="9" t="s">
        <v>302</v>
      </c>
      <c r="E390" s="10" t="s">
        <v>303</v>
      </c>
      <c r="F390" s="10" t="s">
        <v>115</v>
      </c>
      <c r="G390" s="10" t="s">
        <v>302</v>
      </c>
      <c r="H390" s="10" t="s">
        <v>302</v>
      </c>
      <c r="I390" s="10" t="s">
        <v>303</v>
      </c>
      <c r="J390" s="10" t="s">
        <v>303</v>
      </c>
      <c r="K390" s="10" t="s">
        <v>303</v>
      </c>
      <c r="L390" s="10" t="s">
        <v>303</v>
      </c>
      <c r="M390" s="10" t="s">
        <v>303</v>
      </c>
      <c r="N390" s="10" t="s">
        <v>302</v>
      </c>
      <c r="O390" s="10" t="s">
        <v>302</v>
      </c>
      <c r="P390" s="10" t="s">
        <v>303</v>
      </c>
      <c r="Q390" s="10" t="s">
        <v>302</v>
      </c>
      <c r="R390" s="16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2</v>
      </c>
    </row>
    <row r="391" spans="1:65">
      <c r="A391" s="35"/>
      <c r="B391" s="19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16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2</v>
      </c>
    </row>
    <row r="392" spans="1:65">
      <c r="A392" s="35"/>
      <c r="B392" s="18">
        <v>1</v>
      </c>
      <c r="C392" s="14">
        <v>1</v>
      </c>
      <c r="D392" s="156">
        <v>1.6</v>
      </c>
      <c r="E392" s="22">
        <v>0.2</v>
      </c>
      <c r="F392" s="165">
        <v>1.2</v>
      </c>
      <c r="G392" s="22">
        <v>0.18</v>
      </c>
      <c r="H392" s="165">
        <v>1.5</v>
      </c>
      <c r="I392" s="156">
        <v>3.9</v>
      </c>
      <c r="J392" s="23">
        <v>0.17</v>
      </c>
      <c r="K392" s="22">
        <v>0.25</v>
      </c>
      <c r="L392" s="22">
        <v>7.0000000000000007E-2</v>
      </c>
      <c r="M392" s="22">
        <v>0.18</v>
      </c>
      <c r="N392" s="22">
        <v>0.37</v>
      </c>
      <c r="O392" s="156" t="s">
        <v>215</v>
      </c>
      <c r="P392" s="22">
        <v>0.12</v>
      </c>
      <c r="Q392" s="22">
        <v>0.22900000000000001</v>
      </c>
      <c r="R392" s="16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</v>
      </c>
    </row>
    <row r="393" spans="1:65">
      <c r="A393" s="35"/>
      <c r="B393" s="19">
        <v>1</v>
      </c>
      <c r="C393" s="8">
        <v>2</v>
      </c>
      <c r="D393" s="157">
        <v>1.7</v>
      </c>
      <c r="E393" s="10">
        <v>0.2</v>
      </c>
      <c r="F393" s="159">
        <v>1.2</v>
      </c>
      <c r="G393" s="10">
        <v>0.18</v>
      </c>
      <c r="H393" s="159">
        <v>1.4</v>
      </c>
      <c r="I393" s="157">
        <v>4.2</v>
      </c>
      <c r="J393" s="25">
        <v>0.17</v>
      </c>
      <c r="K393" s="10">
        <v>0.24</v>
      </c>
      <c r="L393" s="10">
        <v>0.09</v>
      </c>
      <c r="M393" s="10">
        <v>0.17</v>
      </c>
      <c r="N393" s="10">
        <v>0.47</v>
      </c>
      <c r="O393" s="157" t="s">
        <v>215</v>
      </c>
      <c r="P393" s="10">
        <v>0.12</v>
      </c>
      <c r="Q393" s="10">
        <v>0.2409</v>
      </c>
      <c r="R393" s="16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6</v>
      </c>
    </row>
    <row r="394" spans="1:65">
      <c r="A394" s="35"/>
      <c r="B394" s="19">
        <v>1</v>
      </c>
      <c r="C394" s="8">
        <v>3</v>
      </c>
      <c r="D394" s="157">
        <v>1.8</v>
      </c>
      <c r="E394" s="10">
        <v>0.3</v>
      </c>
      <c r="F394" s="159">
        <v>1.2</v>
      </c>
      <c r="G394" s="10">
        <v>0.18</v>
      </c>
      <c r="H394" s="159">
        <v>1.7</v>
      </c>
      <c r="I394" s="157">
        <v>3.9</v>
      </c>
      <c r="J394" s="25">
        <v>0.17</v>
      </c>
      <c r="K394" s="25">
        <v>0.25</v>
      </c>
      <c r="L394" s="11">
        <v>7.0000000000000007E-2</v>
      </c>
      <c r="M394" s="11">
        <v>0.19</v>
      </c>
      <c r="N394" s="11">
        <v>0.39</v>
      </c>
      <c r="O394" s="159" t="s">
        <v>215</v>
      </c>
      <c r="P394" s="11">
        <v>0.11</v>
      </c>
      <c r="Q394" s="11">
        <v>0.19700000000000001</v>
      </c>
      <c r="R394" s="16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16</v>
      </c>
    </row>
    <row r="395" spans="1:65">
      <c r="A395" s="35"/>
      <c r="B395" s="19">
        <v>1</v>
      </c>
      <c r="C395" s="8">
        <v>4</v>
      </c>
      <c r="D395" s="157">
        <v>1.7</v>
      </c>
      <c r="E395" s="10">
        <v>0.3</v>
      </c>
      <c r="F395" s="159">
        <v>1.2</v>
      </c>
      <c r="G395" s="10">
        <v>0.19</v>
      </c>
      <c r="H395" s="159">
        <v>2</v>
      </c>
      <c r="I395" s="157">
        <v>3.9</v>
      </c>
      <c r="J395" s="25">
        <v>0.15</v>
      </c>
      <c r="K395" s="25">
        <v>0.24</v>
      </c>
      <c r="L395" s="11">
        <v>0.09</v>
      </c>
      <c r="M395" s="11">
        <v>0.18</v>
      </c>
      <c r="N395" s="164">
        <v>0.69</v>
      </c>
      <c r="O395" s="159" t="s">
        <v>215</v>
      </c>
      <c r="P395" s="11">
        <v>0.12</v>
      </c>
      <c r="Q395" s="11">
        <v>0.2397</v>
      </c>
      <c r="R395" s="16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0.212465925925926</v>
      </c>
    </row>
    <row r="396" spans="1:65">
      <c r="A396" s="35"/>
      <c r="B396" s="19">
        <v>1</v>
      </c>
      <c r="C396" s="8">
        <v>5</v>
      </c>
      <c r="D396" s="157">
        <v>1.6</v>
      </c>
      <c r="E396" s="10">
        <v>0.3</v>
      </c>
      <c r="F396" s="157">
        <v>1.3</v>
      </c>
      <c r="G396" s="10">
        <v>0.19</v>
      </c>
      <c r="H396" s="157">
        <v>1.7</v>
      </c>
      <c r="I396" s="157">
        <v>4.4000000000000004</v>
      </c>
      <c r="J396" s="10">
        <v>0.17</v>
      </c>
      <c r="K396" s="158">
        <v>0.2</v>
      </c>
      <c r="L396" s="10">
        <v>0.08</v>
      </c>
      <c r="M396" s="10">
        <v>0.22</v>
      </c>
      <c r="N396" s="10">
        <v>0.39</v>
      </c>
      <c r="O396" s="157" t="s">
        <v>215</v>
      </c>
      <c r="P396" s="10">
        <v>0.12</v>
      </c>
      <c r="Q396" s="158">
        <v>0.14349999999999999</v>
      </c>
      <c r="R396" s="16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12</v>
      </c>
    </row>
    <row r="397" spans="1:65">
      <c r="A397" s="35"/>
      <c r="B397" s="19">
        <v>1</v>
      </c>
      <c r="C397" s="8">
        <v>6</v>
      </c>
      <c r="D397" s="157">
        <v>1.8</v>
      </c>
      <c r="E397" s="10">
        <v>0.3</v>
      </c>
      <c r="F397" s="157">
        <v>1.3</v>
      </c>
      <c r="G397" s="10">
        <v>0.2</v>
      </c>
      <c r="H397" s="157">
        <v>2</v>
      </c>
      <c r="I397" s="157">
        <v>4.0999999999999996</v>
      </c>
      <c r="J397" s="10">
        <v>0.17</v>
      </c>
      <c r="K397" s="10">
        <v>0.25</v>
      </c>
      <c r="L397" s="10">
        <v>0.08</v>
      </c>
      <c r="M397" s="10">
        <v>0.19</v>
      </c>
      <c r="N397" s="10">
        <v>0.54</v>
      </c>
      <c r="O397" s="157" t="s">
        <v>215</v>
      </c>
      <c r="P397" s="158">
        <v>0.15</v>
      </c>
      <c r="Q397" s="10">
        <v>0.23269999999999999</v>
      </c>
      <c r="R397" s="16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2"/>
    </row>
    <row r="398" spans="1:65">
      <c r="A398" s="35"/>
      <c r="B398" s="20" t="s">
        <v>273</v>
      </c>
      <c r="C398" s="12"/>
      <c r="D398" s="26">
        <v>1.7000000000000002</v>
      </c>
      <c r="E398" s="26">
        <v>0.26666666666666666</v>
      </c>
      <c r="F398" s="26">
        <v>1.2333333333333332</v>
      </c>
      <c r="G398" s="26">
        <v>0.18666666666666665</v>
      </c>
      <c r="H398" s="26">
        <v>1.7166666666666666</v>
      </c>
      <c r="I398" s="26">
        <v>4.0666666666666664</v>
      </c>
      <c r="J398" s="26">
        <v>0.16666666666666666</v>
      </c>
      <c r="K398" s="26">
        <v>0.23833333333333331</v>
      </c>
      <c r="L398" s="26">
        <v>0.08</v>
      </c>
      <c r="M398" s="26">
        <v>0.18833333333333332</v>
      </c>
      <c r="N398" s="26">
        <v>0.47500000000000003</v>
      </c>
      <c r="O398" s="26" t="s">
        <v>684</v>
      </c>
      <c r="P398" s="26">
        <v>0.12333333333333334</v>
      </c>
      <c r="Q398" s="26">
        <v>0.21379999999999999</v>
      </c>
      <c r="R398" s="16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2"/>
    </row>
    <row r="399" spans="1:65">
      <c r="A399" s="35"/>
      <c r="B399" s="3" t="s">
        <v>274</v>
      </c>
      <c r="C399" s="33"/>
      <c r="D399" s="11">
        <v>1.7</v>
      </c>
      <c r="E399" s="11">
        <v>0.3</v>
      </c>
      <c r="F399" s="11">
        <v>1.2</v>
      </c>
      <c r="G399" s="11">
        <v>0.185</v>
      </c>
      <c r="H399" s="11">
        <v>1.7</v>
      </c>
      <c r="I399" s="11">
        <v>4</v>
      </c>
      <c r="J399" s="11">
        <v>0.17</v>
      </c>
      <c r="K399" s="11">
        <v>0.245</v>
      </c>
      <c r="L399" s="11">
        <v>0.08</v>
      </c>
      <c r="M399" s="11">
        <v>0.185</v>
      </c>
      <c r="N399" s="11">
        <v>0.43</v>
      </c>
      <c r="O399" s="11" t="s">
        <v>684</v>
      </c>
      <c r="P399" s="11">
        <v>0.12</v>
      </c>
      <c r="Q399" s="11">
        <v>0.23085</v>
      </c>
      <c r="R399" s="16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2"/>
    </row>
    <row r="400" spans="1:65">
      <c r="A400" s="35"/>
      <c r="B400" s="3" t="s">
        <v>275</v>
      </c>
      <c r="C400" s="33"/>
      <c r="D400" s="27">
        <v>8.9442719099991574E-2</v>
      </c>
      <c r="E400" s="27">
        <v>5.1639777949431961E-2</v>
      </c>
      <c r="F400" s="27">
        <v>5.1639777949432274E-2</v>
      </c>
      <c r="G400" s="27">
        <v>8.1649658092772665E-3</v>
      </c>
      <c r="H400" s="27">
        <v>0.24832774042919051</v>
      </c>
      <c r="I400" s="27">
        <v>0.20655911179772907</v>
      </c>
      <c r="J400" s="27">
        <v>8.1649658092772682E-3</v>
      </c>
      <c r="K400" s="27">
        <v>1.940790217067951E-2</v>
      </c>
      <c r="L400" s="27">
        <v>8.9442719099991543E-3</v>
      </c>
      <c r="M400" s="27">
        <v>1.7224014243685082E-2</v>
      </c>
      <c r="N400" s="27">
        <v>0.12324771803161322</v>
      </c>
      <c r="O400" s="27" t="s">
        <v>684</v>
      </c>
      <c r="P400" s="27">
        <v>1.3662601021279525E-2</v>
      </c>
      <c r="Q400" s="27">
        <v>3.799421008522233E-2</v>
      </c>
      <c r="R400" s="16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2"/>
    </row>
    <row r="401" spans="1:65">
      <c r="A401" s="35"/>
      <c r="B401" s="3" t="s">
        <v>87</v>
      </c>
      <c r="C401" s="33"/>
      <c r="D401" s="13">
        <v>5.261336417646563E-2</v>
      </c>
      <c r="E401" s="13">
        <v>0.19364916731036985</v>
      </c>
      <c r="F401" s="13">
        <v>4.1870090229269415E-2</v>
      </c>
      <c r="G401" s="13">
        <v>4.374088826398536E-2</v>
      </c>
      <c r="H401" s="13">
        <v>0.14465693617234399</v>
      </c>
      <c r="I401" s="13">
        <v>5.0793224212556332E-2</v>
      </c>
      <c r="J401" s="13">
        <v>4.8989794855663613E-2</v>
      </c>
      <c r="K401" s="13">
        <v>8.1431757359494455E-2</v>
      </c>
      <c r="L401" s="13">
        <v>0.11180339887498943</v>
      </c>
      <c r="M401" s="13">
        <v>9.1454942886823445E-2</v>
      </c>
      <c r="N401" s="13">
        <v>0.25946888006655411</v>
      </c>
      <c r="O401" s="13" t="s">
        <v>684</v>
      </c>
      <c r="P401" s="13">
        <v>0.11077784611848263</v>
      </c>
      <c r="Q401" s="13">
        <v>0.17770912107213438</v>
      </c>
      <c r="R401" s="16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2"/>
    </row>
    <row r="402" spans="1:65">
      <c r="A402" s="35"/>
      <c r="B402" s="3" t="s">
        <v>276</v>
      </c>
      <c r="C402" s="33"/>
      <c r="D402" s="13">
        <v>7.0012829943973571</v>
      </c>
      <c r="E402" s="13">
        <v>0.25510321480742837</v>
      </c>
      <c r="F402" s="13">
        <v>4.8048523684843554</v>
      </c>
      <c r="G402" s="13">
        <v>-0.12142774963480019</v>
      </c>
      <c r="H402" s="13">
        <v>7.07972694532282</v>
      </c>
      <c r="I402" s="13">
        <v>18.140324025813282</v>
      </c>
      <c r="J402" s="13">
        <v>-0.21556049074535732</v>
      </c>
      <c r="K402" s="13">
        <v>0.12174849823413902</v>
      </c>
      <c r="L402" s="13">
        <v>-0.62346903555777144</v>
      </c>
      <c r="M402" s="13">
        <v>-0.11358335454225377</v>
      </c>
      <c r="N402" s="13">
        <v>1.2356526013757319</v>
      </c>
      <c r="O402" s="13" t="s">
        <v>684</v>
      </c>
      <c r="P402" s="13">
        <v>-0.41951476315156433</v>
      </c>
      <c r="Q402" s="13">
        <v>6.2790024718557547E-3</v>
      </c>
      <c r="R402" s="16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2"/>
    </row>
    <row r="403" spans="1:65">
      <c r="A403" s="35"/>
      <c r="B403" s="53" t="s">
        <v>277</v>
      </c>
      <c r="C403" s="54"/>
      <c r="D403" s="52">
        <v>7.99</v>
      </c>
      <c r="E403" s="52">
        <v>0.22</v>
      </c>
      <c r="F403" s="52">
        <v>5.46</v>
      </c>
      <c r="G403" s="52">
        <v>0.21</v>
      </c>
      <c r="H403" s="52">
        <v>8.08</v>
      </c>
      <c r="I403" s="52">
        <v>20.82</v>
      </c>
      <c r="J403" s="52">
        <v>0.32</v>
      </c>
      <c r="K403" s="52">
        <v>7.0000000000000007E-2</v>
      </c>
      <c r="L403" s="52">
        <v>0.79</v>
      </c>
      <c r="M403" s="52">
        <v>0.2</v>
      </c>
      <c r="N403" s="52">
        <v>1.35</v>
      </c>
      <c r="O403" s="52">
        <v>1.0900000000000001</v>
      </c>
      <c r="P403" s="52">
        <v>0.56000000000000005</v>
      </c>
      <c r="Q403" s="52">
        <v>7.0000000000000007E-2</v>
      </c>
      <c r="R403" s="16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2"/>
    </row>
    <row r="404" spans="1:65">
      <c r="B404" s="36"/>
      <c r="C404" s="20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BM404" s="62"/>
    </row>
    <row r="405" spans="1:65" ht="15">
      <c r="B405" s="37" t="s">
        <v>505</v>
      </c>
      <c r="BM405" s="32" t="s">
        <v>67</v>
      </c>
    </row>
    <row r="406" spans="1:65" ht="15">
      <c r="A406" s="28" t="s">
        <v>8</v>
      </c>
      <c r="B406" s="18" t="s">
        <v>111</v>
      </c>
      <c r="C406" s="15" t="s">
        <v>112</v>
      </c>
      <c r="D406" s="16" t="s">
        <v>233</v>
      </c>
      <c r="E406" s="17" t="s">
        <v>233</v>
      </c>
      <c r="F406" s="17" t="s">
        <v>233</v>
      </c>
      <c r="G406" s="17" t="s">
        <v>233</v>
      </c>
      <c r="H406" s="17" t="s">
        <v>233</v>
      </c>
      <c r="I406" s="17" t="s">
        <v>233</v>
      </c>
      <c r="J406" s="17" t="s">
        <v>233</v>
      </c>
      <c r="K406" s="17" t="s">
        <v>233</v>
      </c>
      <c r="L406" s="17" t="s">
        <v>233</v>
      </c>
      <c r="M406" s="17" t="s">
        <v>233</v>
      </c>
      <c r="N406" s="17" t="s">
        <v>233</v>
      </c>
      <c r="O406" s="17" t="s">
        <v>233</v>
      </c>
      <c r="P406" s="17" t="s">
        <v>233</v>
      </c>
      <c r="Q406" s="17" t="s">
        <v>233</v>
      </c>
      <c r="R406" s="17" t="s">
        <v>233</v>
      </c>
      <c r="S406" s="17" t="s">
        <v>233</v>
      </c>
      <c r="T406" s="17" t="s">
        <v>233</v>
      </c>
      <c r="U406" s="17" t="s">
        <v>233</v>
      </c>
      <c r="V406" s="17" t="s">
        <v>233</v>
      </c>
      <c r="W406" s="17" t="s">
        <v>233</v>
      </c>
      <c r="X406" s="17" t="s">
        <v>233</v>
      </c>
      <c r="Y406" s="16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</v>
      </c>
    </row>
    <row r="407" spans="1:65">
      <c r="A407" s="35"/>
      <c r="B407" s="19" t="s">
        <v>234</v>
      </c>
      <c r="C407" s="8" t="s">
        <v>234</v>
      </c>
      <c r="D407" s="161" t="s">
        <v>236</v>
      </c>
      <c r="E407" s="162" t="s">
        <v>238</v>
      </c>
      <c r="F407" s="162" t="s">
        <v>239</v>
      </c>
      <c r="G407" s="162" t="s">
        <v>240</v>
      </c>
      <c r="H407" s="162" t="s">
        <v>242</v>
      </c>
      <c r="I407" s="162" t="s">
        <v>243</v>
      </c>
      <c r="J407" s="162" t="s">
        <v>244</v>
      </c>
      <c r="K407" s="162" t="s">
        <v>245</v>
      </c>
      <c r="L407" s="162" t="s">
        <v>246</v>
      </c>
      <c r="M407" s="162" t="s">
        <v>247</v>
      </c>
      <c r="N407" s="162" t="s">
        <v>248</v>
      </c>
      <c r="O407" s="162" t="s">
        <v>249</v>
      </c>
      <c r="P407" s="162" t="s">
        <v>250</v>
      </c>
      <c r="Q407" s="162" t="s">
        <v>253</v>
      </c>
      <c r="R407" s="162" t="s">
        <v>255</v>
      </c>
      <c r="S407" s="162" t="s">
        <v>260</v>
      </c>
      <c r="T407" s="162" t="s">
        <v>261</v>
      </c>
      <c r="U407" s="162" t="s">
        <v>280</v>
      </c>
      <c r="V407" s="162" t="s">
        <v>263</v>
      </c>
      <c r="W407" s="162" t="s">
        <v>281</v>
      </c>
      <c r="X407" s="162" t="s">
        <v>265</v>
      </c>
      <c r="Y407" s="16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 t="s">
        <v>3</v>
      </c>
    </row>
    <row r="408" spans="1:65">
      <c r="A408" s="35"/>
      <c r="B408" s="19"/>
      <c r="C408" s="8"/>
      <c r="D408" s="9" t="s">
        <v>302</v>
      </c>
      <c r="E408" s="10" t="s">
        <v>302</v>
      </c>
      <c r="F408" s="10" t="s">
        <v>302</v>
      </c>
      <c r="G408" s="10" t="s">
        <v>303</v>
      </c>
      <c r="H408" s="10" t="s">
        <v>115</v>
      </c>
      <c r="I408" s="10" t="s">
        <v>302</v>
      </c>
      <c r="J408" s="10" t="s">
        <v>302</v>
      </c>
      <c r="K408" s="10" t="s">
        <v>303</v>
      </c>
      <c r="L408" s="10" t="s">
        <v>303</v>
      </c>
      <c r="M408" s="10" t="s">
        <v>303</v>
      </c>
      <c r="N408" s="10" t="s">
        <v>303</v>
      </c>
      <c r="O408" s="10" t="s">
        <v>303</v>
      </c>
      <c r="P408" s="10" t="s">
        <v>302</v>
      </c>
      <c r="Q408" s="10" t="s">
        <v>303</v>
      </c>
      <c r="R408" s="10" t="s">
        <v>302</v>
      </c>
      <c r="S408" s="10" t="s">
        <v>302</v>
      </c>
      <c r="T408" s="10" t="s">
        <v>303</v>
      </c>
      <c r="U408" s="10" t="s">
        <v>303</v>
      </c>
      <c r="V408" s="10" t="s">
        <v>302</v>
      </c>
      <c r="W408" s="10" t="s">
        <v>115</v>
      </c>
      <c r="X408" s="10" t="s">
        <v>302</v>
      </c>
      <c r="Y408" s="16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2</v>
      </c>
    </row>
    <row r="409" spans="1:65">
      <c r="A409" s="35"/>
      <c r="B409" s="19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16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>
        <v>3</v>
      </c>
    </row>
    <row r="410" spans="1:65">
      <c r="A410" s="35"/>
      <c r="B410" s="18">
        <v>1</v>
      </c>
      <c r="C410" s="14">
        <v>1</v>
      </c>
      <c r="D410" s="22">
        <v>4.08</v>
      </c>
      <c r="E410" s="22">
        <v>4.0203308721575501</v>
      </c>
      <c r="F410" s="165">
        <v>7.2</v>
      </c>
      <c r="G410" s="155">
        <v>3.2</v>
      </c>
      <c r="H410" s="23">
        <v>3.9</v>
      </c>
      <c r="I410" s="22">
        <v>3.5</v>
      </c>
      <c r="J410" s="23">
        <v>3.8</v>
      </c>
      <c r="K410" s="22">
        <v>4</v>
      </c>
      <c r="L410" s="22">
        <v>3.8</v>
      </c>
      <c r="M410" s="22">
        <v>4</v>
      </c>
      <c r="N410" s="22">
        <v>4</v>
      </c>
      <c r="O410" s="22">
        <v>3.8</v>
      </c>
      <c r="P410" s="22">
        <v>3.9300000000000006</v>
      </c>
      <c r="Q410" s="156">
        <v>4.4000000000000004</v>
      </c>
      <c r="R410" s="22">
        <v>3.71</v>
      </c>
      <c r="S410" s="22">
        <v>4.45</v>
      </c>
      <c r="T410" s="22">
        <v>3.9</v>
      </c>
      <c r="U410" s="156">
        <v>3.44</v>
      </c>
      <c r="V410" s="156">
        <v>3.2970999999999999</v>
      </c>
      <c r="W410" s="156">
        <v>2.5966</v>
      </c>
      <c r="X410" s="156">
        <v>6.2123600000000003</v>
      </c>
      <c r="Y410" s="16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</v>
      </c>
    </row>
    <row r="411" spans="1:65">
      <c r="A411" s="35"/>
      <c r="B411" s="19">
        <v>1</v>
      </c>
      <c r="C411" s="8">
        <v>2</v>
      </c>
      <c r="D411" s="10">
        <v>3.97</v>
      </c>
      <c r="E411" s="10">
        <v>4.0991333901769238</v>
      </c>
      <c r="F411" s="159">
        <v>8.1999999999999993</v>
      </c>
      <c r="G411" s="10">
        <v>3.3</v>
      </c>
      <c r="H411" s="25">
        <v>3.8</v>
      </c>
      <c r="I411" s="10">
        <v>3.7</v>
      </c>
      <c r="J411" s="25">
        <v>3.7</v>
      </c>
      <c r="K411" s="10">
        <v>3.9</v>
      </c>
      <c r="L411" s="10">
        <v>4</v>
      </c>
      <c r="M411" s="10">
        <v>3.7</v>
      </c>
      <c r="N411" s="10">
        <v>3.8</v>
      </c>
      <c r="O411" s="10">
        <v>3.7</v>
      </c>
      <c r="P411" s="10">
        <v>3.59</v>
      </c>
      <c r="Q411" s="157">
        <v>4.5</v>
      </c>
      <c r="R411" s="10">
        <v>3.73</v>
      </c>
      <c r="S411" s="10">
        <v>4.51</v>
      </c>
      <c r="T411" s="10">
        <v>3.8</v>
      </c>
      <c r="U411" s="157">
        <v>3.35</v>
      </c>
      <c r="V411" s="157">
        <v>3.1821999999999999</v>
      </c>
      <c r="W411" s="157">
        <v>2.6215999999999999</v>
      </c>
      <c r="X411" s="157">
        <v>6.22898</v>
      </c>
      <c r="Y411" s="16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25</v>
      </c>
    </row>
    <row r="412" spans="1:65">
      <c r="A412" s="35"/>
      <c r="B412" s="19">
        <v>1</v>
      </c>
      <c r="C412" s="8">
        <v>3</v>
      </c>
      <c r="D412" s="10">
        <v>4.05</v>
      </c>
      <c r="E412" s="10">
        <v>3.9952323690563634</v>
      </c>
      <c r="F412" s="159">
        <v>7.4</v>
      </c>
      <c r="G412" s="10">
        <v>4.0999999999999996</v>
      </c>
      <c r="H412" s="25">
        <v>3.7</v>
      </c>
      <c r="I412" s="10">
        <v>3.8</v>
      </c>
      <c r="J412" s="25">
        <v>4.3</v>
      </c>
      <c r="K412" s="25">
        <v>4.0999999999999996</v>
      </c>
      <c r="L412" s="11">
        <v>4</v>
      </c>
      <c r="M412" s="11">
        <v>3.9</v>
      </c>
      <c r="N412" s="11">
        <v>4</v>
      </c>
      <c r="O412" s="11">
        <v>3.9</v>
      </c>
      <c r="P412" s="11">
        <v>3.92</v>
      </c>
      <c r="Q412" s="159">
        <v>4.4000000000000004</v>
      </c>
      <c r="R412" s="11">
        <v>3.7</v>
      </c>
      <c r="S412" s="11">
        <v>4.3899999999999997</v>
      </c>
      <c r="T412" s="11">
        <v>3.7</v>
      </c>
      <c r="U412" s="164">
        <v>3.26</v>
      </c>
      <c r="V412" s="159">
        <v>3.3090000000000002</v>
      </c>
      <c r="W412" s="159">
        <v>2.6547999999999998</v>
      </c>
      <c r="X412" s="159">
        <v>6.24221</v>
      </c>
      <c r="Y412" s="16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16</v>
      </c>
    </row>
    <row r="413" spans="1:65">
      <c r="A413" s="35"/>
      <c r="B413" s="19">
        <v>1</v>
      </c>
      <c r="C413" s="8">
        <v>4</v>
      </c>
      <c r="D413" s="10">
        <v>3.92</v>
      </c>
      <c r="E413" s="10">
        <v>3.9364762777221096</v>
      </c>
      <c r="F413" s="159">
        <v>7.4</v>
      </c>
      <c r="G413" s="10">
        <v>4.3</v>
      </c>
      <c r="H413" s="25">
        <v>3.9</v>
      </c>
      <c r="I413" s="10">
        <v>3.9</v>
      </c>
      <c r="J413" s="25">
        <v>4.2</v>
      </c>
      <c r="K413" s="25">
        <v>3.9</v>
      </c>
      <c r="L413" s="11">
        <v>3.8</v>
      </c>
      <c r="M413" s="11">
        <v>3.8</v>
      </c>
      <c r="N413" s="11">
        <v>3.9</v>
      </c>
      <c r="O413" s="11">
        <v>3.8</v>
      </c>
      <c r="P413" s="11">
        <v>4.12</v>
      </c>
      <c r="Q413" s="159">
        <v>4.4000000000000004</v>
      </c>
      <c r="R413" s="11">
        <v>3.8</v>
      </c>
      <c r="S413" s="11">
        <v>4.25</v>
      </c>
      <c r="T413" s="11">
        <v>3.8</v>
      </c>
      <c r="U413" s="159">
        <v>3.45</v>
      </c>
      <c r="V413" s="159">
        <v>3.2564000000000002</v>
      </c>
      <c r="W413" s="159">
        <v>2.6049000000000002</v>
      </c>
      <c r="X413" s="159">
        <v>6.2030700000000003</v>
      </c>
      <c r="Y413" s="16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3.9364024596234066</v>
      </c>
    </row>
    <row r="414" spans="1:65">
      <c r="A414" s="35"/>
      <c r="B414" s="19">
        <v>1</v>
      </c>
      <c r="C414" s="8">
        <v>5</v>
      </c>
      <c r="D414" s="10">
        <v>4.04</v>
      </c>
      <c r="E414" s="10">
        <v>3.9163533060728501</v>
      </c>
      <c r="F414" s="157">
        <v>7.8</v>
      </c>
      <c r="G414" s="10">
        <v>4.4000000000000004</v>
      </c>
      <c r="H414" s="10">
        <v>4</v>
      </c>
      <c r="I414" s="10">
        <v>3.8</v>
      </c>
      <c r="J414" s="10">
        <v>3.8</v>
      </c>
      <c r="K414" s="10">
        <v>4</v>
      </c>
      <c r="L414" s="10">
        <v>4</v>
      </c>
      <c r="M414" s="10">
        <v>3.8</v>
      </c>
      <c r="N414" s="10">
        <v>3.9</v>
      </c>
      <c r="O414" s="10">
        <v>4.0999999999999996</v>
      </c>
      <c r="P414" s="10">
        <v>3.98</v>
      </c>
      <c r="Q414" s="157">
        <v>4.4000000000000004</v>
      </c>
      <c r="R414" s="158">
        <v>3.9</v>
      </c>
      <c r="S414" s="10">
        <v>4.18</v>
      </c>
      <c r="T414" s="10">
        <v>3.8</v>
      </c>
      <c r="U414" s="157">
        <v>3.44</v>
      </c>
      <c r="V414" s="157">
        <v>3.2757000000000001</v>
      </c>
      <c r="W414" s="157">
        <v>2.5966</v>
      </c>
      <c r="X414" s="157">
        <v>6.2351000000000001</v>
      </c>
      <c r="Y414" s="16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33</v>
      </c>
    </row>
    <row r="415" spans="1:65">
      <c r="A415" s="35"/>
      <c r="B415" s="19">
        <v>1</v>
      </c>
      <c r="C415" s="8">
        <v>6</v>
      </c>
      <c r="D415" s="10">
        <v>4.08</v>
      </c>
      <c r="E415" s="10">
        <v>3.9606951509207802</v>
      </c>
      <c r="F415" s="157">
        <v>7.2</v>
      </c>
      <c r="G415" s="10">
        <v>4.5999999999999996</v>
      </c>
      <c r="H415" s="10">
        <v>4</v>
      </c>
      <c r="I415" s="10">
        <v>4</v>
      </c>
      <c r="J415" s="10">
        <v>4.2</v>
      </c>
      <c r="K415" s="10">
        <v>3.9</v>
      </c>
      <c r="L415" s="10">
        <v>4</v>
      </c>
      <c r="M415" s="10">
        <v>4</v>
      </c>
      <c r="N415" s="10">
        <v>3.8</v>
      </c>
      <c r="O415" s="10">
        <v>3.7</v>
      </c>
      <c r="P415" s="10">
        <v>3.8</v>
      </c>
      <c r="Q415" s="157">
        <v>4.4000000000000004</v>
      </c>
      <c r="R415" s="10">
        <v>3.7</v>
      </c>
      <c r="S415" s="10">
        <v>4.08</v>
      </c>
      <c r="T415" s="158">
        <v>4.2</v>
      </c>
      <c r="U415" s="157">
        <v>3.45</v>
      </c>
      <c r="V415" s="157">
        <v>3.2092999999999998</v>
      </c>
      <c r="W415" s="157">
        <v>2.6964000000000001</v>
      </c>
      <c r="X415" s="157">
        <v>6.3367300000000002</v>
      </c>
      <c r="Y415" s="16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2"/>
    </row>
    <row r="416" spans="1:65">
      <c r="A416" s="35"/>
      <c r="B416" s="20" t="s">
        <v>273</v>
      </c>
      <c r="C416" s="12"/>
      <c r="D416" s="26">
        <v>4.0233333333333334</v>
      </c>
      <c r="E416" s="26">
        <v>3.9880368943510969</v>
      </c>
      <c r="F416" s="26">
        <v>7.5333333333333323</v>
      </c>
      <c r="G416" s="26">
        <v>3.9833333333333329</v>
      </c>
      <c r="H416" s="26">
        <v>3.8833333333333329</v>
      </c>
      <c r="I416" s="26">
        <v>3.7833333333333332</v>
      </c>
      <c r="J416" s="26">
        <v>4</v>
      </c>
      <c r="K416" s="26">
        <v>3.9666666666666663</v>
      </c>
      <c r="L416" s="26">
        <v>3.9333333333333336</v>
      </c>
      <c r="M416" s="26">
        <v>3.8666666666666667</v>
      </c>
      <c r="N416" s="26">
        <v>3.9000000000000004</v>
      </c>
      <c r="O416" s="26">
        <v>3.8333333333333326</v>
      </c>
      <c r="P416" s="26">
        <v>3.8900000000000006</v>
      </c>
      <c r="Q416" s="26">
        <v>4.416666666666667</v>
      </c>
      <c r="R416" s="26">
        <v>3.7566666666666664</v>
      </c>
      <c r="S416" s="26">
        <v>4.3099999999999996</v>
      </c>
      <c r="T416" s="26">
        <v>3.8666666666666667</v>
      </c>
      <c r="U416" s="26">
        <v>3.3983333333333334</v>
      </c>
      <c r="V416" s="26">
        <v>3.2549499999999996</v>
      </c>
      <c r="W416" s="26">
        <v>2.6284833333333335</v>
      </c>
      <c r="X416" s="26">
        <v>6.2430750000000002</v>
      </c>
      <c r="Y416" s="16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2"/>
    </row>
    <row r="417" spans="1:65">
      <c r="A417" s="35"/>
      <c r="B417" s="3" t="s">
        <v>274</v>
      </c>
      <c r="C417" s="33"/>
      <c r="D417" s="11">
        <v>4.0449999999999999</v>
      </c>
      <c r="E417" s="11">
        <v>3.9779637599885715</v>
      </c>
      <c r="F417" s="11">
        <v>7.4</v>
      </c>
      <c r="G417" s="11">
        <v>4.1999999999999993</v>
      </c>
      <c r="H417" s="11">
        <v>3.9</v>
      </c>
      <c r="I417" s="11">
        <v>3.8</v>
      </c>
      <c r="J417" s="11">
        <v>4</v>
      </c>
      <c r="K417" s="11">
        <v>3.95</v>
      </c>
      <c r="L417" s="11">
        <v>4</v>
      </c>
      <c r="M417" s="11">
        <v>3.8499999999999996</v>
      </c>
      <c r="N417" s="11">
        <v>3.9</v>
      </c>
      <c r="O417" s="11">
        <v>3.8</v>
      </c>
      <c r="P417" s="11">
        <v>3.9250000000000003</v>
      </c>
      <c r="Q417" s="11">
        <v>4.4000000000000004</v>
      </c>
      <c r="R417" s="11">
        <v>3.7199999999999998</v>
      </c>
      <c r="S417" s="11">
        <v>4.32</v>
      </c>
      <c r="T417" s="11">
        <v>3.8</v>
      </c>
      <c r="U417" s="11">
        <v>3.44</v>
      </c>
      <c r="V417" s="11">
        <v>3.2660499999999999</v>
      </c>
      <c r="W417" s="11">
        <v>2.6132499999999999</v>
      </c>
      <c r="X417" s="11">
        <v>6.2320399999999996</v>
      </c>
      <c r="Y417" s="16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2"/>
    </row>
    <row r="418" spans="1:65">
      <c r="A418" s="35"/>
      <c r="B418" s="3" t="s">
        <v>275</v>
      </c>
      <c r="C418" s="33"/>
      <c r="D418" s="27">
        <v>6.4704456312271619E-2</v>
      </c>
      <c r="E418" s="27">
        <v>6.6304920168855724E-2</v>
      </c>
      <c r="F418" s="27">
        <v>0.39327683210006964</v>
      </c>
      <c r="G418" s="27">
        <v>0.59132619311735801</v>
      </c>
      <c r="H418" s="27">
        <v>0.11690451944500117</v>
      </c>
      <c r="I418" s="27">
        <v>0.17224014243685082</v>
      </c>
      <c r="J418" s="27">
        <v>0.26076809620810604</v>
      </c>
      <c r="K418" s="27">
        <v>8.164965809277254E-2</v>
      </c>
      <c r="L418" s="27">
        <v>0.10327955589886455</v>
      </c>
      <c r="M418" s="27">
        <v>0.12110601416389966</v>
      </c>
      <c r="N418" s="27">
        <v>8.9442719099991672E-2</v>
      </c>
      <c r="O418" s="27">
        <v>0.15055453054181603</v>
      </c>
      <c r="P418" s="27">
        <v>0.17977764043395394</v>
      </c>
      <c r="Q418" s="27">
        <v>4.0824829046386159E-2</v>
      </c>
      <c r="R418" s="27">
        <v>7.9665969313544735E-2</v>
      </c>
      <c r="S418" s="27">
        <v>0.16697305171793439</v>
      </c>
      <c r="T418" s="27">
        <v>0.17511900715418272</v>
      </c>
      <c r="U418" s="27">
        <v>7.7824589087682833E-2</v>
      </c>
      <c r="V418" s="27">
        <v>5.0014347941365875E-2</v>
      </c>
      <c r="W418" s="27">
        <v>3.9854456045298949E-2</v>
      </c>
      <c r="X418" s="27">
        <v>4.8120864809352688E-2</v>
      </c>
      <c r="Y418" s="231"/>
      <c r="Z418" s="232"/>
      <c r="AA418" s="232"/>
      <c r="AB418" s="232"/>
      <c r="AC418" s="232"/>
      <c r="AD418" s="232"/>
      <c r="AE418" s="232"/>
      <c r="AF418" s="232"/>
      <c r="AG418" s="232"/>
      <c r="AH418" s="232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32"/>
      <c r="AT418" s="232"/>
      <c r="AU418" s="232"/>
      <c r="AV418" s="232"/>
      <c r="AW418" s="232"/>
      <c r="AX418" s="232"/>
      <c r="AY418" s="232"/>
      <c r="AZ418" s="232"/>
      <c r="BA418" s="232"/>
      <c r="BB418" s="232"/>
      <c r="BC418" s="232"/>
      <c r="BD418" s="232"/>
      <c r="BE418" s="232"/>
      <c r="BF418" s="232"/>
      <c r="BG418" s="232"/>
      <c r="BH418" s="232"/>
      <c r="BI418" s="232"/>
      <c r="BJ418" s="232"/>
      <c r="BK418" s="232"/>
      <c r="BL418" s="232"/>
      <c r="BM418" s="63"/>
    </row>
    <row r="419" spans="1:65">
      <c r="A419" s="35"/>
      <c r="B419" s="3" t="s">
        <v>87</v>
      </c>
      <c r="C419" s="33"/>
      <c r="D419" s="13">
        <v>1.608230065756544E-2</v>
      </c>
      <c r="E419" s="13">
        <v>1.6625954554927547E-2</v>
      </c>
      <c r="F419" s="13">
        <v>5.2204889216823411E-2</v>
      </c>
      <c r="G419" s="13">
        <v>0.14845009032234929</v>
      </c>
      <c r="H419" s="13">
        <v>3.0104168097425197E-2</v>
      </c>
      <c r="I419" s="13">
        <v>4.5526028837934142E-2</v>
      </c>
      <c r="J419" s="13">
        <v>6.5192024052026509E-2</v>
      </c>
      <c r="K419" s="13">
        <v>2.0583947418346019E-2</v>
      </c>
      <c r="L419" s="13">
        <v>2.6257514211575732E-2</v>
      </c>
      <c r="M419" s="13">
        <v>3.1320520904456806E-2</v>
      </c>
      <c r="N419" s="13">
        <v>2.29340305384594E-2</v>
      </c>
      <c r="O419" s="13">
        <v>3.9275094923952016E-2</v>
      </c>
      <c r="P419" s="13">
        <v>4.6215331731093552E-2</v>
      </c>
      <c r="Q419" s="13">
        <v>9.2433575199364886E-3</v>
      </c>
      <c r="R419" s="13">
        <v>2.1206557936169851E-2</v>
      </c>
      <c r="S419" s="13">
        <v>3.8740847266342089E-2</v>
      </c>
      <c r="T419" s="13">
        <v>4.5289398401943806E-2</v>
      </c>
      <c r="U419" s="13">
        <v>2.2900810913491759E-2</v>
      </c>
      <c r="V419" s="13">
        <v>1.5365627103754553E-2</v>
      </c>
      <c r="W419" s="13">
        <v>1.5162529486065708E-2</v>
      </c>
      <c r="X419" s="13">
        <v>7.7078786990950271E-3</v>
      </c>
      <c r="Y419" s="16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2"/>
    </row>
    <row r="420" spans="1:65">
      <c r="A420" s="35"/>
      <c r="B420" s="3" t="s">
        <v>276</v>
      </c>
      <c r="C420" s="33"/>
      <c r="D420" s="13">
        <v>2.2083837870135792E-2</v>
      </c>
      <c r="E420" s="13">
        <v>1.3117163516006558E-2</v>
      </c>
      <c r="F420" s="13">
        <v>0.91376095574689842</v>
      </c>
      <c r="G420" s="13">
        <v>1.1922275273249516E-2</v>
      </c>
      <c r="H420" s="13">
        <v>-1.3481631218966061E-2</v>
      </c>
      <c r="I420" s="13">
        <v>-3.8885537711181417E-2</v>
      </c>
      <c r="J420" s="13">
        <v>1.6156259688618668E-2</v>
      </c>
      <c r="K420" s="13">
        <v>7.6882908578801423E-3</v>
      </c>
      <c r="L420" s="13">
        <v>-7.7967797285816154E-4</v>
      </c>
      <c r="M420" s="13">
        <v>-1.7715615634335213E-2</v>
      </c>
      <c r="N420" s="13">
        <v>-9.2476468035965764E-3</v>
      </c>
      <c r="O420" s="13">
        <v>-2.618358446507385E-2</v>
      </c>
      <c r="P420" s="13">
        <v>-1.178803745281809E-2</v>
      </c>
      <c r="Q420" s="13">
        <v>0.12200587007284991</v>
      </c>
      <c r="R420" s="13">
        <v>-4.5659912775772304E-2</v>
      </c>
      <c r="S420" s="13">
        <v>9.4908369814486582E-2</v>
      </c>
      <c r="T420" s="13">
        <v>-1.7715615634335213E-2</v>
      </c>
      <c r="U420" s="13">
        <v>-0.13669057770621096</v>
      </c>
      <c r="V420" s="13">
        <v>-0.17311554563163267</v>
      </c>
      <c r="W420" s="13">
        <v>-0.33226255183653175</v>
      </c>
      <c r="X420" s="13">
        <v>0.58598493523888084</v>
      </c>
      <c r="Y420" s="16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2"/>
    </row>
    <row r="421" spans="1:65">
      <c r="A421" s="35"/>
      <c r="B421" s="53" t="s">
        <v>277</v>
      </c>
      <c r="C421" s="54"/>
      <c r="D421" s="52">
        <v>0.83</v>
      </c>
      <c r="E421" s="52">
        <v>0.59</v>
      </c>
      <c r="F421" s="52">
        <v>24.5</v>
      </c>
      <c r="G421" s="52">
        <v>0.56000000000000005</v>
      </c>
      <c r="H421" s="52">
        <v>0.11</v>
      </c>
      <c r="I421" s="52">
        <v>0.79</v>
      </c>
      <c r="J421" s="52">
        <v>0.67</v>
      </c>
      <c r="K421" s="52">
        <v>0.45</v>
      </c>
      <c r="L421" s="52">
        <v>0.22</v>
      </c>
      <c r="M421" s="52">
        <v>0.22</v>
      </c>
      <c r="N421" s="52">
        <v>0</v>
      </c>
      <c r="O421" s="52">
        <v>0.45</v>
      </c>
      <c r="P421" s="52">
        <v>7.0000000000000007E-2</v>
      </c>
      <c r="Q421" s="52">
        <v>3.48</v>
      </c>
      <c r="R421" s="52">
        <v>0.97</v>
      </c>
      <c r="S421" s="52">
        <v>2.76</v>
      </c>
      <c r="T421" s="52">
        <v>0.22</v>
      </c>
      <c r="U421" s="52">
        <v>3.38</v>
      </c>
      <c r="V421" s="52">
        <v>4.3499999999999996</v>
      </c>
      <c r="W421" s="52">
        <v>8.57</v>
      </c>
      <c r="X421" s="52">
        <v>15.8</v>
      </c>
      <c r="Y421" s="16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2"/>
    </row>
    <row r="422" spans="1:65">
      <c r="B422" s="36"/>
      <c r="C422" s="20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BM422" s="62"/>
    </row>
    <row r="423" spans="1:65" ht="15">
      <c r="B423" s="37" t="s">
        <v>506</v>
      </c>
      <c r="BM423" s="32" t="s">
        <v>279</v>
      </c>
    </row>
    <row r="424" spans="1:65" ht="15">
      <c r="A424" s="28" t="s">
        <v>53</v>
      </c>
      <c r="B424" s="18" t="s">
        <v>111</v>
      </c>
      <c r="C424" s="15" t="s">
        <v>112</v>
      </c>
      <c r="D424" s="16" t="s">
        <v>233</v>
      </c>
      <c r="E424" s="17" t="s">
        <v>233</v>
      </c>
      <c r="F424" s="16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1</v>
      </c>
    </row>
    <row r="425" spans="1:65">
      <c r="A425" s="35"/>
      <c r="B425" s="19" t="s">
        <v>234</v>
      </c>
      <c r="C425" s="8" t="s">
        <v>234</v>
      </c>
      <c r="D425" s="161" t="s">
        <v>243</v>
      </c>
      <c r="E425" s="162" t="s">
        <v>263</v>
      </c>
      <c r="F425" s="16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 t="s">
        <v>3</v>
      </c>
    </row>
    <row r="426" spans="1:65">
      <c r="A426" s="35"/>
      <c r="B426" s="19"/>
      <c r="C426" s="8"/>
      <c r="D426" s="9" t="s">
        <v>303</v>
      </c>
      <c r="E426" s="10" t="s">
        <v>302</v>
      </c>
      <c r="F426" s="16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3</v>
      </c>
    </row>
    <row r="427" spans="1:65">
      <c r="A427" s="35"/>
      <c r="B427" s="19"/>
      <c r="C427" s="8"/>
      <c r="D427" s="29"/>
      <c r="E427" s="29"/>
      <c r="F427" s="16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3</v>
      </c>
    </row>
    <row r="428" spans="1:65">
      <c r="A428" s="35"/>
      <c r="B428" s="18">
        <v>1</v>
      </c>
      <c r="C428" s="14">
        <v>1</v>
      </c>
      <c r="D428" s="237" t="s">
        <v>103</v>
      </c>
      <c r="E428" s="233">
        <v>2.6499999999999999E-2</v>
      </c>
      <c r="F428" s="231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  <c r="AX428" s="232"/>
      <c r="AY428" s="232"/>
      <c r="AZ428" s="232"/>
      <c r="BA428" s="232"/>
      <c r="BB428" s="232"/>
      <c r="BC428" s="232"/>
      <c r="BD428" s="232"/>
      <c r="BE428" s="232"/>
      <c r="BF428" s="232"/>
      <c r="BG428" s="232"/>
      <c r="BH428" s="232"/>
      <c r="BI428" s="232"/>
      <c r="BJ428" s="232"/>
      <c r="BK428" s="232"/>
      <c r="BL428" s="232"/>
      <c r="BM428" s="234">
        <v>1</v>
      </c>
    </row>
    <row r="429" spans="1:65">
      <c r="A429" s="35"/>
      <c r="B429" s="19">
        <v>1</v>
      </c>
      <c r="C429" s="8">
        <v>2</v>
      </c>
      <c r="D429" s="240" t="s">
        <v>103</v>
      </c>
      <c r="E429" s="235">
        <v>2.2700000000000001E-2</v>
      </c>
      <c r="F429" s="231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  <c r="AX429" s="232"/>
      <c r="AY429" s="232"/>
      <c r="AZ429" s="232"/>
      <c r="BA429" s="232"/>
      <c r="BB429" s="232"/>
      <c r="BC429" s="232"/>
      <c r="BD429" s="232"/>
      <c r="BE429" s="232"/>
      <c r="BF429" s="232"/>
      <c r="BG429" s="232"/>
      <c r="BH429" s="232"/>
      <c r="BI429" s="232"/>
      <c r="BJ429" s="232"/>
      <c r="BK429" s="232"/>
      <c r="BL429" s="232"/>
      <c r="BM429" s="234">
        <v>13</v>
      </c>
    </row>
    <row r="430" spans="1:65">
      <c r="A430" s="35"/>
      <c r="B430" s="19">
        <v>1</v>
      </c>
      <c r="C430" s="8">
        <v>3</v>
      </c>
      <c r="D430" s="240" t="s">
        <v>103</v>
      </c>
      <c r="E430" s="235">
        <v>2.3800000000000002E-2</v>
      </c>
      <c r="F430" s="231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  <c r="AX430" s="232"/>
      <c r="AY430" s="232"/>
      <c r="AZ430" s="232"/>
      <c r="BA430" s="232"/>
      <c r="BB430" s="232"/>
      <c r="BC430" s="232"/>
      <c r="BD430" s="232"/>
      <c r="BE430" s="232"/>
      <c r="BF430" s="232"/>
      <c r="BG430" s="232"/>
      <c r="BH430" s="232"/>
      <c r="BI430" s="232"/>
      <c r="BJ430" s="232"/>
      <c r="BK430" s="232"/>
      <c r="BL430" s="232"/>
      <c r="BM430" s="234">
        <v>16</v>
      </c>
    </row>
    <row r="431" spans="1:65">
      <c r="A431" s="35"/>
      <c r="B431" s="19">
        <v>1</v>
      </c>
      <c r="C431" s="8">
        <v>4</v>
      </c>
      <c r="D431" s="240" t="s">
        <v>103</v>
      </c>
      <c r="E431" s="235">
        <v>2.7799999999999998E-2</v>
      </c>
      <c r="F431" s="231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  <c r="AA431" s="232"/>
      <c r="AB431" s="232"/>
      <c r="AC431" s="232"/>
      <c r="AD431" s="232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232"/>
      <c r="AV431" s="232"/>
      <c r="AW431" s="232"/>
      <c r="AX431" s="232"/>
      <c r="AY431" s="232"/>
      <c r="AZ431" s="232"/>
      <c r="BA431" s="232"/>
      <c r="BB431" s="232"/>
      <c r="BC431" s="232"/>
      <c r="BD431" s="232"/>
      <c r="BE431" s="232"/>
      <c r="BF431" s="232"/>
      <c r="BG431" s="232"/>
      <c r="BH431" s="232"/>
      <c r="BI431" s="232"/>
      <c r="BJ431" s="232"/>
      <c r="BK431" s="232"/>
      <c r="BL431" s="232"/>
      <c r="BM431" s="234">
        <v>2.47E-2</v>
      </c>
    </row>
    <row r="432" spans="1:65">
      <c r="A432" s="35"/>
      <c r="B432" s="19">
        <v>1</v>
      </c>
      <c r="C432" s="8">
        <v>5</v>
      </c>
      <c r="D432" s="240" t="s">
        <v>103</v>
      </c>
      <c r="E432" s="235">
        <v>2.18E-2</v>
      </c>
      <c r="F432" s="231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  <c r="AA432" s="232"/>
      <c r="AB432" s="232"/>
      <c r="AC432" s="232"/>
      <c r="AD432" s="232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232"/>
      <c r="AV432" s="232"/>
      <c r="AW432" s="232"/>
      <c r="AX432" s="232"/>
      <c r="AY432" s="232"/>
      <c r="AZ432" s="232"/>
      <c r="BA432" s="232"/>
      <c r="BB432" s="232"/>
      <c r="BC432" s="232"/>
      <c r="BD432" s="232"/>
      <c r="BE432" s="232"/>
      <c r="BF432" s="232"/>
      <c r="BG432" s="232"/>
      <c r="BH432" s="232"/>
      <c r="BI432" s="232"/>
      <c r="BJ432" s="232"/>
      <c r="BK432" s="232"/>
      <c r="BL432" s="232"/>
      <c r="BM432" s="234">
        <v>9</v>
      </c>
    </row>
    <row r="433" spans="1:65">
      <c r="A433" s="35"/>
      <c r="B433" s="19">
        <v>1</v>
      </c>
      <c r="C433" s="8">
        <v>6</v>
      </c>
      <c r="D433" s="240" t="s">
        <v>103</v>
      </c>
      <c r="E433" s="235">
        <v>2.5600000000000001E-2</v>
      </c>
      <c r="F433" s="231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  <c r="AA433" s="232"/>
      <c r="AB433" s="232"/>
      <c r="AC433" s="232"/>
      <c r="AD433" s="232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232"/>
      <c r="AV433" s="232"/>
      <c r="AW433" s="232"/>
      <c r="AX433" s="232"/>
      <c r="AY433" s="232"/>
      <c r="AZ433" s="232"/>
      <c r="BA433" s="232"/>
      <c r="BB433" s="232"/>
      <c r="BC433" s="232"/>
      <c r="BD433" s="232"/>
      <c r="BE433" s="232"/>
      <c r="BF433" s="232"/>
      <c r="BG433" s="232"/>
      <c r="BH433" s="232"/>
      <c r="BI433" s="232"/>
      <c r="BJ433" s="232"/>
      <c r="BK433" s="232"/>
      <c r="BL433" s="232"/>
      <c r="BM433" s="63"/>
    </row>
    <row r="434" spans="1:65">
      <c r="A434" s="35"/>
      <c r="B434" s="20" t="s">
        <v>273</v>
      </c>
      <c r="C434" s="12"/>
      <c r="D434" s="236" t="s">
        <v>684</v>
      </c>
      <c r="E434" s="236">
        <v>2.47E-2</v>
      </c>
      <c r="F434" s="231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2"/>
      <c r="T434" s="232"/>
      <c r="U434" s="232"/>
      <c r="V434" s="232"/>
      <c r="W434" s="232"/>
      <c r="X434" s="232"/>
      <c r="Y434" s="232"/>
      <c r="Z434" s="232"/>
      <c r="AA434" s="232"/>
      <c r="AB434" s="232"/>
      <c r="AC434" s="232"/>
      <c r="AD434" s="232"/>
      <c r="AE434" s="232"/>
      <c r="AF434" s="232"/>
      <c r="AG434" s="232"/>
      <c r="AH434" s="232"/>
      <c r="AI434" s="232"/>
      <c r="AJ434" s="232"/>
      <c r="AK434" s="232"/>
      <c r="AL434" s="232"/>
      <c r="AM434" s="232"/>
      <c r="AN434" s="232"/>
      <c r="AO434" s="232"/>
      <c r="AP434" s="232"/>
      <c r="AQ434" s="232"/>
      <c r="AR434" s="232"/>
      <c r="AS434" s="232"/>
      <c r="AT434" s="232"/>
      <c r="AU434" s="232"/>
      <c r="AV434" s="232"/>
      <c r="AW434" s="232"/>
      <c r="AX434" s="232"/>
      <c r="AY434" s="232"/>
      <c r="AZ434" s="232"/>
      <c r="BA434" s="232"/>
      <c r="BB434" s="232"/>
      <c r="BC434" s="232"/>
      <c r="BD434" s="232"/>
      <c r="BE434" s="232"/>
      <c r="BF434" s="232"/>
      <c r="BG434" s="232"/>
      <c r="BH434" s="232"/>
      <c r="BI434" s="232"/>
      <c r="BJ434" s="232"/>
      <c r="BK434" s="232"/>
      <c r="BL434" s="232"/>
      <c r="BM434" s="63"/>
    </row>
    <row r="435" spans="1:65">
      <c r="A435" s="35"/>
      <c r="B435" s="3" t="s">
        <v>274</v>
      </c>
      <c r="C435" s="33"/>
      <c r="D435" s="27" t="s">
        <v>684</v>
      </c>
      <c r="E435" s="27">
        <v>2.47E-2</v>
      </c>
      <c r="F435" s="231"/>
      <c r="G435" s="232"/>
      <c r="H435" s="232"/>
      <c r="I435" s="232"/>
      <c r="J435" s="232"/>
      <c r="K435" s="232"/>
      <c r="L435" s="232"/>
      <c r="M435" s="232"/>
      <c r="N435" s="232"/>
      <c r="O435" s="232"/>
      <c r="P435" s="232"/>
      <c r="Q435" s="232"/>
      <c r="R435" s="232"/>
      <c r="S435" s="232"/>
      <c r="T435" s="232"/>
      <c r="U435" s="232"/>
      <c r="V435" s="232"/>
      <c r="W435" s="232"/>
      <c r="X435" s="232"/>
      <c r="Y435" s="232"/>
      <c r="Z435" s="232"/>
      <c r="AA435" s="232"/>
      <c r="AB435" s="232"/>
      <c r="AC435" s="232"/>
      <c r="AD435" s="232"/>
      <c r="AE435" s="232"/>
      <c r="AF435" s="232"/>
      <c r="AG435" s="232"/>
      <c r="AH435" s="232"/>
      <c r="AI435" s="232"/>
      <c r="AJ435" s="232"/>
      <c r="AK435" s="232"/>
      <c r="AL435" s="232"/>
      <c r="AM435" s="232"/>
      <c r="AN435" s="232"/>
      <c r="AO435" s="232"/>
      <c r="AP435" s="232"/>
      <c r="AQ435" s="232"/>
      <c r="AR435" s="232"/>
      <c r="AS435" s="232"/>
      <c r="AT435" s="232"/>
      <c r="AU435" s="232"/>
      <c r="AV435" s="232"/>
      <c r="AW435" s="232"/>
      <c r="AX435" s="232"/>
      <c r="AY435" s="232"/>
      <c r="AZ435" s="232"/>
      <c r="BA435" s="232"/>
      <c r="BB435" s="232"/>
      <c r="BC435" s="232"/>
      <c r="BD435" s="232"/>
      <c r="BE435" s="232"/>
      <c r="BF435" s="232"/>
      <c r="BG435" s="232"/>
      <c r="BH435" s="232"/>
      <c r="BI435" s="232"/>
      <c r="BJ435" s="232"/>
      <c r="BK435" s="232"/>
      <c r="BL435" s="232"/>
      <c r="BM435" s="63"/>
    </row>
    <row r="436" spans="1:65">
      <c r="A436" s="35"/>
      <c r="B436" s="3" t="s">
        <v>275</v>
      </c>
      <c r="C436" s="33"/>
      <c r="D436" s="27" t="s">
        <v>684</v>
      </c>
      <c r="E436" s="27">
        <v>2.3186202793903095E-3</v>
      </c>
      <c r="F436" s="231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  <c r="AA436" s="232"/>
      <c r="AB436" s="232"/>
      <c r="AC436" s="232"/>
      <c r="AD436" s="232"/>
      <c r="AE436" s="232"/>
      <c r="AF436" s="232"/>
      <c r="AG436" s="232"/>
      <c r="AH436" s="232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32"/>
      <c r="AT436" s="232"/>
      <c r="AU436" s="232"/>
      <c r="AV436" s="232"/>
      <c r="AW436" s="232"/>
      <c r="AX436" s="232"/>
      <c r="AY436" s="232"/>
      <c r="AZ436" s="232"/>
      <c r="BA436" s="232"/>
      <c r="BB436" s="232"/>
      <c r="BC436" s="232"/>
      <c r="BD436" s="232"/>
      <c r="BE436" s="232"/>
      <c r="BF436" s="232"/>
      <c r="BG436" s="232"/>
      <c r="BH436" s="232"/>
      <c r="BI436" s="232"/>
      <c r="BJ436" s="232"/>
      <c r="BK436" s="232"/>
      <c r="BL436" s="232"/>
      <c r="BM436" s="63"/>
    </row>
    <row r="437" spans="1:65">
      <c r="A437" s="35"/>
      <c r="B437" s="3" t="s">
        <v>87</v>
      </c>
      <c r="C437" s="33"/>
      <c r="D437" s="13" t="s">
        <v>684</v>
      </c>
      <c r="E437" s="13">
        <v>9.3871266372077308E-2</v>
      </c>
      <c r="F437" s="16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2"/>
    </row>
    <row r="438" spans="1:65">
      <c r="A438" s="35"/>
      <c r="B438" s="3" t="s">
        <v>276</v>
      </c>
      <c r="C438" s="33"/>
      <c r="D438" s="13" t="s">
        <v>684</v>
      </c>
      <c r="E438" s="13">
        <v>0</v>
      </c>
      <c r="F438" s="16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2"/>
    </row>
    <row r="439" spans="1:65">
      <c r="A439" s="35"/>
      <c r="B439" s="53" t="s">
        <v>277</v>
      </c>
      <c r="C439" s="54"/>
      <c r="D439" s="52">
        <v>0.67</v>
      </c>
      <c r="E439" s="52">
        <v>0.67</v>
      </c>
      <c r="F439" s="16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2"/>
    </row>
    <row r="440" spans="1:65">
      <c r="B440" s="36"/>
      <c r="C440" s="20"/>
      <c r="D440" s="31"/>
      <c r="E440" s="31"/>
      <c r="BM440" s="62"/>
    </row>
    <row r="441" spans="1:65" ht="15">
      <c r="B441" s="37" t="s">
        <v>507</v>
      </c>
      <c r="BM441" s="32" t="s">
        <v>67</v>
      </c>
    </row>
    <row r="442" spans="1:65" ht="15">
      <c r="A442" s="28" t="s">
        <v>11</v>
      </c>
      <c r="B442" s="18" t="s">
        <v>111</v>
      </c>
      <c r="C442" s="15" t="s">
        <v>112</v>
      </c>
      <c r="D442" s="16" t="s">
        <v>233</v>
      </c>
      <c r="E442" s="17" t="s">
        <v>233</v>
      </c>
      <c r="F442" s="17" t="s">
        <v>233</v>
      </c>
      <c r="G442" s="17" t="s">
        <v>233</v>
      </c>
      <c r="H442" s="17" t="s">
        <v>233</v>
      </c>
      <c r="I442" s="17" t="s">
        <v>233</v>
      </c>
      <c r="J442" s="17" t="s">
        <v>233</v>
      </c>
      <c r="K442" s="17" t="s">
        <v>233</v>
      </c>
      <c r="L442" s="17" t="s">
        <v>233</v>
      </c>
      <c r="M442" s="17" t="s">
        <v>233</v>
      </c>
      <c r="N442" s="16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1</v>
      </c>
    </row>
    <row r="443" spans="1:65">
      <c r="A443" s="35"/>
      <c r="B443" s="19" t="s">
        <v>234</v>
      </c>
      <c r="C443" s="8" t="s">
        <v>234</v>
      </c>
      <c r="D443" s="161" t="s">
        <v>238</v>
      </c>
      <c r="E443" s="162" t="s">
        <v>239</v>
      </c>
      <c r="F443" s="162" t="s">
        <v>240</v>
      </c>
      <c r="G443" s="162" t="s">
        <v>250</v>
      </c>
      <c r="H443" s="162" t="s">
        <v>253</v>
      </c>
      <c r="I443" s="162" t="s">
        <v>254</v>
      </c>
      <c r="J443" s="162" t="s">
        <v>260</v>
      </c>
      <c r="K443" s="162" t="s">
        <v>280</v>
      </c>
      <c r="L443" s="162" t="s">
        <v>263</v>
      </c>
      <c r="M443" s="162" t="s">
        <v>265</v>
      </c>
      <c r="N443" s="16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 t="s">
        <v>3</v>
      </c>
    </row>
    <row r="444" spans="1:65">
      <c r="A444" s="35"/>
      <c r="B444" s="19"/>
      <c r="C444" s="8"/>
      <c r="D444" s="9" t="s">
        <v>302</v>
      </c>
      <c r="E444" s="10" t="s">
        <v>302</v>
      </c>
      <c r="F444" s="10" t="s">
        <v>303</v>
      </c>
      <c r="G444" s="10" t="s">
        <v>302</v>
      </c>
      <c r="H444" s="10" t="s">
        <v>303</v>
      </c>
      <c r="I444" s="10" t="s">
        <v>302</v>
      </c>
      <c r="J444" s="10" t="s">
        <v>302</v>
      </c>
      <c r="K444" s="10" t="s">
        <v>303</v>
      </c>
      <c r="L444" s="10" t="s">
        <v>302</v>
      </c>
      <c r="M444" s="10" t="s">
        <v>302</v>
      </c>
      <c r="N444" s="16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2</v>
      </c>
    </row>
    <row r="445" spans="1:65">
      <c r="A445" s="35"/>
      <c r="B445" s="19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16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2</v>
      </c>
    </row>
    <row r="446" spans="1:65">
      <c r="A446" s="35"/>
      <c r="B446" s="18">
        <v>1</v>
      </c>
      <c r="C446" s="14">
        <v>1</v>
      </c>
      <c r="D446" s="22">
        <v>0.55294200158530349</v>
      </c>
      <c r="E446" s="22">
        <v>0.72</v>
      </c>
      <c r="F446" s="165">
        <v>0.8</v>
      </c>
      <c r="G446" s="156">
        <v>0.6</v>
      </c>
      <c r="H446" s="23">
        <v>0.71</v>
      </c>
      <c r="I446" s="22">
        <v>0.53300000000000003</v>
      </c>
      <c r="J446" s="23">
        <v>0.76</v>
      </c>
      <c r="K446" s="156">
        <v>0.5</v>
      </c>
      <c r="L446" s="22">
        <v>0.49879999999999997</v>
      </c>
      <c r="M446" s="22">
        <v>0.99858999999999998</v>
      </c>
      <c r="N446" s="16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>
        <v>1</v>
      </c>
      <c r="C447" s="8">
        <v>2</v>
      </c>
      <c r="D447" s="10">
        <v>0.58956064581191503</v>
      </c>
      <c r="E447" s="10">
        <v>0.7</v>
      </c>
      <c r="F447" s="159">
        <v>0.8</v>
      </c>
      <c r="G447" s="157">
        <v>0.5</v>
      </c>
      <c r="H447" s="25">
        <v>0.72</v>
      </c>
      <c r="I447" s="10">
        <v>0.55900000000000005</v>
      </c>
      <c r="J447" s="164">
        <v>0.9900000000000001</v>
      </c>
      <c r="K447" s="157">
        <v>0.5</v>
      </c>
      <c r="L447" s="10">
        <v>0.4642</v>
      </c>
      <c r="M447" s="10">
        <v>1.0225599999999999</v>
      </c>
      <c r="N447" s="16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14</v>
      </c>
    </row>
    <row r="448" spans="1:65">
      <c r="A448" s="35"/>
      <c r="B448" s="19">
        <v>1</v>
      </c>
      <c r="C448" s="8">
        <v>3</v>
      </c>
      <c r="D448" s="10">
        <v>0.55601791384846255</v>
      </c>
      <c r="E448" s="10">
        <v>0.72</v>
      </c>
      <c r="F448" s="159">
        <v>0.8</v>
      </c>
      <c r="G448" s="157">
        <v>0.6</v>
      </c>
      <c r="H448" s="25">
        <v>0.74</v>
      </c>
      <c r="I448" s="158">
        <v>0.73</v>
      </c>
      <c r="J448" s="25">
        <v>0.76</v>
      </c>
      <c r="K448" s="159">
        <v>0.5</v>
      </c>
      <c r="L448" s="11">
        <v>0.50290000000000001</v>
      </c>
      <c r="M448" s="11">
        <v>1.0011300000000001</v>
      </c>
      <c r="N448" s="16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16</v>
      </c>
    </row>
    <row r="449" spans="1:65">
      <c r="A449" s="35"/>
      <c r="B449" s="19">
        <v>1</v>
      </c>
      <c r="C449" s="8">
        <v>4</v>
      </c>
      <c r="D449" s="10">
        <v>0.57385249970100127</v>
      </c>
      <c r="E449" s="10">
        <v>0.74</v>
      </c>
      <c r="F449" s="159">
        <v>0.8</v>
      </c>
      <c r="G449" s="157">
        <v>0.7</v>
      </c>
      <c r="H449" s="25">
        <v>0.73</v>
      </c>
      <c r="I449" s="10">
        <v>0.52500000000000002</v>
      </c>
      <c r="J449" s="25">
        <v>0.7</v>
      </c>
      <c r="K449" s="159">
        <v>0.5</v>
      </c>
      <c r="L449" s="11">
        <v>0.49259999999999993</v>
      </c>
      <c r="M449" s="11">
        <v>1.0105599999999999</v>
      </c>
      <c r="N449" s="16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0.68475704568820295</v>
      </c>
    </row>
    <row r="450" spans="1:65">
      <c r="A450" s="35"/>
      <c r="B450" s="19">
        <v>1</v>
      </c>
      <c r="C450" s="8">
        <v>5</v>
      </c>
      <c r="D450" s="10">
        <v>0.56966123735685514</v>
      </c>
      <c r="E450" s="10">
        <v>0.7</v>
      </c>
      <c r="F450" s="157">
        <v>0.8</v>
      </c>
      <c r="G450" s="157">
        <v>0.6</v>
      </c>
      <c r="H450" s="10">
        <v>0.7</v>
      </c>
      <c r="I450" s="10">
        <v>0.55400000000000005</v>
      </c>
      <c r="J450" s="10">
        <v>0.78</v>
      </c>
      <c r="K450" s="157">
        <v>0.5</v>
      </c>
      <c r="L450" s="10">
        <v>0.49319999999999997</v>
      </c>
      <c r="M450" s="10">
        <v>0.99333000000000005</v>
      </c>
      <c r="N450" s="16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34</v>
      </c>
    </row>
    <row r="451" spans="1:65">
      <c r="A451" s="35"/>
      <c r="B451" s="19">
        <v>1</v>
      </c>
      <c r="C451" s="8">
        <v>6</v>
      </c>
      <c r="D451" s="10">
        <v>0.55733162060099095</v>
      </c>
      <c r="E451" s="10">
        <v>0.72</v>
      </c>
      <c r="F451" s="157">
        <v>0.8</v>
      </c>
      <c r="G451" s="157">
        <v>0.7</v>
      </c>
      <c r="H451" s="10">
        <v>0.78</v>
      </c>
      <c r="I451" s="10">
        <v>0.53800000000000003</v>
      </c>
      <c r="J451" s="10">
        <v>0.72</v>
      </c>
      <c r="K451" s="157">
        <v>0.6</v>
      </c>
      <c r="L451" s="10">
        <v>0.50090000000000001</v>
      </c>
      <c r="M451" s="10">
        <v>0.98685999999999996</v>
      </c>
      <c r="N451" s="16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2"/>
    </row>
    <row r="452" spans="1:65">
      <c r="A452" s="35"/>
      <c r="B452" s="20" t="s">
        <v>273</v>
      </c>
      <c r="C452" s="12"/>
      <c r="D452" s="26">
        <v>0.56656098648408804</v>
      </c>
      <c r="E452" s="26">
        <v>0.71666666666666667</v>
      </c>
      <c r="F452" s="26">
        <v>0.79999999999999993</v>
      </c>
      <c r="G452" s="26">
        <v>0.6166666666666667</v>
      </c>
      <c r="H452" s="26">
        <v>0.73</v>
      </c>
      <c r="I452" s="26">
        <v>0.57316666666666671</v>
      </c>
      <c r="J452" s="26">
        <v>0.78500000000000003</v>
      </c>
      <c r="K452" s="26">
        <v>0.51666666666666672</v>
      </c>
      <c r="L452" s="26">
        <v>0.49209999999999998</v>
      </c>
      <c r="M452" s="26">
        <v>1.0021716666666667</v>
      </c>
      <c r="N452" s="16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2"/>
    </row>
    <row r="453" spans="1:65">
      <c r="A453" s="35"/>
      <c r="B453" s="3" t="s">
        <v>274</v>
      </c>
      <c r="C453" s="33"/>
      <c r="D453" s="11">
        <v>0.56349642897892305</v>
      </c>
      <c r="E453" s="11">
        <v>0.72</v>
      </c>
      <c r="F453" s="11">
        <v>0.8</v>
      </c>
      <c r="G453" s="11">
        <v>0.6</v>
      </c>
      <c r="H453" s="11">
        <v>0.72499999999999998</v>
      </c>
      <c r="I453" s="11">
        <v>0.54600000000000004</v>
      </c>
      <c r="J453" s="11">
        <v>0.76</v>
      </c>
      <c r="K453" s="11">
        <v>0.5</v>
      </c>
      <c r="L453" s="11">
        <v>0.496</v>
      </c>
      <c r="M453" s="11">
        <v>0.99985999999999997</v>
      </c>
      <c r="N453" s="16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2"/>
    </row>
    <row r="454" spans="1:65">
      <c r="A454" s="35"/>
      <c r="B454" s="3" t="s">
        <v>275</v>
      </c>
      <c r="C454" s="33"/>
      <c r="D454" s="27">
        <v>1.395404152595287E-2</v>
      </c>
      <c r="E454" s="27">
        <v>1.5055453054181633E-2</v>
      </c>
      <c r="F454" s="27">
        <v>1.2161883888976234E-16</v>
      </c>
      <c r="G454" s="27">
        <v>7.5277265270907487E-2</v>
      </c>
      <c r="H454" s="27">
        <v>2.8284271247461926E-2</v>
      </c>
      <c r="I454" s="27">
        <v>7.7890735435394487E-2</v>
      </c>
      <c r="J454" s="27">
        <v>0.10464224768228118</v>
      </c>
      <c r="K454" s="27">
        <v>4.0824829046386291E-2</v>
      </c>
      <c r="L454" s="27">
        <v>1.4274732922195076E-2</v>
      </c>
      <c r="M454" s="27">
        <v>1.2748206802004183E-2</v>
      </c>
      <c r="N454" s="16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2"/>
    </row>
    <row r="455" spans="1:65">
      <c r="A455" s="35"/>
      <c r="B455" s="3" t="s">
        <v>87</v>
      </c>
      <c r="C455" s="33"/>
      <c r="D455" s="13">
        <v>2.4629372404456534E-2</v>
      </c>
      <c r="E455" s="13">
        <v>2.100760891281158E-2</v>
      </c>
      <c r="F455" s="13">
        <v>1.5202354861220294E-16</v>
      </c>
      <c r="G455" s="13">
        <v>0.12207124097984998</v>
      </c>
      <c r="H455" s="13">
        <v>3.874557705131771E-2</v>
      </c>
      <c r="I455" s="13">
        <v>0.13589543838684701</v>
      </c>
      <c r="J455" s="13">
        <v>0.13330222634685501</v>
      </c>
      <c r="K455" s="13">
        <v>7.9015798154296032E-2</v>
      </c>
      <c r="L455" s="13">
        <v>2.90077889091548E-2</v>
      </c>
      <c r="M455" s="13">
        <v>1.272058193822833E-2</v>
      </c>
      <c r="N455" s="16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2"/>
    </row>
    <row r="456" spans="1:65">
      <c r="A456" s="35"/>
      <c r="B456" s="3" t="s">
        <v>276</v>
      </c>
      <c r="C456" s="33"/>
      <c r="D456" s="13">
        <v>-0.17261021255403663</v>
      </c>
      <c r="E456" s="13">
        <v>4.6599916246781392E-2</v>
      </c>
      <c r="F456" s="13">
        <v>0.1682975809266396</v>
      </c>
      <c r="G456" s="13">
        <v>-9.9437281369048502E-2</v>
      </c>
      <c r="H456" s="13">
        <v>6.6071542595558697E-2</v>
      </c>
      <c r="I456" s="13">
        <v>-0.16296346233193448</v>
      </c>
      <c r="J456" s="13">
        <v>0.14639200128426522</v>
      </c>
      <c r="K456" s="13">
        <v>-0.24547447898487851</v>
      </c>
      <c r="L456" s="13">
        <v>-0.28135095053250081</v>
      </c>
      <c r="M456" s="13">
        <v>0.46354341729985671</v>
      </c>
      <c r="N456" s="16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2"/>
    </row>
    <row r="457" spans="1:65">
      <c r="A457" s="35"/>
      <c r="B457" s="53" t="s">
        <v>277</v>
      </c>
      <c r="C457" s="54"/>
      <c r="D457" s="52">
        <v>0.71</v>
      </c>
      <c r="E457" s="52">
        <v>0</v>
      </c>
      <c r="F457" s="52" t="s">
        <v>278</v>
      </c>
      <c r="G457" s="52" t="s">
        <v>278</v>
      </c>
      <c r="H457" s="52">
        <v>0.06</v>
      </c>
      <c r="I457" s="52">
        <v>0.67</v>
      </c>
      <c r="J457" s="52">
        <v>0.32</v>
      </c>
      <c r="K457" s="52" t="s">
        <v>278</v>
      </c>
      <c r="L457" s="52">
        <v>1.06</v>
      </c>
      <c r="M457" s="52">
        <v>1.34</v>
      </c>
      <c r="N457" s="16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2"/>
    </row>
    <row r="458" spans="1:65">
      <c r="B458" s="36" t="s">
        <v>312</v>
      </c>
      <c r="C458" s="20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BM458" s="62"/>
    </row>
    <row r="459" spans="1:65">
      <c r="BM459" s="62"/>
    </row>
    <row r="460" spans="1:65" ht="15">
      <c r="B460" s="37" t="s">
        <v>508</v>
      </c>
      <c r="BM460" s="32" t="s">
        <v>67</v>
      </c>
    </row>
    <row r="461" spans="1:65" ht="15">
      <c r="A461" s="28" t="s">
        <v>14</v>
      </c>
      <c r="B461" s="18" t="s">
        <v>111</v>
      </c>
      <c r="C461" s="15" t="s">
        <v>112</v>
      </c>
      <c r="D461" s="16" t="s">
        <v>233</v>
      </c>
      <c r="E461" s="17" t="s">
        <v>233</v>
      </c>
      <c r="F461" s="17" t="s">
        <v>233</v>
      </c>
      <c r="G461" s="17" t="s">
        <v>233</v>
      </c>
      <c r="H461" s="17" t="s">
        <v>233</v>
      </c>
      <c r="I461" s="17" t="s">
        <v>233</v>
      </c>
      <c r="J461" s="17" t="s">
        <v>233</v>
      </c>
      <c r="K461" s="17" t="s">
        <v>233</v>
      </c>
      <c r="L461" s="17" t="s">
        <v>233</v>
      </c>
      <c r="M461" s="17" t="s">
        <v>233</v>
      </c>
      <c r="N461" s="17" t="s">
        <v>233</v>
      </c>
      <c r="O461" s="17" t="s">
        <v>233</v>
      </c>
      <c r="P461" s="17" t="s">
        <v>233</v>
      </c>
      <c r="Q461" s="17" t="s">
        <v>233</v>
      </c>
      <c r="R461" s="17" t="s">
        <v>233</v>
      </c>
      <c r="S461" s="17" t="s">
        <v>233</v>
      </c>
      <c r="T461" s="17" t="s">
        <v>233</v>
      </c>
      <c r="U461" s="17" t="s">
        <v>233</v>
      </c>
      <c r="V461" s="17" t="s">
        <v>233</v>
      </c>
      <c r="W461" s="16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</v>
      </c>
    </row>
    <row r="462" spans="1:65">
      <c r="A462" s="35"/>
      <c r="B462" s="19" t="s">
        <v>234</v>
      </c>
      <c r="C462" s="8" t="s">
        <v>234</v>
      </c>
      <c r="D462" s="161" t="s">
        <v>236</v>
      </c>
      <c r="E462" s="162" t="s">
        <v>239</v>
      </c>
      <c r="F462" s="162" t="s">
        <v>240</v>
      </c>
      <c r="G462" s="162" t="s">
        <v>241</v>
      </c>
      <c r="H462" s="162" t="s">
        <v>242</v>
      </c>
      <c r="I462" s="162" t="s">
        <v>243</v>
      </c>
      <c r="J462" s="162" t="s">
        <v>244</v>
      </c>
      <c r="K462" s="162" t="s">
        <v>245</v>
      </c>
      <c r="L462" s="162" t="s">
        <v>246</v>
      </c>
      <c r="M462" s="162" t="s">
        <v>247</v>
      </c>
      <c r="N462" s="162" t="s">
        <v>248</v>
      </c>
      <c r="O462" s="162" t="s">
        <v>249</v>
      </c>
      <c r="P462" s="162" t="s">
        <v>250</v>
      </c>
      <c r="Q462" s="162" t="s">
        <v>255</v>
      </c>
      <c r="R462" s="162" t="s">
        <v>260</v>
      </c>
      <c r="S462" s="162" t="s">
        <v>261</v>
      </c>
      <c r="T462" s="162" t="s">
        <v>280</v>
      </c>
      <c r="U462" s="162" t="s">
        <v>263</v>
      </c>
      <c r="V462" s="162" t="s">
        <v>265</v>
      </c>
      <c r="W462" s="16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 t="s">
        <v>3</v>
      </c>
    </row>
    <row r="463" spans="1:65">
      <c r="A463" s="35"/>
      <c r="B463" s="19"/>
      <c r="C463" s="8"/>
      <c r="D463" s="9" t="s">
        <v>302</v>
      </c>
      <c r="E463" s="10" t="s">
        <v>302</v>
      </c>
      <c r="F463" s="10" t="s">
        <v>303</v>
      </c>
      <c r="G463" s="10" t="s">
        <v>115</v>
      </c>
      <c r="H463" s="10" t="s">
        <v>115</v>
      </c>
      <c r="I463" s="10" t="s">
        <v>302</v>
      </c>
      <c r="J463" s="10" t="s">
        <v>302</v>
      </c>
      <c r="K463" s="10" t="s">
        <v>303</v>
      </c>
      <c r="L463" s="10" t="s">
        <v>303</v>
      </c>
      <c r="M463" s="10" t="s">
        <v>303</v>
      </c>
      <c r="N463" s="10" t="s">
        <v>303</v>
      </c>
      <c r="O463" s="10" t="s">
        <v>303</v>
      </c>
      <c r="P463" s="10" t="s">
        <v>302</v>
      </c>
      <c r="Q463" s="10" t="s">
        <v>302</v>
      </c>
      <c r="R463" s="10" t="s">
        <v>302</v>
      </c>
      <c r="S463" s="10" t="s">
        <v>303</v>
      </c>
      <c r="T463" s="10" t="s">
        <v>303</v>
      </c>
      <c r="U463" s="10" t="s">
        <v>302</v>
      </c>
      <c r="V463" s="10" t="s">
        <v>302</v>
      </c>
      <c r="W463" s="16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2">
        <v>3</v>
      </c>
    </row>
    <row r="464" spans="1:65">
      <c r="A464" s="35"/>
      <c r="B464" s="19"/>
      <c r="C464" s="8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16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3</v>
      </c>
    </row>
    <row r="465" spans="1:65">
      <c r="A465" s="35"/>
      <c r="B465" s="18">
        <v>1</v>
      </c>
      <c r="C465" s="14">
        <v>1</v>
      </c>
      <c r="D465" s="233">
        <v>7.0000000000000007E-2</v>
      </c>
      <c r="E465" s="233">
        <v>0.05</v>
      </c>
      <c r="F465" s="239" t="s">
        <v>105</v>
      </c>
      <c r="G465" s="237" t="s">
        <v>103</v>
      </c>
      <c r="H465" s="238">
        <v>7.0000000000000007E-2</v>
      </c>
      <c r="I465" s="237">
        <v>4.3999999999999997E-2</v>
      </c>
      <c r="J465" s="239">
        <v>0.1</v>
      </c>
      <c r="K465" s="233">
        <v>7.0000000000000007E-2</v>
      </c>
      <c r="L465" s="233">
        <v>7.0000000000000007E-2</v>
      </c>
      <c r="M465" s="233">
        <v>6.5000000000000002E-2</v>
      </c>
      <c r="N465" s="233">
        <v>6.8000000000000005E-2</v>
      </c>
      <c r="O465" s="233">
        <v>6.5000000000000002E-2</v>
      </c>
      <c r="P465" s="233">
        <v>7.0000000000000007E-2</v>
      </c>
      <c r="Q465" s="233">
        <v>7.0000000000000007E-2</v>
      </c>
      <c r="R465" s="233">
        <v>7.0000000000000007E-2</v>
      </c>
      <c r="S465" s="233">
        <v>6.1000000000000006E-2</v>
      </c>
      <c r="T465" s="233">
        <v>0.06</v>
      </c>
      <c r="U465" s="233">
        <v>8.2500000000000004E-2</v>
      </c>
      <c r="V465" s="233">
        <v>6.4619999999999997E-2</v>
      </c>
      <c r="W465" s="231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  <c r="AX465" s="232"/>
      <c r="AY465" s="232"/>
      <c r="AZ465" s="232"/>
      <c r="BA465" s="232"/>
      <c r="BB465" s="232"/>
      <c r="BC465" s="232"/>
      <c r="BD465" s="232"/>
      <c r="BE465" s="232"/>
      <c r="BF465" s="232"/>
      <c r="BG465" s="232"/>
      <c r="BH465" s="232"/>
      <c r="BI465" s="232"/>
      <c r="BJ465" s="232"/>
      <c r="BK465" s="232"/>
      <c r="BL465" s="232"/>
      <c r="BM465" s="234">
        <v>1</v>
      </c>
    </row>
    <row r="466" spans="1:65">
      <c r="A466" s="35"/>
      <c r="B466" s="19">
        <v>1</v>
      </c>
      <c r="C466" s="8">
        <v>2</v>
      </c>
      <c r="D466" s="235">
        <v>0.08</v>
      </c>
      <c r="E466" s="240" t="s">
        <v>215</v>
      </c>
      <c r="F466" s="242" t="s">
        <v>105</v>
      </c>
      <c r="G466" s="240" t="s">
        <v>103</v>
      </c>
      <c r="H466" s="241">
        <v>7.0000000000000007E-2</v>
      </c>
      <c r="I466" s="240">
        <v>4.5999999999999999E-2</v>
      </c>
      <c r="J466" s="242">
        <v>0.08</v>
      </c>
      <c r="K466" s="235">
        <v>7.0000000000000007E-2</v>
      </c>
      <c r="L466" s="235">
        <v>7.2999999999999995E-2</v>
      </c>
      <c r="M466" s="235">
        <v>6.3E-2</v>
      </c>
      <c r="N466" s="235">
        <v>6.9000000000000006E-2</v>
      </c>
      <c r="O466" s="235">
        <v>6.5000000000000002E-2</v>
      </c>
      <c r="P466" s="235">
        <v>0.06</v>
      </c>
      <c r="Q466" s="235">
        <v>7.0000000000000007E-2</v>
      </c>
      <c r="R466" s="235">
        <v>6.2E-2</v>
      </c>
      <c r="S466" s="235">
        <v>5.7000000000000002E-2</v>
      </c>
      <c r="T466" s="235">
        <v>0.06</v>
      </c>
      <c r="U466" s="235">
        <v>7.5600000000000001E-2</v>
      </c>
      <c r="V466" s="244">
        <v>6.7570000000000005E-2</v>
      </c>
      <c r="W466" s="231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232"/>
      <c r="AV466" s="232"/>
      <c r="AW466" s="232"/>
      <c r="AX466" s="232"/>
      <c r="AY466" s="232"/>
      <c r="AZ466" s="232"/>
      <c r="BA466" s="232"/>
      <c r="BB466" s="232"/>
      <c r="BC466" s="232"/>
      <c r="BD466" s="232"/>
      <c r="BE466" s="232"/>
      <c r="BF466" s="232"/>
      <c r="BG466" s="232"/>
      <c r="BH466" s="232"/>
      <c r="BI466" s="232"/>
      <c r="BJ466" s="232"/>
      <c r="BK466" s="232"/>
      <c r="BL466" s="232"/>
      <c r="BM466" s="234">
        <v>27</v>
      </c>
    </row>
    <row r="467" spans="1:65">
      <c r="A467" s="35"/>
      <c r="B467" s="19">
        <v>1</v>
      </c>
      <c r="C467" s="8">
        <v>3</v>
      </c>
      <c r="D467" s="235">
        <v>7.0000000000000007E-2</v>
      </c>
      <c r="E467" s="240" t="s">
        <v>215</v>
      </c>
      <c r="F467" s="242" t="s">
        <v>105</v>
      </c>
      <c r="G467" s="240" t="s">
        <v>103</v>
      </c>
      <c r="H467" s="241">
        <v>0.06</v>
      </c>
      <c r="I467" s="240">
        <v>4.3999999999999997E-2</v>
      </c>
      <c r="J467" s="242">
        <v>0.1</v>
      </c>
      <c r="K467" s="241">
        <v>0.06</v>
      </c>
      <c r="L467" s="27">
        <v>6.5000000000000002E-2</v>
      </c>
      <c r="M467" s="27">
        <v>7.1999999999999995E-2</v>
      </c>
      <c r="N467" s="27">
        <v>7.0999999999999994E-2</v>
      </c>
      <c r="O467" s="27">
        <v>6.6000000000000003E-2</v>
      </c>
      <c r="P467" s="27">
        <v>0.06</v>
      </c>
      <c r="Q467" s="27">
        <v>7.0000000000000007E-2</v>
      </c>
      <c r="R467" s="27">
        <v>7.2999999999999995E-2</v>
      </c>
      <c r="S467" s="27">
        <v>5.8999999999999997E-2</v>
      </c>
      <c r="T467" s="27">
        <v>0.06</v>
      </c>
      <c r="U467" s="27">
        <v>8.2199999999999995E-2</v>
      </c>
      <c r="V467" s="27">
        <v>6.4879999999999993E-2</v>
      </c>
      <c r="W467" s="231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232"/>
      <c r="AV467" s="232"/>
      <c r="AW467" s="232"/>
      <c r="AX467" s="232"/>
      <c r="AY467" s="232"/>
      <c r="AZ467" s="232"/>
      <c r="BA467" s="232"/>
      <c r="BB467" s="232"/>
      <c r="BC467" s="232"/>
      <c r="BD467" s="232"/>
      <c r="BE467" s="232"/>
      <c r="BF467" s="232"/>
      <c r="BG467" s="232"/>
      <c r="BH467" s="232"/>
      <c r="BI467" s="232"/>
      <c r="BJ467" s="232"/>
      <c r="BK467" s="232"/>
      <c r="BL467" s="232"/>
      <c r="BM467" s="234">
        <v>16</v>
      </c>
    </row>
    <row r="468" spans="1:65">
      <c r="A468" s="35"/>
      <c r="B468" s="19">
        <v>1</v>
      </c>
      <c r="C468" s="8">
        <v>4</v>
      </c>
      <c r="D468" s="235">
        <v>7.0000000000000007E-2</v>
      </c>
      <c r="E468" s="240" t="s">
        <v>215</v>
      </c>
      <c r="F468" s="242" t="s">
        <v>105</v>
      </c>
      <c r="G468" s="240" t="s">
        <v>103</v>
      </c>
      <c r="H468" s="241">
        <v>0.06</v>
      </c>
      <c r="I468" s="240">
        <v>4.5999999999999999E-2</v>
      </c>
      <c r="J468" s="242">
        <v>0.1</v>
      </c>
      <c r="K468" s="241">
        <v>7.0000000000000007E-2</v>
      </c>
      <c r="L468" s="27">
        <v>7.0000000000000007E-2</v>
      </c>
      <c r="M468" s="27">
        <v>6.9000000000000006E-2</v>
      </c>
      <c r="N468" s="27">
        <v>6.6000000000000003E-2</v>
      </c>
      <c r="O468" s="27">
        <v>6.4000000000000001E-2</v>
      </c>
      <c r="P468" s="27">
        <v>7.0000000000000007E-2</v>
      </c>
      <c r="Q468" s="27">
        <v>7.0000000000000007E-2</v>
      </c>
      <c r="R468" s="243">
        <v>9.0999999999999998E-2</v>
      </c>
      <c r="S468" s="27">
        <v>6.2E-2</v>
      </c>
      <c r="T468" s="27">
        <v>0.06</v>
      </c>
      <c r="U468" s="27">
        <v>7.5300000000000006E-2</v>
      </c>
      <c r="V468" s="27">
        <v>6.472E-2</v>
      </c>
      <c r="W468" s="231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232"/>
      <c r="AV468" s="232"/>
      <c r="AW468" s="232"/>
      <c r="AX468" s="232"/>
      <c r="AY468" s="232"/>
      <c r="AZ468" s="232"/>
      <c r="BA468" s="232"/>
      <c r="BB468" s="232"/>
      <c r="BC468" s="232"/>
      <c r="BD468" s="232"/>
      <c r="BE468" s="232"/>
      <c r="BF468" s="232"/>
      <c r="BG468" s="232"/>
      <c r="BH468" s="232"/>
      <c r="BI468" s="232"/>
      <c r="BJ468" s="232"/>
      <c r="BK468" s="232"/>
      <c r="BL468" s="232"/>
      <c r="BM468" s="234">
        <v>6.5658177777777785E-2</v>
      </c>
    </row>
    <row r="469" spans="1:65">
      <c r="A469" s="35"/>
      <c r="B469" s="19">
        <v>1</v>
      </c>
      <c r="C469" s="8">
        <v>5</v>
      </c>
      <c r="D469" s="235">
        <v>7.0000000000000007E-2</v>
      </c>
      <c r="E469" s="240" t="s">
        <v>215</v>
      </c>
      <c r="F469" s="240" t="s">
        <v>105</v>
      </c>
      <c r="G469" s="240" t="s">
        <v>103</v>
      </c>
      <c r="H469" s="235">
        <v>0.06</v>
      </c>
      <c r="I469" s="244">
        <v>3.7999999999999999E-2</v>
      </c>
      <c r="J469" s="240">
        <v>0.11</v>
      </c>
      <c r="K469" s="235">
        <v>0.05</v>
      </c>
      <c r="L469" s="235">
        <v>7.2999999999999995E-2</v>
      </c>
      <c r="M469" s="235">
        <v>5.6000000000000001E-2</v>
      </c>
      <c r="N469" s="235">
        <v>6.7000000000000004E-2</v>
      </c>
      <c r="O469" s="235">
        <v>6.5000000000000002E-2</v>
      </c>
      <c r="P469" s="235">
        <v>7.0000000000000007E-2</v>
      </c>
      <c r="Q469" s="235">
        <v>7.0000000000000007E-2</v>
      </c>
      <c r="R469" s="235">
        <v>7.9000000000000001E-2</v>
      </c>
      <c r="S469" s="235">
        <v>5.7000000000000002E-2</v>
      </c>
      <c r="T469" s="235">
        <v>0.06</v>
      </c>
      <c r="U469" s="235">
        <v>7.6799999999999993E-2</v>
      </c>
      <c r="V469" s="235">
        <v>6.4570000000000002E-2</v>
      </c>
      <c r="W469" s="231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  <c r="AX469" s="232"/>
      <c r="AY469" s="232"/>
      <c r="AZ469" s="232"/>
      <c r="BA469" s="232"/>
      <c r="BB469" s="232"/>
      <c r="BC469" s="232"/>
      <c r="BD469" s="232"/>
      <c r="BE469" s="232"/>
      <c r="BF469" s="232"/>
      <c r="BG469" s="232"/>
      <c r="BH469" s="232"/>
      <c r="BI469" s="232"/>
      <c r="BJ469" s="232"/>
      <c r="BK469" s="232"/>
      <c r="BL469" s="232"/>
      <c r="BM469" s="234">
        <v>35</v>
      </c>
    </row>
    <row r="470" spans="1:65">
      <c r="A470" s="35"/>
      <c r="B470" s="19">
        <v>1</v>
      </c>
      <c r="C470" s="8">
        <v>6</v>
      </c>
      <c r="D470" s="235">
        <v>0.06</v>
      </c>
      <c r="E470" s="235">
        <v>0.05</v>
      </c>
      <c r="F470" s="240" t="s">
        <v>105</v>
      </c>
      <c r="G470" s="240" t="s">
        <v>103</v>
      </c>
      <c r="H470" s="235">
        <v>0.06</v>
      </c>
      <c r="I470" s="240">
        <v>4.5999999999999999E-2</v>
      </c>
      <c r="J470" s="240">
        <v>0.12</v>
      </c>
      <c r="K470" s="235">
        <v>7.0000000000000007E-2</v>
      </c>
      <c r="L470" s="235">
        <v>6.9000000000000006E-2</v>
      </c>
      <c r="M470" s="235">
        <v>6.6000000000000003E-2</v>
      </c>
      <c r="N470" s="235">
        <v>6.2E-2</v>
      </c>
      <c r="O470" s="244">
        <v>6.2E-2</v>
      </c>
      <c r="P470" s="235">
        <v>7.0000000000000007E-2</v>
      </c>
      <c r="Q470" s="235">
        <v>0.06</v>
      </c>
      <c r="R470" s="235">
        <v>7.1999999999999995E-2</v>
      </c>
      <c r="S470" s="235">
        <v>6.6000000000000003E-2</v>
      </c>
      <c r="T470" s="235">
        <v>0.06</v>
      </c>
      <c r="U470" s="235">
        <v>7.4200000000000002E-2</v>
      </c>
      <c r="V470" s="235">
        <v>6.5740000000000007E-2</v>
      </c>
      <c r="W470" s="231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  <c r="AX470" s="232"/>
      <c r="AY470" s="232"/>
      <c r="AZ470" s="232"/>
      <c r="BA470" s="232"/>
      <c r="BB470" s="232"/>
      <c r="BC470" s="232"/>
      <c r="BD470" s="232"/>
      <c r="BE470" s="232"/>
      <c r="BF470" s="232"/>
      <c r="BG470" s="232"/>
      <c r="BH470" s="232"/>
      <c r="BI470" s="232"/>
      <c r="BJ470" s="232"/>
      <c r="BK470" s="232"/>
      <c r="BL470" s="232"/>
      <c r="BM470" s="63"/>
    </row>
    <row r="471" spans="1:65">
      <c r="A471" s="35"/>
      <c r="B471" s="20" t="s">
        <v>273</v>
      </c>
      <c r="C471" s="12"/>
      <c r="D471" s="236">
        <v>7.0000000000000007E-2</v>
      </c>
      <c r="E471" s="236">
        <v>0.05</v>
      </c>
      <c r="F471" s="236" t="s">
        <v>684</v>
      </c>
      <c r="G471" s="236" t="s">
        <v>684</v>
      </c>
      <c r="H471" s="236">
        <v>6.3333333333333339E-2</v>
      </c>
      <c r="I471" s="236">
        <v>4.4000000000000004E-2</v>
      </c>
      <c r="J471" s="236">
        <v>0.10166666666666667</v>
      </c>
      <c r="K471" s="236">
        <v>6.5000000000000002E-2</v>
      </c>
      <c r="L471" s="236">
        <v>7.0000000000000007E-2</v>
      </c>
      <c r="M471" s="236">
        <v>6.5166666666666664E-2</v>
      </c>
      <c r="N471" s="236">
        <v>6.7166666666666666E-2</v>
      </c>
      <c r="O471" s="236">
        <v>6.4500000000000002E-2</v>
      </c>
      <c r="P471" s="236">
        <v>6.6666666666666666E-2</v>
      </c>
      <c r="Q471" s="236">
        <v>6.8333333333333343E-2</v>
      </c>
      <c r="R471" s="236">
        <v>7.4500000000000011E-2</v>
      </c>
      <c r="S471" s="236">
        <v>6.0333333333333329E-2</v>
      </c>
      <c r="T471" s="236">
        <v>0.06</v>
      </c>
      <c r="U471" s="236">
        <v>7.7766666666666664E-2</v>
      </c>
      <c r="V471" s="236">
        <v>6.5350000000000005E-2</v>
      </c>
      <c r="W471" s="231"/>
      <c r="X471" s="232"/>
      <c r="Y471" s="232"/>
      <c r="Z471" s="232"/>
      <c r="AA471" s="232"/>
      <c r="AB471" s="232"/>
      <c r="AC471" s="232"/>
      <c r="AD471" s="232"/>
      <c r="AE471" s="232"/>
      <c r="AF471" s="232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232"/>
      <c r="AV471" s="232"/>
      <c r="AW471" s="232"/>
      <c r="AX471" s="232"/>
      <c r="AY471" s="232"/>
      <c r="AZ471" s="232"/>
      <c r="BA471" s="232"/>
      <c r="BB471" s="232"/>
      <c r="BC471" s="232"/>
      <c r="BD471" s="232"/>
      <c r="BE471" s="232"/>
      <c r="BF471" s="232"/>
      <c r="BG471" s="232"/>
      <c r="BH471" s="232"/>
      <c r="BI471" s="232"/>
      <c r="BJ471" s="232"/>
      <c r="BK471" s="232"/>
      <c r="BL471" s="232"/>
      <c r="BM471" s="63"/>
    </row>
    <row r="472" spans="1:65">
      <c r="A472" s="35"/>
      <c r="B472" s="3" t="s">
        <v>274</v>
      </c>
      <c r="C472" s="33"/>
      <c r="D472" s="27">
        <v>7.0000000000000007E-2</v>
      </c>
      <c r="E472" s="27">
        <v>0.05</v>
      </c>
      <c r="F472" s="27" t="s">
        <v>684</v>
      </c>
      <c r="G472" s="27" t="s">
        <v>684</v>
      </c>
      <c r="H472" s="27">
        <v>0.06</v>
      </c>
      <c r="I472" s="27">
        <v>4.4999999999999998E-2</v>
      </c>
      <c r="J472" s="27">
        <v>0.1</v>
      </c>
      <c r="K472" s="27">
        <v>7.0000000000000007E-2</v>
      </c>
      <c r="L472" s="27">
        <v>7.0000000000000007E-2</v>
      </c>
      <c r="M472" s="27">
        <v>6.5500000000000003E-2</v>
      </c>
      <c r="N472" s="27">
        <v>6.7500000000000004E-2</v>
      </c>
      <c r="O472" s="27">
        <v>6.5000000000000002E-2</v>
      </c>
      <c r="P472" s="27">
        <v>7.0000000000000007E-2</v>
      </c>
      <c r="Q472" s="27">
        <v>7.0000000000000007E-2</v>
      </c>
      <c r="R472" s="27">
        <v>7.2499999999999995E-2</v>
      </c>
      <c r="S472" s="27">
        <v>0.06</v>
      </c>
      <c r="T472" s="27">
        <v>0.06</v>
      </c>
      <c r="U472" s="27">
        <v>7.619999999999999E-2</v>
      </c>
      <c r="V472" s="27">
        <v>6.4799999999999996E-2</v>
      </c>
      <c r="W472" s="231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232"/>
      <c r="AV472" s="232"/>
      <c r="AW472" s="232"/>
      <c r="AX472" s="232"/>
      <c r="AY472" s="232"/>
      <c r="AZ472" s="232"/>
      <c r="BA472" s="232"/>
      <c r="BB472" s="232"/>
      <c r="BC472" s="232"/>
      <c r="BD472" s="232"/>
      <c r="BE472" s="232"/>
      <c r="BF472" s="232"/>
      <c r="BG472" s="232"/>
      <c r="BH472" s="232"/>
      <c r="BI472" s="232"/>
      <c r="BJ472" s="232"/>
      <c r="BK472" s="232"/>
      <c r="BL472" s="232"/>
      <c r="BM472" s="63"/>
    </row>
    <row r="473" spans="1:65">
      <c r="A473" s="35"/>
      <c r="B473" s="3" t="s">
        <v>275</v>
      </c>
      <c r="C473" s="33"/>
      <c r="D473" s="27">
        <v>6.3245553203367597E-3</v>
      </c>
      <c r="E473" s="27">
        <v>0</v>
      </c>
      <c r="F473" s="27" t="s">
        <v>684</v>
      </c>
      <c r="G473" s="27" t="s">
        <v>684</v>
      </c>
      <c r="H473" s="27">
        <v>5.1639777949432268E-3</v>
      </c>
      <c r="I473" s="27">
        <v>3.0983866769659332E-3</v>
      </c>
      <c r="J473" s="27">
        <v>1.3291601358251255E-2</v>
      </c>
      <c r="K473" s="27">
        <v>8.3666002653408345E-3</v>
      </c>
      <c r="L473" s="27">
        <v>2.9664793948382625E-3</v>
      </c>
      <c r="M473" s="27">
        <v>5.4924190177613593E-3</v>
      </c>
      <c r="N473" s="27">
        <v>3.0605010483034738E-3</v>
      </c>
      <c r="O473" s="27">
        <v>1.3784048752090235E-3</v>
      </c>
      <c r="P473" s="27">
        <v>5.1639777949432268E-3</v>
      </c>
      <c r="Q473" s="27">
        <v>4.0824829046386332E-3</v>
      </c>
      <c r="R473" s="27">
        <v>9.772410142845878E-3</v>
      </c>
      <c r="S473" s="27">
        <v>3.4448028487370176E-3</v>
      </c>
      <c r="T473" s="27">
        <v>0</v>
      </c>
      <c r="U473" s="27">
        <v>3.6467336983479694E-3</v>
      </c>
      <c r="V473" s="27">
        <v>1.1695811215986719E-3</v>
      </c>
      <c r="W473" s="231"/>
      <c r="X473" s="232"/>
      <c r="Y473" s="232"/>
      <c r="Z473" s="232"/>
      <c r="AA473" s="232"/>
      <c r="AB473" s="232"/>
      <c r="AC473" s="232"/>
      <c r="AD473" s="232"/>
      <c r="AE473" s="232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232"/>
      <c r="AV473" s="232"/>
      <c r="AW473" s="232"/>
      <c r="AX473" s="232"/>
      <c r="AY473" s="232"/>
      <c r="AZ473" s="232"/>
      <c r="BA473" s="232"/>
      <c r="BB473" s="232"/>
      <c r="BC473" s="232"/>
      <c r="BD473" s="232"/>
      <c r="BE473" s="232"/>
      <c r="BF473" s="232"/>
      <c r="BG473" s="232"/>
      <c r="BH473" s="232"/>
      <c r="BI473" s="232"/>
      <c r="BJ473" s="232"/>
      <c r="BK473" s="232"/>
      <c r="BL473" s="232"/>
      <c r="BM473" s="63"/>
    </row>
    <row r="474" spans="1:65">
      <c r="A474" s="35"/>
      <c r="B474" s="3" t="s">
        <v>87</v>
      </c>
      <c r="C474" s="33"/>
      <c r="D474" s="13">
        <v>9.0350790290525132E-2</v>
      </c>
      <c r="E474" s="13">
        <v>0</v>
      </c>
      <c r="F474" s="13" t="s">
        <v>684</v>
      </c>
      <c r="G474" s="13" t="s">
        <v>684</v>
      </c>
      <c r="H474" s="13">
        <v>8.1536491499103581E-2</v>
      </c>
      <c r="I474" s="13">
        <v>7.0417879021953025E-2</v>
      </c>
      <c r="J474" s="13">
        <v>0.13073706254017628</v>
      </c>
      <c r="K474" s="13">
        <v>0.12871692715908975</v>
      </c>
      <c r="L474" s="13">
        <v>4.237827706911803E-2</v>
      </c>
      <c r="M474" s="13">
        <v>8.42826447738316E-2</v>
      </c>
      <c r="N474" s="13">
        <v>4.5565772431317229E-2</v>
      </c>
      <c r="O474" s="13">
        <v>2.1370618220294936E-2</v>
      </c>
      <c r="P474" s="13">
        <v>7.7459666924148407E-2</v>
      </c>
      <c r="Q474" s="13">
        <v>5.9743652263004383E-2</v>
      </c>
      <c r="R474" s="13">
        <v>0.13117329050799834</v>
      </c>
      <c r="S474" s="13">
        <v>5.7096179813320734E-2</v>
      </c>
      <c r="T474" s="13">
        <v>0</v>
      </c>
      <c r="U474" s="13">
        <v>4.6893275160925452E-2</v>
      </c>
      <c r="V474" s="13">
        <v>1.7897186252466286E-2</v>
      </c>
      <c r="W474" s="16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2"/>
    </row>
    <row r="475" spans="1:65">
      <c r="A475" s="35"/>
      <c r="B475" s="3" t="s">
        <v>276</v>
      </c>
      <c r="C475" s="33"/>
      <c r="D475" s="13">
        <v>6.6127668619090585E-2</v>
      </c>
      <c r="E475" s="13">
        <v>-0.23848023670064966</v>
      </c>
      <c r="F475" s="13" t="s">
        <v>684</v>
      </c>
      <c r="G475" s="13" t="s">
        <v>684</v>
      </c>
      <c r="H475" s="13">
        <v>-3.5408299820822831E-2</v>
      </c>
      <c r="I475" s="13">
        <v>-0.32986260829657166</v>
      </c>
      <c r="J475" s="13">
        <v>0.548423518708679</v>
      </c>
      <c r="K475" s="13">
        <v>-1.0024307710844615E-2</v>
      </c>
      <c r="L475" s="13">
        <v>6.6127668619090585E-2</v>
      </c>
      <c r="M475" s="13">
        <v>-7.4859084998468717E-3</v>
      </c>
      <c r="N475" s="13">
        <v>2.2974882032127164E-2</v>
      </c>
      <c r="O475" s="13">
        <v>-1.7639505343838069E-2</v>
      </c>
      <c r="P475" s="13">
        <v>1.5359684399133711E-2</v>
      </c>
      <c r="Q475" s="13">
        <v>4.0743676509112259E-2</v>
      </c>
      <c r="R475" s="13">
        <v>0.13466444731603211</v>
      </c>
      <c r="S475" s="13">
        <v>-8.1099485618783995E-2</v>
      </c>
      <c r="T475" s="13">
        <v>-8.6176284040779705E-2</v>
      </c>
      <c r="U475" s="13">
        <v>0.1844170718515894</v>
      </c>
      <c r="V475" s="13">
        <v>-4.6936693677490648E-3</v>
      </c>
      <c r="W475" s="16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2"/>
    </row>
    <row r="476" spans="1:65">
      <c r="A476" s="35"/>
      <c r="B476" s="53" t="s">
        <v>277</v>
      </c>
      <c r="C476" s="54"/>
      <c r="D476" s="52">
        <v>0.67</v>
      </c>
      <c r="E476" s="52">
        <v>4.6399999999999997</v>
      </c>
      <c r="F476" s="52">
        <v>2.23</v>
      </c>
      <c r="G476" s="52">
        <v>135.54</v>
      </c>
      <c r="H476" s="52">
        <v>0.28999999999999998</v>
      </c>
      <c r="I476" s="52">
        <v>3.1</v>
      </c>
      <c r="J476" s="52">
        <v>5.27</v>
      </c>
      <c r="K476" s="52">
        <v>0.05</v>
      </c>
      <c r="L476" s="52">
        <v>0.67</v>
      </c>
      <c r="M476" s="52">
        <v>0.03</v>
      </c>
      <c r="N476" s="52">
        <v>0.26</v>
      </c>
      <c r="O476" s="52">
        <v>0.12</v>
      </c>
      <c r="P476" s="52">
        <v>0.19</v>
      </c>
      <c r="Q476" s="52">
        <v>0.43</v>
      </c>
      <c r="R476" s="52">
        <v>1.33</v>
      </c>
      <c r="S476" s="52">
        <v>0.73</v>
      </c>
      <c r="T476" s="52">
        <v>0.78</v>
      </c>
      <c r="U476" s="52">
        <v>1.8</v>
      </c>
      <c r="V476" s="52">
        <v>0</v>
      </c>
      <c r="W476" s="16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2"/>
    </row>
    <row r="477" spans="1:65">
      <c r="B477" s="36"/>
      <c r="C477" s="20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BM477" s="62"/>
    </row>
    <row r="478" spans="1:65" ht="15">
      <c r="B478" s="37" t="s">
        <v>509</v>
      </c>
      <c r="BM478" s="32" t="s">
        <v>279</v>
      </c>
    </row>
    <row r="479" spans="1:65" ht="15">
      <c r="A479" s="28" t="s">
        <v>209</v>
      </c>
      <c r="B479" s="18" t="s">
        <v>111</v>
      </c>
      <c r="C479" s="15" t="s">
        <v>112</v>
      </c>
      <c r="D479" s="16" t="s">
        <v>233</v>
      </c>
      <c r="E479" s="16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1</v>
      </c>
    </row>
    <row r="480" spans="1:65">
      <c r="A480" s="35"/>
      <c r="B480" s="19" t="s">
        <v>234</v>
      </c>
      <c r="C480" s="8" t="s">
        <v>234</v>
      </c>
      <c r="D480" s="161" t="s">
        <v>263</v>
      </c>
      <c r="E480" s="16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 t="s">
        <v>3</v>
      </c>
    </row>
    <row r="481" spans="1:65">
      <c r="A481" s="35"/>
      <c r="B481" s="19"/>
      <c r="C481" s="8"/>
      <c r="D481" s="9" t="s">
        <v>302</v>
      </c>
      <c r="E481" s="16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3</v>
      </c>
    </row>
    <row r="482" spans="1:65">
      <c r="A482" s="35"/>
      <c r="B482" s="19"/>
      <c r="C482" s="8"/>
      <c r="D482" s="29"/>
      <c r="E482" s="16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3</v>
      </c>
    </row>
    <row r="483" spans="1:65">
      <c r="A483" s="35"/>
      <c r="B483" s="18">
        <v>1</v>
      </c>
      <c r="C483" s="14">
        <v>1</v>
      </c>
      <c r="D483" s="233">
        <v>3.3999999999999994E-3</v>
      </c>
      <c r="E483" s="231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232"/>
      <c r="AV483" s="232"/>
      <c r="AW483" s="232"/>
      <c r="AX483" s="232"/>
      <c r="AY483" s="232"/>
      <c r="AZ483" s="232"/>
      <c r="BA483" s="232"/>
      <c r="BB483" s="232"/>
      <c r="BC483" s="232"/>
      <c r="BD483" s="232"/>
      <c r="BE483" s="232"/>
      <c r="BF483" s="232"/>
      <c r="BG483" s="232"/>
      <c r="BH483" s="232"/>
      <c r="BI483" s="232"/>
      <c r="BJ483" s="232"/>
      <c r="BK483" s="232"/>
      <c r="BL483" s="232"/>
      <c r="BM483" s="234">
        <v>1</v>
      </c>
    </row>
    <row r="484" spans="1:65">
      <c r="A484" s="35"/>
      <c r="B484" s="19">
        <v>1</v>
      </c>
      <c r="C484" s="8">
        <v>2</v>
      </c>
      <c r="D484" s="235">
        <v>2.9999999999999992E-4</v>
      </c>
      <c r="E484" s="231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232"/>
      <c r="AV484" s="232"/>
      <c r="AW484" s="232"/>
      <c r="AX484" s="232"/>
      <c r="AY484" s="232"/>
      <c r="AZ484" s="232"/>
      <c r="BA484" s="232"/>
      <c r="BB484" s="232"/>
      <c r="BC484" s="232"/>
      <c r="BD484" s="232"/>
      <c r="BE484" s="232"/>
      <c r="BF484" s="232"/>
      <c r="BG484" s="232"/>
      <c r="BH484" s="232"/>
      <c r="BI484" s="232"/>
      <c r="BJ484" s="232"/>
      <c r="BK484" s="232"/>
      <c r="BL484" s="232"/>
      <c r="BM484" s="234">
        <v>4</v>
      </c>
    </row>
    <row r="485" spans="1:65">
      <c r="A485" s="35"/>
      <c r="B485" s="19">
        <v>1</v>
      </c>
      <c r="C485" s="8">
        <v>3</v>
      </c>
      <c r="D485" s="235">
        <v>4.0000000000000018E-4</v>
      </c>
      <c r="E485" s="231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232"/>
      <c r="AV485" s="232"/>
      <c r="AW485" s="232"/>
      <c r="AX485" s="232"/>
      <c r="AY485" s="232"/>
      <c r="AZ485" s="232"/>
      <c r="BA485" s="232"/>
      <c r="BB485" s="232"/>
      <c r="BC485" s="232"/>
      <c r="BD485" s="232"/>
      <c r="BE485" s="232"/>
      <c r="BF485" s="232"/>
      <c r="BG485" s="232"/>
      <c r="BH485" s="232"/>
      <c r="BI485" s="232"/>
      <c r="BJ485" s="232"/>
      <c r="BK485" s="232"/>
      <c r="BL485" s="232"/>
      <c r="BM485" s="234">
        <v>16</v>
      </c>
    </row>
    <row r="486" spans="1:65">
      <c r="A486" s="35"/>
      <c r="B486" s="19">
        <v>1</v>
      </c>
      <c r="C486" s="8">
        <v>4</v>
      </c>
      <c r="D486" s="235">
        <v>1.1999999999999997E-3</v>
      </c>
      <c r="E486" s="231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232"/>
      <c r="AV486" s="232"/>
      <c r="AW486" s="232"/>
      <c r="AX486" s="232"/>
      <c r="AY486" s="232"/>
      <c r="AZ486" s="232"/>
      <c r="BA486" s="232"/>
      <c r="BB486" s="232"/>
      <c r="BC486" s="232"/>
      <c r="BD486" s="232"/>
      <c r="BE486" s="232"/>
      <c r="BF486" s="232"/>
      <c r="BG486" s="232"/>
      <c r="BH486" s="232"/>
      <c r="BI486" s="232"/>
      <c r="BJ486" s="232"/>
      <c r="BK486" s="232"/>
      <c r="BL486" s="232"/>
      <c r="BM486" s="234">
        <v>1.15E-3</v>
      </c>
    </row>
    <row r="487" spans="1:65">
      <c r="A487" s="35"/>
      <c r="B487" s="19">
        <v>1</v>
      </c>
      <c r="C487" s="8">
        <v>5</v>
      </c>
      <c r="D487" s="235">
        <v>1E-3</v>
      </c>
      <c r="E487" s="231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232"/>
      <c r="AV487" s="232"/>
      <c r="AW487" s="232"/>
      <c r="AX487" s="232"/>
      <c r="AY487" s="232"/>
      <c r="AZ487" s="232"/>
      <c r="BA487" s="232"/>
      <c r="BB487" s="232"/>
      <c r="BC487" s="232"/>
      <c r="BD487" s="232"/>
      <c r="BE487" s="232"/>
      <c r="BF487" s="232"/>
      <c r="BG487" s="232"/>
      <c r="BH487" s="232"/>
      <c r="BI487" s="232"/>
      <c r="BJ487" s="232"/>
      <c r="BK487" s="232"/>
      <c r="BL487" s="232"/>
      <c r="BM487" s="234">
        <v>10</v>
      </c>
    </row>
    <row r="488" spans="1:65">
      <c r="A488" s="35"/>
      <c r="B488" s="19">
        <v>1</v>
      </c>
      <c r="C488" s="8">
        <v>6</v>
      </c>
      <c r="D488" s="235">
        <v>5.9999999999999984E-4</v>
      </c>
      <c r="E488" s="231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232"/>
      <c r="AV488" s="232"/>
      <c r="AW488" s="232"/>
      <c r="AX488" s="232"/>
      <c r="AY488" s="232"/>
      <c r="AZ488" s="232"/>
      <c r="BA488" s="232"/>
      <c r="BB488" s="232"/>
      <c r="BC488" s="232"/>
      <c r="BD488" s="232"/>
      <c r="BE488" s="232"/>
      <c r="BF488" s="232"/>
      <c r="BG488" s="232"/>
      <c r="BH488" s="232"/>
      <c r="BI488" s="232"/>
      <c r="BJ488" s="232"/>
      <c r="BK488" s="232"/>
      <c r="BL488" s="232"/>
      <c r="BM488" s="63"/>
    </row>
    <row r="489" spans="1:65">
      <c r="A489" s="35"/>
      <c r="B489" s="20" t="s">
        <v>273</v>
      </c>
      <c r="C489" s="12"/>
      <c r="D489" s="236">
        <v>1.1499999999999998E-3</v>
      </c>
      <c r="E489" s="231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32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32"/>
      <c r="AT489" s="232"/>
      <c r="AU489" s="232"/>
      <c r="AV489" s="232"/>
      <c r="AW489" s="232"/>
      <c r="AX489" s="232"/>
      <c r="AY489" s="232"/>
      <c r="AZ489" s="232"/>
      <c r="BA489" s="232"/>
      <c r="BB489" s="232"/>
      <c r="BC489" s="232"/>
      <c r="BD489" s="232"/>
      <c r="BE489" s="232"/>
      <c r="BF489" s="232"/>
      <c r="BG489" s="232"/>
      <c r="BH489" s="232"/>
      <c r="BI489" s="232"/>
      <c r="BJ489" s="232"/>
      <c r="BK489" s="232"/>
      <c r="BL489" s="232"/>
      <c r="BM489" s="63"/>
    </row>
    <row r="490" spans="1:65">
      <c r="A490" s="35"/>
      <c r="B490" s="3" t="s">
        <v>274</v>
      </c>
      <c r="C490" s="33"/>
      <c r="D490" s="27">
        <v>7.9999999999999993E-4</v>
      </c>
      <c r="E490" s="231"/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  <c r="AA490" s="232"/>
      <c r="AB490" s="232"/>
      <c r="AC490" s="232"/>
      <c r="AD490" s="232"/>
      <c r="AE490" s="232"/>
      <c r="AF490" s="232"/>
      <c r="AG490" s="232"/>
      <c r="AH490" s="232"/>
      <c r="AI490" s="232"/>
      <c r="AJ490" s="232"/>
      <c r="AK490" s="232"/>
      <c r="AL490" s="232"/>
      <c r="AM490" s="232"/>
      <c r="AN490" s="232"/>
      <c r="AO490" s="232"/>
      <c r="AP490" s="232"/>
      <c r="AQ490" s="232"/>
      <c r="AR490" s="232"/>
      <c r="AS490" s="232"/>
      <c r="AT490" s="232"/>
      <c r="AU490" s="232"/>
      <c r="AV490" s="232"/>
      <c r="AW490" s="232"/>
      <c r="AX490" s="232"/>
      <c r="AY490" s="232"/>
      <c r="AZ490" s="232"/>
      <c r="BA490" s="232"/>
      <c r="BB490" s="232"/>
      <c r="BC490" s="232"/>
      <c r="BD490" s="232"/>
      <c r="BE490" s="232"/>
      <c r="BF490" s="232"/>
      <c r="BG490" s="232"/>
      <c r="BH490" s="232"/>
      <c r="BI490" s="232"/>
      <c r="BJ490" s="232"/>
      <c r="BK490" s="232"/>
      <c r="BL490" s="232"/>
      <c r="BM490" s="63"/>
    </row>
    <row r="491" spans="1:65">
      <c r="A491" s="35"/>
      <c r="B491" s="3" t="s">
        <v>275</v>
      </c>
      <c r="C491" s="33"/>
      <c r="D491" s="27">
        <v>1.155422000829134E-3</v>
      </c>
      <c r="E491" s="231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  <c r="AA491" s="232"/>
      <c r="AB491" s="232"/>
      <c r="AC491" s="232"/>
      <c r="AD491" s="232"/>
      <c r="AE491" s="232"/>
      <c r="AF491" s="232"/>
      <c r="AG491" s="232"/>
      <c r="AH491" s="232"/>
      <c r="AI491" s="232"/>
      <c r="AJ491" s="232"/>
      <c r="AK491" s="232"/>
      <c r="AL491" s="232"/>
      <c r="AM491" s="232"/>
      <c r="AN491" s="232"/>
      <c r="AO491" s="232"/>
      <c r="AP491" s="232"/>
      <c r="AQ491" s="232"/>
      <c r="AR491" s="232"/>
      <c r="AS491" s="232"/>
      <c r="AT491" s="232"/>
      <c r="AU491" s="232"/>
      <c r="AV491" s="232"/>
      <c r="AW491" s="232"/>
      <c r="AX491" s="232"/>
      <c r="AY491" s="232"/>
      <c r="AZ491" s="232"/>
      <c r="BA491" s="232"/>
      <c r="BB491" s="232"/>
      <c r="BC491" s="232"/>
      <c r="BD491" s="232"/>
      <c r="BE491" s="232"/>
      <c r="BF491" s="232"/>
      <c r="BG491" s="232"/>
      <c r="BH491" s="232"/>
      <c r="BI491" s="232"/>
      <c r="BJ491" s="232"/>
      <c r="BK491" s="232"/>
      <c r="BL491" s="232"/>
      <c r="BM491" s="63"/>
    </row>
    <row r="492" spans="1:65">
      <c r="A492" s="35"/>
      <c r="B492" s="3" t="s">
        <v>87</v>
      </c>
      <c r="C492" s="33"/>
      <c r="D492" s="13">
        <v>1.0047147833296819</v>
      </c>
      <c r="E492" s="16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2"/>
    </row>
    <row r="493" spans="1:65">
      <c r="A493" s="35"/>
      <c r="B493" s="3" t="s">
        <v>276</v>
      </c>
      <c r="C493" s="33"/>
      <c r="D493" s="13">
        <v>-2.2204460492503131E-16</v>
      </c>
      <c r="E493" s="16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2"/>
    </row>
    <row r="494" spans="1:65">
      <c r="A494" s="35"/>
      <c r="B494" s="53" t="s">
        <v>277</v>
      </c>
      <c r="C494" s="54"/>
      <c r="D494" s="52" t="s">
        <v>278</v>
      </c>
      <c r="E494" s="16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2"/>
    </row>
    <row r="495" spans="1:65">
      <c r="B495" s="36"/>
      <c r="C495" s="20"/>
      <c r="D495" s="31"/>
      <c r="BM495" s="62"/>
    </row>
    <row r="496" spans="1:65" ht="15">
      <c r="B496" s="37" t="s">
        <v>510</v>
      </c>
      <c r="BM496" s="32" t="s">
        <v>67</v>
      </c>
    </row>
    <row r="497" spans="1:65" ht="15">
      <c r="A497" s="28" t="s">
        <v>54</v>
      </c>
      <c r="B497" s="18" t="s">
        <v>111</v>
      </c>
      <c r="C497" s="15" t="s">
        <v>112</v>
      </c>
      <c r="D497" s="16" t="s">
        <v>233</v>
      </c>
      <c r="E497" s="17" t="s">
        <v>233</v>
      </c>
      <c r="F497" s="17" t="s">
        <v>233</v>
      </c>
      <c r="G497" s="17" t="s">
        <v>233</v>
      </c>
      <c r="H497" s="17" t="s">
        <v>233</v>
      </c>
      <c r="I497" s="17" t="s">
        <v>233</v>
      </c>
      <c r="J497" s="17" t="s">
        <v>233</v>
      </c>
      <c r="K497" s="17" t="s">
        <v>233</v>
      </c>
      <c r="L497" s="17" t="s">
        <v>233</v>
      </c>
      <c r="M497" s="17" t="s">
        <v>233</v>
      </c>
      <c r="N497" s="17" t="s">
        <v>233</v>
      </c>
      <c r="O497" s="17" t="s">
        <v>233</v>
      </c>
      <c r="P497" s="17" t="s">
        <v>233</v>
      </c>
      <c r="Q497" s="17" t="s">
        <v>233</v>
      </c>
      <c r="R497" s="17" t="s">
        <v>233</v>
      </c>
      <c r="S497" s="17" t="s">
        <v>233</v>
      </c>
      <c r="T497" s="17" t="s">
        <v>233</v>
      </c>
      <c r="U497" s="17" t="s">
        <v>233</v>
      </c>
      <c r="V497" s="17" t="s">
        <v>233</v>
      </c>
      <c r="W497" s="17" t="s">
        <v>233</v>
      </c>
      <c r="X497" s="17" t="s">
        <v>233</v>
      </c>
      <c r="Y497" s="17" t="s">
        <v>233</v>
      </c>
      <c r="Z497" s="17" t="s">
        <v>233</v>
      </c>
      <c r="AA497" s="17" t="s">
        <v>233</v>
      </c>
      <c r="AB497" s="16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234</v>
      </c>
      <c r="C498" s="8" t="s">
        <v>234</v>
      </c>
      <c r="D498" s="161" t="s">
        <v>236</v>
      </c>
      <c r="E498" s="162" t="s">
        <v>238</v>
      </c>
      <c r="F498" s="162" t="s">
        <v>239</v>
      </c>
      <c r="G498" s="162" t="s">
        <v>240</v>
      </c>
      <c r="H498" s="162" t="s">
        <v>241</v>
      </c>
      <c r="I498" s="162" t="s">
        <v>242</v>
      </c>
      <c r="J498" s="162" t="s">
        <v>243</v>
      </c>
      <c r="K498" s="162" t="s">
        <v>244</v>
      </c>
      <c r="L498" s="162" t="s">
        <v>245</v>
      </c>
      <c r="M498" s="162" t="s">
        <v>246</v>
      </c>
      <c r="N498" s="162" t="s">
        <v>247</v>
      </c>
      <c r="O498" s="162" t="s">
        <v>248</v>
      </c>
      <c r="P498" s="162" t="s">
        <v>249</v>
      </c>
      <c r="Q498" s="162" t="s">
        <v>250</v>
      </c>
      <c r="R498" s="162" t="s">
        <v>251</v>
      </c>
      <c r="S498" s="162" t="s">
        <v>253</v>
      </c>
      <c r="T498" s="162" t="s">
        <v>255</v>
      </c>
      <c r="U498" s="162" t="s">
        <v>259</v>
      </c>
      <c r="V498" s="162" t="s">
        <v>260</v>
      </c>
      <c r="W498" s="162" t="s">
        <v>261</v>
      </c>
      <c r="X498" s="162" t="s">
        <v>280</v>
      </c>
      <c r="Y498" s="162" t="s">
        <v>263</v>
      </c>
      <c r="Z498" s="162" t="s">
        <v>306</v>
      </c>
      <c r="AA498" s="162" t="s">
        <v>281</v>
      </c>
      <c r="AB498" s="16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1</v>
      </c>
    </row>
    <row r="499" spans="1:65">
      <c r="A499" s="35"/>
      <c r="B499" s="19"/>
      <c r="C499" s="8"/>
      <c r="D499" s="9" t="s">
        <v>302</v>
      </c>
      <c r="E499" s="10" t="s">
        <v>115</v>
      </c>
      <c r="F499" s="10" t="s">
        <v>115</v>
      </c>
      <c r="G499" s="10" t="s">
        <v>303</v>
      </c>
      <c r="H499" s="10" t="s">
        <v>115</v>
      </c>
      <c r="I499" s="10" t="s">
        <v>115</v>
      </c>
      <c r="J499" s="10" t="s">
        <v>303</v>
      </c>
      <c r="K499" s="10" t="s">
        <v>115</v>
      </c>
      <c r="L499" s="10" t="s">
        <v>303</v>
      </c>
      <c r="M499" s="10" t="s">
        <v>303</v>
      </c>
      <c r="N499" s="10" t="s">
        <v>303</v>
      </c>
      <c r="O499" s="10" t="s">
        <v>303</v>
      </c>
      <c r="P499" s="10" t="s">
        <v>303</v>
      </c>
      <c r="Q499" s="10" t="s">
        <v>302</v>
      </c>
      <c r="R499" s="10" t="s">
        <v>115</v>
      </c>
      <c r="S499" s="10" t="s">
        <v>303</v>
      </c>
      <c r="T499" s="10" t="s">
        <v>303</v>
      </c>
      <c r="U499" s="10" t="s">
        <v>115</v>
      </c>
      <c r="V499" s="10" t="s">
        <v>115</v>
      </c>
      <c r="W499" s="10" t="s">
        <v>303</v>
      </c>
      <c r="X499" s="10" t="s">
        <v>303</v>
      </c>
      <c r="Y499" s="10" t="s">
        <v>115</v>
      </c>
      <c r="Z499" s="10" t="s">
        <v>115</v>
      </c>
      <c r="AA499" s="10" t="s">
        <v>115</v>
      </c>
      <c r="AB499" s="16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2</v>
      </c>
    </row>
    <row r="500" spans="1:65">
      <c r="A500" s="35"/>
      <c r="B500" s="19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16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3</v>
      </c>
    </row>
    <row r="501" spans="1:65">
      <c r="A501" s="35"/>
      <c r="B501" s="18">
        <v>1</v>
      </c>
      <c r="C501" s="14">
        <v>1</v>
      </c>
      <c r="D501" s="22">
        <v>2.7711999999999999</v>
      </c>
      <c r="E501" s="22">
        <v>2.7065009999999998</v>
      </c>
      <c r="F501" s="23">
        <v>2.5499999999999998</v>
      </c>
      <c r="G501" s="155">
        <v>1.77</v>
      </c>
      <c r="H501" s="23">
        <v>2.63</v>
      </c>
      <c r="I501" s="22">
        <v>2.7570000000000001</v>
      </c>
      <c r="J501" s="23">
        <v>2.5099999999999998</v>
      </c>
      <c r="K501" s="22">
        <v>2.6599999999999997</v>
      </c>
      <c r="L501" s="22">
        <v>2.68</v>
      </c>
      <c r="M501" s="22">
        <v>2.58</v>
      </c>
      <c r="N501" s="22">
        <v>2.68</v>
      </c>
      <c r="O501" s="22">
        <v>2.58</v>
      </c>
      <c r="P501" s="22">
        <v>2.5</v>
      </c>
      <c r="Q501" s="22">
        <v>2.6968999999999999</v>
      </c>
      <c r="R501" s="22">
        <v>2.6204603804034945</v>
      </c>
      <c r="S501" s="22">
        <v>2.6398999999999999</v>
      </c>
      <c r="T501" s="22">
        <v>2.61</v>
      </c>
      <c r="U501" s="22">
        <v>2.5099999999999998</v>
      </c>
      <c r="V501" s="156">
        <v>2.42</v>
      </c>
      <c r="W501" s="22">
        <v>2.68</v>
      </c>
      <c r="X501" s="22">
        <v>2.68</v>
      </c>
      <c r="Y501" s="22">
        <v>2.5844</v>
      </c>
      <c r="Z501" s="156">
        <v>2.9024000000000001</v>
      </c>
      <c r="AA501" s="156">
        <v>3.1534</v>
      </c>
      <c r="AB501" s="16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>
        <v>1</v>
      </c>
      <c r="C502" s="8">
        <v>2</v>
      </c>
      <c r="D502" s="10">
        <v>2.8338999999999999</v>
      </c>
      <c r="E502" s="10">
        <v>2.7051430000000001</v>
      </c>
      <c r="F502" s="25">
        <v>2.54</v>
      </c>
      <c r="G502" s="157">
        <v>3.4000000000000004</v>
      </c>
      <c r="H502" s="25">
        <v>2.6150000000000002</v>
      </c>
      <c r="I502" s="10">
        <v>2.7240000000000002</v>
      </c>
      <c r="J502" s="25">
        <v>2.56</v>
      </c>
      <c r="K502" s="10">
        <v>2.6100000000000003</v>
      </c>
      <c r="L502" s="10">
        <v>2.66</v>
      </c>
      <c r="M502" s="10">
        <v>2.62</v>
      </c>
      <c r="N502" s="10">
        <v>2.59</v>
      </c>
      <c r="O502" s="10">
        <v>2.65</v>
      </c>
      <c r="P502" s="10">
        <v>2.56</v>
      </c>
      <c r="Q502" s="10">
        <v>2.6673</v>
      </c>
      <c r="R502" s="10">
        <v>2.6416113023173025</v>
      </c>
      <c r="S502" s="10">
        <v>2.6564999999999999</v>
      </c>
      <c r="T502" s="10">
        <v>2.61</v>
      </c>
      <c r="U502" s="10">
        <v>2.5299999999999998</v>
      </c>
      <c r="V502" s="157">
        <v>2.33</v>
      </c>
      <c r="W502" s="10">
        <v>2.67</v>
      </c>
      <c r="X502" s="10">
        <v>2.65</v>
      </c>
      <c r="Y502" s="10">
        <v>2.5977000000000001</v>
      </c>
      <c r="Z502" s="157">
        <v>2.9693000000000001</v>
      </c>
      <c r="AA502" s="157">
        <v>3.1518000000000006</v>
      </c>
      <c r="AB502" s="16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 t="e">
        <v>#N/A</v>
      </c>
    </row>
    <row r="503" spans="1:65">
      <c r="A503" s="35"/>
      <c r="B503" s="19">
        <v>1</v>
      </c>
      <c r="C503" s="8">
        <v>3</v>
      </c>
      <c r="D503" s="10">
        <v>2.7716000000000003</v>
      </c>
      <c r="E503" s="10">
        <v>2.7446219999999997</v>
      </c>
      <c r="F503" s="25">
        <v>2.5700000000000003</v>
      </c>
      <c r="G503" s="157">
        <v>3.29</v>
      </c>
      <c r="H503" s="25">
        <v>2.6150000000000002</v>
      </c>
      <c r="I503" s="10">
        <v>2.7090000000000001</v>
      </c>
      <c r="J503" s="164">
        <v>2.44</v>
      </c>
      <c r="K503" s="25">
        <v>2.71</v>
      </c>
      <c r="L503" s="11">
        <v>2.66</v>
      </c>
      <c r="M503" s="11">
        <v>2.62</v>
      </c>
      <c r="N503" s="11">
        <v>2.65</v>
      </c>
      <c r="O503" s="11">
        <v>2.7</v>
      </c>
      <c r="P503" s="11">
        <v>2.6</v>
      </c>
      <c r="Q503" s="11">
        <v>2.5775000000000001</v>
      </c>
      <c r="R503" s="11">
        <v>2.6485935436540942</v>
      </c>
      <c r="S503" s="11">
        <v>2.6067</v>
      </c>
      <c r="T503" s="11">
        <v>2.65</v>
      </c>
      <c r="U503" s="11">
        <v>2.56</v>
      </c>
      <c r="V503" s="159">
        <v>2.29</v>
      </c>
      <c r="W503" s="11">
        <v>2.67</v>
      </c>
      <c r="X503" s="11">
        <v>2.64</v>
      </c>
      <c r="Y503" s="11">
        <v>2.6877999999999997</v>
      </c>
      <c r="Z503" s="159">
        <v>2.9069000000000003</v>
      </c>
      <c r="AA503" s="159">
        <v>3.1518000000000006</v>
      </c>
      <c r="AB503" s="16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16</v>
      </c>
    </row>
    <row r="504" spans="1:65">
      <c r="A504" s="35"/>
      <c r="B504" s="19">
        <v>1</v>
      </c>
      <c r="C504" s="8">
        <v>4</v>
      </c>
      <c r="D504" s="10">
        <v>2.8039000000000001</v>
      </c>
      <c r="E504" s="10">
        <v>2.6902139999999997</v>
      </c>
      <c r="F504" s="25">
        <v>2.5100000000000002</v>
      </c>
      <c r="G504" s="157">
        <v>3.37</v>
      </c>
      <c r="H504" s="25">
        <v>2.63</v>
      </c>
      <c r="I504" s="10">
        <v>2.7480000000000002</v>
      </c>
      <c r="J504" s="25">
        <v>2.56</v>
      </c>
      <c r="K504" s="25">
        <v>2.68</v>
      </c>
      <c r="L504" s="11">
        <v>2.64</v>
      </c>
      <c r="M504" s="11">
        <v>2.58</v>
      </c>
      <c r="N504" s="11">
        <v>2.66</v>
      </c>
      <c r="O504" s="11">
        <v>2.69</v>
      </c>
      <c r="P504" s="11">
        <v>2.57</v>
      </c>
      <c r="Q504" s="11">
        <v>2.7845999999999997</v>
      </c>
      <c r="R504" s="11">
        <v>2.6242532406485193</v>
      </c>
      <c r="S504" s="11">
        <v>2.6233</v>
      </c>
      <c r="T504" s="11">
        <v>2.77</v>
      </c>
      <c r="U504" s="11">
        <v>2.5499999999999998</v>
      </c>
      <c r="V504" s="159">
        <v>2.58</v>
      </c>
      <c r="W504" s="11">
        <v>2.67</v>
      </c>
      <c r="X504" s="164">
        <v>2.75</v>
      </c>
      <c r="Y504" s="11">
        <v>2.5718000000000001</v>
      </c>
      <c r="Z504" s="159">
        <v>2.9055999999999997</v>
      </c>
      <c r="AA504" s="159">
        <v>3.1551999999999998</v>
      </c>
      <c r="AB504" s="16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2.6453777489215464</v>
      </c>
    </row>
    <row r="505" spans="1:65">
      <c r="A505" s="35"/>
      <c r="B505" s="19">
        <v>1</v>
      </c>
      <c r="C505" s="8">
        <v>5</v>
      </c>
      <c r="D505" s="10">
        <v>2.8521000000000001</v>
      </c>
      <c r="E505" s="10">
        <v>2.7179040000000003</v>
      </c>
      <c r="F505" s="10">
        <v>2.6</v>
      </c>
      <c r="G505" s="157">
        <v>3.38</v>
      </c>
      <c r="H505" s="10">
        <v>2.59</v>
      </c>
      <c r="I505" s="10">
        <v>2.6909999999999998</v>
      </c>
      <c r="J505" s="10">
        <v>2.56</v>
      </c>
      <c r="K505" s="10">
        <v>2.75</v>
      </c>
      <c r="L505" s="10">
        <v>2.64</v>
      </c>
      <c r="M505" s="10">
        <v>2.6</v>
      </c>
      <c r="N505" s="10">
        <v>2.6</v>
      </c>
      <c r="O505" s="10">
        <v>2.56</v>
      </c>
      <c r="P505" s="10">
        <v>2.54</v>
      </c>
      <c r="Q505" s="10">
        <v>2.7805</v>
      </c>
      <c r="R505" s="10">
        <v>2.6053289218447175</v>
      </c>
      <c r="S505" s="10">
        <v>2.5983999999999998</v>
      </c>
      <c r="T505" s="10">
        <v>2.65</v>
      </c>
      <c r="U505" s="10">
        <v>2.5499999999999998</v>
      </c>
      <c r="V505" s="157">
        <v>2.63</v>
      </c>
      <c r="W505" s="10">
        <v>2.68</v>
      </c>
      <c r="X505" s="10">
        <v>2.65</v>
      </c>
      <c r="Y505" s="10">
        <v>2.6293000000000002</v>
      </c>
      <c r="Z505" s="157">
        <v>2.9209000000000001</v>
      </c>
      <c r="AA505" s="157">
        <v>3.1537000000000002</v>
      </c>
      <c r="AB505" s="16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36</v>
      </c>
    </row>
    <row r="506" spans="1:65">
      <c r="A506" s="35"/>
      <c r="B506" s="19">
        <v>1</v>
      </c>
      <c r="C506" s="8">
        <v>6</v>
      </c>
      <c r="D506" s="10">
        <v>2.7667000000000002</v>
      </c>
      <c r="E506" s="10">
        <v>2.692145</v>
      </c>
      <c r="F506" s="10">
        <v>2.6599999999999997</v>
      </c>
      <c r="G506" s="157">
        <v>3.4099999999999997</v>
      </c>
      <c r="H506" s="10">
        <v>2.6399999999999997</v>
      </c>
      <c r="I506" s="10">
        <v>2.6709999999999998</v>
      </c>
      <c r="J506" s="10">
        <v>2.6</v>
      </c>
      <c r="K506" s="10">
        <v>2.75</v>
      </c>
      <c r="L506" s="10">
        <v>2.65</v>
      </c>
      <c r="M506" s="10">
        <v>2.59</v>
      </c>
      <c r="N506" s="10">
        <v>2.72</v>
      </c>
      <c r="O506" s="10">
        <v>2.61</v>
      </c>
      <c r="P506" s="10">
        <v>2.54</v>
      </c>
      <c r="Q506" s="10">
        <v>2.8601000000000001</v>
      </c>
      <c r="R506" s="10">
        <v>2.606173754007</v>
      </c>
      <c r="S506" s="10">
        <v>2.698</v>
      </c>
      <c r="T506" s="10">
        <v>2.72</v>
      </c>
      <c r="U506" s="10">
        <v>2.54</v>
      </c>
      <c r="V506" s="157">
        <v>2.4</v>
      </c>
      <c r="W506" s="10">
        <v>2.7</v>
      </c>
      <c r="X506" s="10">
        <v>2.67</v>
      </c>
      <c r="Y506" s="10">
        <v>2.6364000000000001</v>
      </c>
      <c r="Z506" s="157">
        <v>2.8372999999999999</v>
      </c>
      <c r="AA506" s="157">
        <v>3.1525999999999996</v>
      </c>
      <c r="AB506" s="16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2"/>
    </row>
    <row r="507" spans="1:65">
      <c r="A507" s="35"/>
      <c r="B507" s="20" t="s">
        <v>273</v>
      </c>
      <c r="C507" s="12"/>
      <c r="D507" s="26">
        <v>2.7998999999999996</v>
      </c>
      <c r="E507" s="26">
        <v>2.7094214999999999</v>
      </c>
      <c r="F507" s="26">
        <v>2.5716666666666668</v>
      </c>
      <c r="G507" s="26">
        <v>3.1033333333333335</v>
      </c>
      <c r="H507" s="26">
        <v>2.6199999999999997</v>
      </c>
      <c r="I507" s="26">
        <v>2.7166666666666663</v>
      </c>
      <c r="J507" s="26">
        <v>2.5383333333333336</v>
      </c>
      <c r="K507" s="26">
        <v>2.6933333333333334</v>
      </c>
      <c r="L507" s="26">
        <v>2.6550000000000002</v>
      </c>
      <c r="M507" s="26">
        <v>2.5983333333333332</v>
      </c>
      <c r="N507" s="26">
        <v>2.65</v>
      </c>
      <c r="O507" s="26">
        <v>2.6316666666666668</v>
      </c>
      <c r="P507" s="26">
        <v>2.5516666666666663</v>
      </c>
      <c r="Q507" s="26">
        <v>2.727816666666667</v>
      </c>
      <c r="R507" s="26">
        <v>2.6244035238125214</v>
      </c>
      <c r="S507" s="26">
        <v>2.6371333333333333</v>
      </c>
      <c r="T507" s="26">
        <v>2.668333333333333</v>
      </c>
      <c r="U507" s="26">
        <v>2.5399999999999996</v>
      </c>
      <c r="V507" s="26">
        <v>2.4416666666666669</v>
      </c>
      <c r="W507" s="26">
        <v>2.6783333333333332</v>
      </c>
      <c r="X507" s="26">
        <v>2.6733333333333333</v>
      </c>
      <c r="Y507" s="26">
        <v>2.6179000000000001</v>
      </c>
      <c r="Z507" s="26">
        <v>2.9070666666666667</v>
      </c>
      <c r="AA507" s="26">
        <v>3.1530833333333335</v>
      </c>
      <c r="AB507" s="16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2"/>
    </row>
    <row r="508" spans="1:65">
      <c r="A508" s="35"/>
      <c r="B508" s="3" t="s">
        <v>274</v>
      </c>
      <c r="C508" s="33"/>
      <c r="D508" s="11">
        <v>2.78775</v>
      </c>
      <c r="E508" s="11">
        <v>2.7058219999999999</v>
      </c>
      <c r="F508" s="11">
        <v>2.56</v>
      </c>
      <c r="G508" s="11">
        <v>3.375</v>
      </c>
      <c r="H508" s="11">
        <v>2.6225000000000001</v>
      </c>
      <c r="I508" s="11">
        <v>2.7164999999999999</v>
      </c>
      <c r="J508" s="11">
        <v>2.56</v>
      </c>
      <c r="K508" s="11">
        <v>2.6950000000000003</v>
      </c>
      <c r="L508" s="11">
        <v>2.6550000000000002</v>
      </c>
      <c r="M508" s="11">
        <v>2.5949999999999998</v>
      </c>
      <c r="N508" s="11">
        <v>2.6550000000000002</v>
      </c>
      <c r="O508" s="11">
        <v>2.63</v>
      </c>
      <c r="P508" s="11">
        <v>2.5499999999999998</v>
      </c>
      <c r="Q508" s="11">
        <v>2.7386999999999997</v>
      </c>
      <c r="R508" s="11">
        <v>2.6223568105260071</v>
      </c>
      <c r="S508" s="11">
        <v>2.6315999999999997</v>
      </c>
      <c r="T508" s="11">
        <v>2.65</v>
      </c>
      <c r="U508" s="11">
        <v>2.5449999999999999</v>
      </c>
      <c r="V508" s="11">
        <v>2.41</v>
      </c>
      <c r="W508" s="11">
        <v>2.6749999999999998</v>
      </c>
      <c r="X508" s="11">
        <v>2.66</v>
      </c>
      <c r="Y508" s="11">
        <v>2.6135000000000002</v>
      </c>
      <c r="Z508" s="11">
        <v>2.90625</v>
      </c>
      <c r="AA508" s="11">
        <v>3.1529999999999996</v>
      </c>
      <c r="AB508" s="16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2"/>
    </row>
    <row r="509" spans="1:65">
      <c r="A509" s="35"/>
      <c r="B509" s="3" t="s">
        <v>275</v>
      </c>
      <c r="C509" s="33"/>
      <c r="D509" s="27">
        <v>3.6396867997122995E-2</v>
      </c>
      <c r="E509" s="27">
        <v>2.0026324662803185E-2</v>
      </c>
      <c r="F509" s="27">
        <v>5.2694085689635531E-2</v>
      </c>
      <c r="G509" s="27">
        <v>0.65457365259126243</v>
      </c>
      <c r="H509" s="27">
        <v>1.7606816861658936E-2</v>
      </c>
      <c r="I509" s="27">
        <v>3.3061558745266027E-2</v>
      </c>
      <c r="J509" s="27">
        <v>5.6005952064639299E-2</v>
      </c>
      <c r="K509" s="27">
        <v>5.4650404085117787E-2</v>
      </c>
      <c r="L509" s="27">
        <v>1.516575088810313E-2</v>
      </c>
      <c r="M509" s="27">
        <v>1.8348478592697216E-2</v>
      </c>
      <c r="N509" s="27">
        <v>4.8989794855663661E-2</v>
      </c>
      <c r="O509" s="27">
        <v>5.7763887219149886E-2</v>
      </c>
      <c r="P509" s="27">
        <v>3.3714487489307429E-2</v>
      </c>
      <c r="Q509" s="27">
        <v>0.1007094517245857</v>
      </c>
      <c r="R509" s="27">
        <v>1.7849373173146835E-2</v>
      </c>
      <c r="S509" s="27">
        <v>3.6620467865207118E-2</v>
      </c>
      <c r="T509" s="27">
        <v>6.4005208121423046E-2</v>
      </c>
      <c r="U509" s="27">
        <v>1.7888543819998382E-2</v>
      </c>
      <c r="V509" s="27">
        <v>0.13585531519475658</v>
      </c>
      <c r="W509" s="27">
        <v>1.1690451944500227E-2</v>
      </c>
      <c r="X509" s="27">
        <v>4.033195589934447E-2</v>
      </c>
      <c r="Y509" s="27">
        <v>4.2458732906199538E-2</v>
      </c>
      <c r="Z509" s="27">
        <v>4.2321846210517211E-2</v>
      </c>
      <c r="AA509" s="27">
        <v>1.3029453813057465E-3</v>
      </c>
      <c r="AB509" s="231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32"/>
      <c r="AT509" s="232"/>
      <c r="AU509" s="232"/>
      <c r="AV509" s="232"/>
      <c r="AW509" s="232"/>
      <c r="AX509" s="232"/>
      <c r="AY509" s="232"/>
      <c r="AZ509" s="232"/>
      <c r="BA509" s="232"/>
      <c r="BB509" s="232"/>
      <c r="BC509" s="232"/>
      <c r="BD509" s="232"/>
      <c r="BE509" s="232"/>
      <c r="BF509" s="232"/>
      <c r="BG509" s="232"/>
      <c r="BH509" s="232"/>
      <c r="BI509" s="232"/>
      <c r="BJ509" s="232"/>
      <c r="BK509" s="232"/>
      <c r="BL509" s="232"/>
      <c r="BM509" s="63"/>
    </row>
    <row r="510" spans="1:65">
      <c r="A510" s="35"/>
      <c r="B510" s="3" t="s">
        <v>87</v>
      </c>
      <c r="C510" s="33"/>
      <c r="D510" s="13">
        <v>1.2999345689889997E-2</v>
      </c>
      <c r="E510" s="13">
        <v>7.3913655231580564E-3</v>
      </c>
      <c r="F510" s="13">
        <v>2.0490247189748099E-2</v>
      </c>
      <c r="G510" s="13">
        <v>0.21092598901974083</v>
      </c>
      <c r="H510" s="13">
        <v>6.7201591075034114E-3</v>
      </c>
      <c r="I510" s="13">
        <v>1.2169898924637802E-2</v>
      </c>
      <c r="J510" s="13">
        <v>2.2064065160068008E-2</v>
      </c>
      <c r="K510" s="13">
        <v>2.0290991615761554E-2</v>
      </c>
      <c r="L510" s="13">
        <v>5.7121472271574871E-3</v>
      </c>
      <c r="M510" s="13">
        <v>7.0616338393959784E-3</v>
      </c>
      <c r="N510" s="13">
        <v>1.8486715039873081E-2</v>
      </c>
      <c r="O510" s="13">
        <v>2.1949545491760564E-2</v>
      </c>
      <c r="P510" s="13">
        <v>1.3212731870401347E-2</v>
      </c>
      <c r="Q510" s="13">
        <v>3.6919435589361095E-2</v>
      </c>
      <c r="R510" s="13">
        <v>6.8013066630914698E-3</v>
      </c>
      <c r="S510" s="13">
        <v>1.3886468083477179E-2</v>
      </c>
      <c r="T510" s="13">
        <v>2.3986961194786903E-2</v>
      </c>
      <c r="U510" s="13">
        <v>7.0427337874009385E-3</v>
      </c>
      <c r="V510" s="13">
        <v>5.5640402127545348E-2</v>
      </c>
      <c r="W510" s="13">
        <v>4.3648233769135883E-3</v>
      </c>
      <c r="X510" s="13">
        <v>1.5086766545889453E-2</v>
      </c>
      <c r="Y510" s="13">
        <v>1.6218622906222366E-2</v>
      </c>
      <c r="Z510" s="13">
        <v>1.4558264760761322E-2</v>
      </c>
      <c r="AA510" s="13">
        <v>4.1322897099846601E-4</v>
      </c>
      <c r="AB510" s="16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2"/>
    </row>
    <row r="511" spans="1:65">
      <c r="A511" s="35"/>
      <c r="B511" s="3" t="s">
        <v>276</v>
      </c>
      <c r="C511" s="33"/>
      <c r="D511" s="13">
        <v>5.8412168599152992E-2</v>
      </c>
      <c r="E511" s="13">
        <v>2.4209680868663375E-2</v>
      </c>
      <c r="F511" s="13">
        <v>-2.7864104582012827E-2</v>
      </c>
      <c r="G511" s="13">
        <v>0.17311538384205583</v>
      </c>
      <c r="H511" s="13">
        <v>-9.5932419980067074E-3</v>
      </c>
      <c r="I511" s="13">
        <v>2.6948483170005755E-2</v>
      </c>
      <c r="J511" s="13">
        <v>-4.0464699467534282E-2</v>
      </c>
      <c r="K511" s="13">
        <v>1.812806675014067E-2</v>
      </c>
      <c r="L511" s="13">
        <v>3.6373826317910307E-3</v>
      </c>
      <c r="M511" s="13">
        <v>-1.7783628673595731E-2</v>
      </c>
      <c r="N511" s="13">
        <v>1.7472933989626238E-3</v>
      </c>
      <c r="O511" s="13">
        <v>-5.183033788074054E-3</v>
      </c>
      <c r="P511" s="13">
        <v>-3.54244615133259E-2</v>
      </c>
      <c r="Q511" s="13">
        <v>3.1163382159212993E-2</v>
      </c>
      <c r="R511" s="13">
        <v>-7.9286314090967203E-3</v>
      </c>
      <c r="S511" s="13">
        <v>-3.1165362268485985E-3</v>
      </c>
      <c r="T511" s="13">
        <v>8.6776205859995237E-3</v>
      </c>
      <c r="U511" s="13">
        <v>-3.9834669723258442E-2</v>
      </c>
      <c r="V511" s="13">
        <v>-7.7006424635546855E-2</v>
      </c>
      <c r="W511" s="13">
        <v>1.2457799051656115E-2</v>
      </c>
      <c r="X511" s="13">
        <v>1.0567709818827931E-2</v>
      </c>
      <c r="Y511" s="13">
        <v>-1.0387079475794425E-2</v>
      </c>
      <c r="Z511" s="13">
        <v>9.892308115610482E-2</v>
      </c>
      <c r="AA511" s="13">
        <v>0.19192177170869673</v>
      </c>
      <c r="AB511" s="16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2"/>
    </row>
    <row r="512" spans="1:65">
      <c r="A512" s="35"/>
      <c r="B512" s="53" t="s">
        <v>277</v>
      </c>
      <c r="C512" s="54"/>
      <c r="D512" s="52">
        <v>1.79</v>
      </c>
      <c r="E512" s="52">
        <v>0.69</v>
      </c>
      <c r="F512" s="52">
        <v>0.98</v>
      </c>
      <c r="G512" s="52">
        <v>5.47</v>
      </c>
      <c r="H512" s="52">
        <v>0.39</v>
      </c>
      <c r="I512" s="52">
        <v>0.78</v>
      </c>
      <c r="J512" s="52">
        <v>1.39</v>
      </c>
      <c r="K512" s="52">
        <v>0.5</v>
      </c>
      <c r="L512" s="52">
        <v>0.03</v>
      </c>
      <c r="M512" s="52">
        <v>0.66</v>
      </c>
      <c r="N512" s="52">
        <v>0.03</v>
      </c>
      <c r="O512" s="52">
        <v>0.25</v>
      </c>
      <c r="P512" s="52">
        <v>1.22</v>
      </c>
      <c r="Q512" s="52">
        <v>0.91</v>
      </c>
      <c r="R512" s="52">
        <v>0.34</v>
      </c>
      <c r="S512" s="52">
        <v>0.19</v>
      </c>
      <c r="T512" s="52">
        <v>0.19</v>
      </c>
      <c r="U512" s="52">
        <v>1.37</v>
      </c>
      <c r="V512" s="52">
        <v>2.56</v>
      </c>
      <c r="W512" s="52">
        <v>0.31</v>
      </c>
      <c r="X512" s="52">
        <v>0.25</v>
      </c>
      <c r="Y512" s="52">
        <v>0.42</v>
      </c>
      <c r="Z512" s="52">
        <v>3.09</v>
      </c>
      <c r="AA512" s="52">
        <v>6.08</v>
      </c>
      <c r="AB512" s="16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2"/>
    </row>
    <row r="513" spans="1:65">
      <c r="B513" s="36"/>
      <c r="C513" s="20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BM513" s="62"/>
    </row>
    <row r="514" spans="1:65" ht="15">
      <c r="B514" s="37" t="s">
        <v>511</v>
      </c>
      <c r="BM514" s="32" t="s">
        <v>67</v>
      </c>
    </row>
    <row r="515" spans="1:65" ht="15">
      <c r="A515" s="28" t="s">
        <v>17</v>
      </c>
      <c r="B515" s="18" t="s">
        <v>111</v>
      </c>
      <c r="C515" s="15" t="s">
        <v>112</v>
      </c>
      <c r="D515" s="16" t="s">
        <v>233</v>
      </c>
      <c r="E515" s="17" t="s">
        <v>233</v>
      </c>
      <c r="F515" s="17" t="s">
        <v>233</v>
      </c>
      <c r="G515" s="17" t="s">
        <v>233</v>
      </c>
      <c r="H515" s="17" t="s">
        <v>233</v>
      </c>
      <c r="I515" s="17" t="s">
        <v>233</v>
      </c>
      <c r="J515" s="17" t="s">
        <v>233</v>
      </c>
      <c r="K515" s="17" t="s">
        <v>233</v>
      </c>
      <c r="L515" s="17" t="s">
        <v>233</v>
      </c>
      <c r="M515" s="17" t="s">
        <v>233</v>
      </c>
      <c r="N515" s="17" t="s">
        <v>233</v>
      </c>
      <c r="O515" s="17" t="s">
        <v>233</v>
      </c>
      <c r="P515" s="17" t="s">
        <v>233</v>
      </c>
      <c r="Q515" s="17" t="s">
        <v>233</v>
      </c>
      <c r="R515" s="17" t="s">
        <v>233</v>
      </c>
      <c r="S515" s="17" t="s">
        <v>233</v>
      </c>
      <c r="T515" s="17" t="s">
        <v>233</v>
      </c>
      <c r="U515" s="17" t="s">
        <v>233</v>
      </c>
      <c r="V515" s="17" t="s">
        <v>233</v>
      </c>
      <c r="W515" s="17" t="s">
        <v>233</v>
      </c>
      <c r="X515" s="17" t="s">
        <v>233</v>
      </c>
      <c r="Y515" s="17" t="s">
        <v>233</v>
      </c>
      <c r="Z515" s="16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1</v>
      </c>
    </row>
    <row r="516" spans="1:65">
      <c r="A516" s="35"/>
      <c r="B516" s="19" t="s">
        <v>234</v>
      </c>
      <c r="C516" s="8" t="s">
        <v>234</v>
      </c>
      <c r="D516" s="161" t="s">
        <v>236</v>
      </c>
      <c r="E516" s="162" t="s">
        <v>238</v>
      </c>
      <c r="F516" s="162" t="s">
        <v>239</v>
      </c>
      <c r="G516" s="162" t="s">
        <v>240</v>
      </c>
      <c r="H516" s="162" t="s">
        <v>241</v>
      </c>
      <c r="I516" s="162" t="s">
        <v>243</v>
      </c>
      <c r="J516" s="162" t="s">
        <v>245</v>
      </c>
      <c r="K516" s="162" t="s">
        <v>246</v>
      </c>
      <c r="L516" s="162" t="s">
        <v>247</v>
      </c>
      <c r="M516" s="162" t="s">
        <v>248</v>
      </c>
      <c r="N516" s="162" t="s">
        <v>249</v>
      </c>
      <c r="O516" s="162" t="s">
        <v>250</v>
      </c>
      <c r="P516" s="162" t="s">
        <v>251</v>
      </c>
      <c r="Q516" s="162" t="s">
        <v>253</v>
      </c>
      <c r="R516" s="162" t="s">
        <v>254</v>
      </c>
      <c r="S516" s="162" t="s">
        <v>255</v>
      </c>
      <c r="T516" s="162" t="s">
        <v>259</v>
      </c>
      <c r="U516" s="162" t="s">
        <v>260</v>
      </c>
      <c r="V516" s="162" t="s">
        <v>261</v>
      </c>
      <c r="W516" s="162" t="s">
        <v>280</v>
      </c>
      <c r="X516" s="162" t="s">
        <v>263</v>
      </c>
      <c r="Y516" s="162" t="s">
        <v>265</v>
      </c>
      <c r="Z516" s="16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 t="s">
        <v>3</v>
      </c>
    </row>
    <row r="517" spans="1:65">
      <c r="A517" s="35"/>
      <c r="B517" s="19"/>
      <c r="C517" s="8"/>
      <c r="D517" s="9" t="s">
        <v>302</v>
      </c>
      <c r="E517" s="10" t="s">
        <v>115</v>
      </c>
      <c r="F517" s="10" t="s">
        <v>302</v>
      </c>
      <c r="G517" s="10" t="s">
        <v>303</v>
      </c>
      <c r="H517" s="10" t="s">
        <v>115</v>
      </c>
      <c r="I517" s="10" t="s">
        <v>302</v>
      </c>
      <c r="J517" s="10" t="s">
        <v>303</v>
      </c>
      <c r="K517" s="10" t="s">
        <v>303</v>
      </c>
      <c r="L517" s="10" t="s">
        <v>303</v>
      </c>
      <c r="M517" s="10" t="s">
        <v>303</v>
      </c>
      <c r="N517" s="10" t="s">
        <v>303</v>
      </c>
      <c r="O517" s="10" t="s">
        <v>302</v>
      </c>
      <c r="P517" s="10" t="s">
        <v>115</v>
      </c>
      <c r="Q517" s="10" t="s">
        <v>303</v>
      </c>
      <c r="R517" s="10" t="s">
        <v>302</v>
      </c>
      <c r="S517" s="10" t="s">
        <v>302</v>
      </c>
      <c r="T517" s="10" t="s">
        <v>115</v>
      </c>
      <c r="U517" s="10" t="s">
        <v>302</v>
      </c>
      <c r="V517" s="10" t="s">
        <v>303</v>
      </c>
      <c r="W517" s="10" t="s">
        <v>303</v>
      </c>
      <c r="X517" s="10" t="s">
        <v>302</v>
      </c>
      <c r="Y517" s="10" t="s">
        <v>302</v>
      </c>
      <c r="Z517" s="16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1</v>
      </c>
    </row>
    <row r="518" spans="1:65">
      <c r="A518" s="35"/>
      <c r="B518" s="19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16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2</v>
      </c>
    </row>
    <row r="519" spans="1:65">
      <c r="A519" s="35"/>
      <c r="B519" s="18">
        <v>1</v>
      </c>
      <c r="C519" s="14">
        <v>1</v>
      </c>
      <c r="D519" s="259">
        <v>40.58</v>
      </c>
      <c r="E519" s="271">
        <v>44.386399999999995</v>
      </c>
      <c r="F519" s="278">
        <v>39.1</v>
      </c>
      <c r="G519" s="259">
        <v>42.2</v>
      </c>
      <c r="H519" s="278">
        <v>34.35</v>
      </c>
      <c r="I519" s="259">
        <v>36.6</v>
      </c>
      <c r="J519" s="278">
        <v>40</v>
      </c>
      <c r="K519" s="259">
        <v>40.299999999999997</v>
      </c>
      <c r="L519" s="259">
        <v>41</v>
      </c>
      <c r="M519" s="259">
        <v>40.299999999999997</v>
      </c>
      <c r="N519" s="259">
        <v>39.200000000000003</v>
      </c>
      <c r="O519" s="259">
        <v>40.200000000000003</v>
      </c>
      <c r="P519" s="259">
        <v>35.785137948548588</v>
      </c>
      <c r="Q519" s="259">
        <v>38</v>
      </c>
      <c r="R519" s="259">
        <v>37.31</v>
      </c>
      <c r="S519" s="259">
        <v>36.299999999999997</v>
      </c>
      <c r="T519" s="259">
        <v>35.47</v>
      </c>
      <c r="U519" s="259">
        <v>38.799999999999997</v>
      </c>
      <c r="V519" s="259">
        <v>38.5</v>
      </c>
      <c r="W519" s="259">
        <v>39.6</v>
      </c>
      <c r="X519" s="271">
        <v>33.14</v>
      </c>
      <c r="Y519" s="259">
        <v>35.585720000000002</v>
      </c>
      <c r="Z519" s="260"/>
      <c r="AA519" s="261"/>
      <c r="AB519" s="261"/>
      <c r="AC519" s="261"/>
      <c r="AD519" s="261"/>
      <c r="AE519" s="261"/>
      <c r="AF519" s="261"/>
      <c r="AG519" s="261"/>
      <c r="AH519" s="261"/>
      <c r="AI519" s="261"/>
      <c r="AJ519" s="261"/>
      <c r="AK519" s="261"/>
      <c r="AL519" s="261"/>
      <c r="AM519" s="261"/>
      <c r="AN519" s="261"/>
      <c r="AO519" s="261"/>
      <c r="AP519" s="261"/>
      <c r="AQ519" s="261"/>
      <c r="AR519" s="261"/>
      <c r="AS519" s="261"/>
      <c r="AT519" s="261"/>
      <c r="AU519" s="261"/>
      <c r="AV519" s="261"/>
      <c r="AW519" s="261"/>
      <c r="AX519" s="261"/>
      <c r="AY519" s="261"/>
      <c r="AZ519" s="261"/>
      <c r="BA519" s="261"/>
      <c r="BB519" s="261"/>
      <c r="BC519" s="261"/>
      <c r="BD519" s="261"/>
      <c r="BE519" s="261"/>
      <c r="BF519" s="261"/>
      <c r="BG519" s="261"/>
      <c r="BH519" s="261"/>
      <c r="BI519" s="261"/>
      <c r="BJ519" s="261"/>
      <c r="BK519" s="261"/>
      <c r="BL519" s="261"/>
      <c r="BM519" s="262">
        <v>1</v>
      </c>
    </row>
    <row r="520" spans="1:65">
      <c r="A520" s="35"/>
      <c r="B520" s="19">
        <v>1</v>
      </c>
      <c r="C520" s="8">
        <v>2</v>
      </c>
      <c r="D520" s="263">
        <v>39.92</v>
      </c>
      <c r="E520" s="274">
        <v>44.420299999999997</v>
      </c>
      <c r="F520" s="279">
        <v>38.4</v>
      </c>
      <c r="G520" s="263">
        <v>42.2</v>
      </c>
      <c r="H520" s="279">
        <v>34.21</v>
      </c>
      <c r="I520" s="263">
        <v>37.9</v>
      </c>
      <c r="J520" s="279">
        <v>39</v>
      </c>
      <c r="K520" s="263">
        <v>40.6</v>
      </c>
      <c r="L520" s="263">
        <v>39.299999999999997</v>
      </c>
      <c r="M520" s="263">
        <v>38.200000000000003</v>
      </c>
      <c r="N520" s="263">
        <v>40.1</v>
      </c>
      <c r="O520" s="263">
        <v>38.299999999999997</v>
      </c>
      <c r="P520" s="263">
        <v>36.800753699551436</v>
      </c>
      <c r="Q520" s="263">
        <v>39</v>
      </c>
      <c r="R520" s="263">
        <v>36.85</v>
      </c>
      <c r="S520" s="263">
        <v>38.200000000000003</v>
      </c>
      <c r="T520" s="263">
        <v>34.479999999999997</v>
      </c>
      <c r="U520" s="263">
        <v>38.1</v>
      </c>
      <c r="V520" s="263">
        <v>36.9</v>
      </c>
      <c r="W520" s="263">
        <v>38.1</v>
      </c>
      <c r="X520" s="274">
        <v>33.08</v>
      </c>
      <c r="Y520" s="263">
        <v>36.570819999999998</v>
      </c>
      <c r="Z520" s="260"/>
      <c r="AA520" s="261"/>
      <c r="AB520" s="261"/>
      <c r="AC520" s="261"/>
      <c r="AD520" s="261"/>
      <c r="AE520" s="261"/>
      <c r="AF520" s="261"/>
      <c r="AG520" s="261"/>
      <c r="AH520" s="261"/>
      <c r="AI520" s="261"/>
      <c r="AJ520" s="261"/>
      <c r="AK520" s="261"/>
      <c r="AL520" s="261"/>
      <c r="AM520" s="261"/>
      <c r="AN520" s="261"/>
      <c r="AO520" s="261"/>
      <c r="AP520" s="261"/>
      <c r="AQ520" s="261"/>
      <c r="AR520" s="261"/>
      <c r="AS520" s="261"/>
      <c r="AT520" s="261"/>
      <c r="AU520" s="261"/>
      <c r="AV520" s="261"/>
      <c r="AW520" s="261"/>
      <c r="AX520" s="261"/>
      <c r="AY520" s="261"/>
      <c r="AZ520" s="261"/>
      <c r="BA520" s="261"/>
      <c r="BB520" s="261"/>
      <c r="BC520" s="261"/>
      <c r="BD520" s="261"/>
      <c r="BE520" s="261"/>
      <c r="BF520" s="261"/>
      <c r="BG520" s="261"/>
      <c r="BH520" s="261"/>
      <c r="BI520" s="261"/>
      <c r="BJ520" s="261"/>
      <c r="BK520" s="261"/>
      <c r="BL520" s="261"/>
      <c r="BM520" s="262">
        <v>28</v>
      </c>
    </row>
    <row r="521" spans="1:65">
      <c r="A521" s="35"/>
      <c r="B521" s="19">
        <v>1</v>
      </c>
      <c r="C521" s="8">
        <v>3</v>
      </c>
      <c r="D521" s="263">
        <v>40.64</v>
      </c>
      <c r="E521" s="274">
        <v>44.499400000000001</v>
      </c>
      <c r="F521" s="279">
        <v>39</v>
      </c>
      <c r="G521" s="263">
        <v>42</v>
      </c>
      <c r="H521" s="279">
        <v>34.15</v>
      </c>
      <c r="I521" s="263">
        <v>38.5</v>
      </c>
      <c r="J521" s="279">
        <v>39</v>
      </c>
      <c r="K521" s="279">
        <v>40.4</v>
      </c>
      <c r="L521" s="266">
        <v>40.1</v>
      </c>
      <c r="M521" s="266">
        <v>40.799999999999997</v>
      </c>
      <c r="N521" s="266">
        <v>41.4</v>
      </c>
      <c r="O521" s="266">
        <v>39.9</v>
      </c>
      <c r="P521" s="266">
        <v>35.745754226261539</v>
      </c>
      <c r="Q521" s="266">
        <v>39</v>
      </c>
      <c r="R521" s="276">
        <v>40.57</v>
      </c>
      <c r="S521" s="266">
        <v>37.700000000000003</v>
      </c>
      <c r="T521" s="266">
        <v>35.11</v>
      </c>
      <c r="U521" s="266">
        <v>39.200000000000003</v>
      </c>
      <c r="V521" s="266">
        <v>37.299999999999997</v>
      </c>
      <c r="W521" s="266">
        <v>38.299999999999997</v>
      </c>
      <c r="X521" s="275">
        <v>34.44</v>
      </c>
      <c r="Y521" s="266">
        <v>36.189709999999998</v>
      </c>
      <c r="Z521" s="260"/>
      <c r="AA521" s="261"/>
      <c r="AB521" s="261"/>
      <c r="AC521" s="261"/>
      <c r="AD521" s="261"/>
      <c r="AE521" s="261"/>
      <c r="AF521" s="261"/>
      <c r="AG521" s="261"/>
      <c r="AH521" s="261"/>
      <c r="AI521" s="261"/>
      <c r="AJ521" s="261"/>
      <c r="AK521" s="261"/>
      <c r="AL521" s="261"/>
      <c r="AM521" s="261"/>
      <c r="AN521" s="261"/>
      <c r="AO521" s="261"/>
      <c r="AP521" s="261"/>
      <c r="AQ521" s="261"/>
      <c r="AR521" s="261"/>
      <c r="AS521" s="261"/>
      <c r="AT521" s="261"/>
      <c r="AU521" s="261"/>
      <c r="AV521" s="261"/>
      <c r="AW521" s="261"/>
      <c r="AX521" s="261"/>
      <c r="AY521" s="261"/>
      <c r="AZ521" s="261"/>
      <c r="BA521" s="261"/>
      <c r="BB521" s="261"/>
      <c r="BC521" s="261"/>
      <c r="BD521" s="261"/>
      <c r="BE521" s="261"/>
      <c r="BF521" s="261"/>
      <c r="BG521" s="261"/>
      <c r="BH521" s="261"/>
      <c r="BI521" s="261"/>
      <c r="BJ521" s="261"/>
      <c r="BK521" s="261"/>
      <c r="BL521" s="261"/>
      <c r="BM521" s="262">
        <v>16</v>
      </c>
    </row>
    <row r="522" spans="1:65">
      <c r="A522" s="35"/>
      <c r="B522" s="19">
        <v>1</v>
      </c>
      <c r="C522" s="8">
        <v>4</v>
      </c>
      <c r="D522" s="263">
        <v>40.19</v>
      </c>
      <c r="E522" s="274">
        <v>44.103899999999996</v>
      </c>
      <c r="F522" s="279">
        <v>38.200000000000003</v>
      </c>
      <c r="G522" s="263">
        <v>42.9</v>
      </c>
      <c r="H522" s="279">
        <v>36.49</v>
      </c>
      <c r="I522" s="263">
        <v>41.2</v>
      </c>
      <c r="J522" s="279">
        <v>39</v>
      </c>
      <c r="K522" s="279">
        <v>39.700000000000003</v>
      </c>
      <c r="L522" s="266">
        <v>41</v>
      </c>
      <c r="M522" s="266">
        <v>40.299999999999997</v>
      </c>
      <c r="N522" s="266">
        <v>39.200000000000003</v>
      </c>
      <c r="O522" s="266">
        <v>39.700000000000003</v>
      </c>
      <c r="P522" s="266">
        <v>36.976186503652201</v>
      </c>
      <c r="Q522" s="266">
        <v>39</v>
      </c>
      <c r="R522" s="266">
        <v>37.04</v>
      </c>
      <c r="S522" s="266">
        <v>39.5</v>
      </c>
      <c r="T522" s="266">
        <v>35.74</v>
      </c>
      <c r="U522" s="266">
        <v>38.799999999999997</v>
      </c>
      <c r="V522" s="266">
        <v>37.299999999999997</v>
      </c>
      <c r="W522" s="266">
        <v>39.700000000000003</v>
      </c>
      <c r="X522" s="275">
        <v>33.22</v>
      </c>
      <c r="Y522" s="266">
        <v>36.764769999999999</v>
      </c>
      <c r="Z522" s="260"/>
      <c r="AA522" s="261"/>
      <c r="AB522" s="261"/>
      <c r="AC522" s="261"/>
      <c r="AD522" s="261"/>
      <c r="AE522" s="261"/>
      <c r="AF522" s="261"/>
      <c r="AG522" s="261"/>
      <c r="AH522" s="261"/>
      <c r="AI522" s="261"/>
      <c r="AJ522" s="261"/>
      <c r="AK522" s="261"/>
      <c r="AL522" s="261"/>
      <c r="AM522" s="261"/>
      <c r="AN522" s="261"/>
      <c r="AO522" s="261"/>
      <c r="AP522" s="261"/>
      <c r="AQ522" s="261"/>
      <c r="AR522" s="261"/>
      <c r="AS522" s="261"/>
      <c r="AT522" s="261"/>
      <c r="AU522" s="261"/>
      <c r="AV522" s="261"/>
      <c r="AW522" s="261"/>
      <c r="AX522" s="261"/>
      <c r="AY522" s="261"/>
      <c r="AZ522" s="261"/>
      <c r="BA522" s="261"/>
      <c r="BB522" s="261"/>
      <c r="BC522" s="261"/>
      <c r="BD522" s="261"/>
      <c r="BE522" s="261"/>
      <c r="BF522" s="261"/>
      <c r="BG522" s="261"/>
      <c r="BH522" s="261"/>
      <c r="BI522" s="261"/>
      <c r="BJ522" s="261"/>
      <c r="BK522" s="261"/>
      <c r="BL522" s="261"/>
      <c r="BM522" s="262">
        <v>38.63977239867728</v>
      </c>
    </row>
    <row r="523" spans="1:65">
      <c r="A523" s="35"/>
      <c r="B523" s="19">
        <v>1</v>
      </c>
      <c r="C523" s="8">
        <v>5</v>
      </c>
      <c r="D523" s="263">
        <v>39.57</v>
      </c>
      <c r="E523" s="274">
        <v>44.171700000000001</v>
      </c>
      <c r="F523" s="263">
        <v>41</v>
      </c>
      <c r="G523" s="263">
        <v>42.5</v>
      </c>
      <c r="H523" s="263">
        <v>36.479999999999997</v>
      </c>
      <c r="I523" s="263">
        <v>40.6</v>
      </c>
      <c r="J523" s="263">
        <v>39</v>
      </c>
      <c r="K523" s="263">
        <v>40.6</v>
      </c>
      <c r="L523" s="263">
        <v>38.1</v>
      </c>
      <c r="M523" s="263">
        <v>39.9</v>
      </c>
      <c r="N523" s="263">
        <v>40.5</v>
      </c>
      <c r="O523" s="263">
        <v>41.2</v>
      </c>
      <c r="P523" s="263">
        <v>36.150155320322625</v>
      </c>
      <c r="Q523" s="263">
        <v>39</v>
      </c>
      <c r="R523" s="263">
        <v>36.82</v>
      </c>
      <c r="S523" s="263">
        <v>38.4</v>
      </c>
      <c r="T523" s="263">
        <v>35.56</v>
      </c>
      <c r="U523" s="263">
        <v>38</v>
      </c>
      <c r="V523" s="263">
        <v>37.1</v>
      </c>
      <c r="W523" s="263">
        <v>39</v>
      </c>
      <c r="X523" s="274">
        <v>33.840000000000003</v>
      </c>
      <c r="Y523" s="263">
        <v>37.318129999999996</v>
      </c>
      <c r="Z523" s="260"/>
      <c r="AA523" s="261"/>
      <c r="AB523" s="261"/>
      <c r="AC523" s="261"/>
      <c r="AD523" s="261"/>
      <c r="AE523" s="261"/>
      <c r="AF523" s="261"/>
      <c r="AG523" s="261"/>
      <c r="AH523" s="261"/>
      <c r="AI523" s="261"/>
      <c r="AJ523" s="261"/>
      <c r="AK523" s="261"/>
      <c r="AL523" s="261"/>
      <c r="AM523" s="261"/>
      <c r="AN523" s="261"/>
      <c r="AO523" s="261"/>
      <c r="AP523" s="261"/>
      <c r="AQ523" s="261"/>
      <c r="AR523" s="261"/>
      <c r="AS523" s="261"/>
      <c r="AT523" s="261"/>
      <c r="AU523" s="261"/>
      <c r="AV523" s="261"/>
      <c r="AW523" s="261"/>
      <c r="AX523" s="261"/>
      <c r="AY523" s="261"/>
      <c r="AZ523" s="261"/>
      <c r="BA523" s="261"/>
      <c r="BB523" s="261"/>
      <c r="BC523" s="261"/>
      <c r="BD523" s="261"/>
      <c r="BE523" s="261"/>
      <c r="BF523" s="261"/>
      <c r="BG523" s="261"/>
      <c r="BH523" s="261"/>
      <c r="BI523" s="261"/>
      <c r="BJ523" s="261"/>
      <c r="BK523" s="261"/>
      <c r="BL523" s="261"/>
      <c r="BM523" s="262">
        <v>37</v>
      </c>
    </row>
    <row r="524" spans="1:65">
      <c r="A524" s="35"/>
      <c r="B524" s="19">
        <v>1</v>
      </c>
      <c r="C524" s="8">
        <v>6</v>
      </c>
      <c r="D524" s="263">
        <v>40.78</v>
      </c>
      <c r="E524" s="274">
        <v>44.058699999999995</v>
      </c>
      <c r="F524" s="263">
        <v>40.5</v>
      </c>
      <c r="G524" s="277">
        <v>44.6</v>
      </c>
      <c r="H524" s="263">
        <v>34.93</v>
      </c>
      <c r="I524" s="263">
        <v>41.5</v>
      </c>
      <c r="J524" s="263">
        <v>39</v>
      </c>
      <c r="K524" s="263">
        <v>41.8</v>
      </c>
      <c r="L524" s="263">
        <v>42.3</v>
      </c>
      <c r="M524" s="263">
        <v>39.299999999999997</v>
      </c>
      <c r="N524" s="263">
        <v>38.4</v>
      </c>
      <c r="O524" s="263">
        <v>40.299999999999997</v>
      </c>
      <c r="P524" s="263">
        <v>35.831480142937551</v>
      </c>
      <c r="Q524" s="263">
        <v>40</v>
      </c>
      <c r="R524" s="263">
        <v>36.479999999999997</v>
      </c>
      <c r="S524" s="263">
        <v>36.299999999999997</v>
      </c>
      <c r="T524" s="263">
        <v>35.880000000000003</v>
      </c>
      <c r="U524" s="263">
        <v>38.4</v>
      </c>
      <c r="V524" s="277">
        <v>40.9</v>
      </c>
      <c r="W524" s="263">
        <v>40.299999999999997</v>
      </c>
      <c r="X524" s="274">
        <v>33.96</v>
      </c>
      <c r="Y524" s="263">
        <v>35.844070000000002</v>
      </c>
      <c r="Z524" s="260"/>
      <c r="AA524" s="261"/>
      <c r="AB524" s="261"/>
      <c r="AC524" s="261"/>
      <c r="AD524" s="261"/>
      <c r="AE524" s="261"/>
      <c r="AF524" s="261"/>
      <c r="AG524" s="261"/>
      <c r="AH524" s="261"/>
      <c r="AI524" s="261"/>
      <c r="AJ524" s="261"/>
      <c r="AK524" s="261"/>
      <c r="AL524" s="261"/>
      <c r="AM524" s="261"/>
      <c r="AN524" s="261"/>
      <c r="AO524" s="261"/>
      <c r="AP524" s="261"/>
      <c r="AQ524" s="261"/>
      <c r="AR524" s="261"/>
      <c r="AS524" s="261"/>
      <c r="AT524" s="261"/>
      <c r="AU524" s="261"/>
      <c r="AV524" s="261"/>
      <c r="AW524" s="261"/>
      <c r="AX524" s="261"/>
      <c r="AY524" s="261"/>
      <c r="AZ524" s="261"/>
      <c r="BA524" s="261"/>
      <c r="BB524" s="261"/>
      <c r="BC524" s="261"/>
      <c r="BD524" s="261"/>
      <c r="BE524" s="261"/>
      <c r="BF524" s="261"/>
      <c r="BG524" s="261"/>
      <c r="BH524" s="261"/>
      <c r="BI524" s="261"/>
      <c r="BJ524" s="261"/>
      <c r="BK524" s="261"/>
      <c r="BL524" s="261"/>
      <c r="BM524" s="264"/>
    </row>
    <row r="525" spans="1:65">
      <c r="A525" s="35"/>
      <c r="B525" s="20" t="s">
        <v>273</v>
      </c>
      <c r="C525" s="12"/>
      <c r="D525" s="265">
        <v>40.279999999999994</v>
      </c>
      <c r="E525" s="265">
        <v>44.273399999999988</v>
      </c>
      <c r="F525" s="265">
        <v>39.366666666666667</v>
      </c>
      <c r="G525" s="265">
        <v>42.733333333333341</v>
      </c>
      <c r="H525" s="265">
        <v>35.101666666666667</v>
      </c>
      <c r="I525" s="265">
        <v>39.383333333333333</v>
      </c>
      <c r="J525" s="265">
        <v>39.166666666666664</v>
      </c>
      <c r="K525" s="265">
        <v>40.566666666666663</v>
      </c>
      <c r="L525" s="265">
        <v>40.300000000000004</v>
      </c>
      <c r="M525" s="265">
        <v>39.800000000000004</v>
      </c>
      <c r="N525" s="265">
        <v>39.800000000000004</v>
      </c>
      <c r="O525" s="265">
        <v>39.933333333333337</v>
      </c>
      <c r="P525" s="265">
        <v>36.214911306878989</v>
      </c>
      <c r="Q525" s="265">
        <v>39</v>
      </c>
      <c r="R525" s="265">
        <v>37.511666666666663</v>
      </c>
      <c r="S525" s="265">
        <v>37.733333333333327</v>
      </c>
      <c r="T525" s="265">
        <v>35.373333333333328</v>
      </c>
      <c r="U525" s="265">
        <v>38.550000000000004</v>
      </c>
      <c r="V525" s="265">
        <v>38</v>
      </c>
      <c r="W525" s="265">
        <v>39.166666666666664</v>
      </c>
      <c r="X525" s="265">
        <v>33.613333333333337</v>
      </c>
      <c r="Y525" s="265">
        <v>36.378869999999999</v>
      </c>
      <c r="Z525" s="260"/>
      <c r="AA525" s="261"/>
      <c r="AB525" s="261"/>
      <c r="AC525" s="261"/>
      <c r="AD525" s="261"/>
      <c r="AE525" s="261"/>
      <c r="AF525" s="261"/>
      <c r="AG525" s="261"/>
      <c r="AH525" s="261"/>
      <c r="AI525" s="261"/>
      <c r="AJ525" s="261"/>
      <c r="AK525" s="261"/>
      <c r="AL525" s="261"/>
      <c r="AM525" s="261"/>
      <c r="AN525" s="261"/>
      <c r="AO525" s="261"/>
      <c r="AP525" s="261"/>
      <c r="AQ525" s="261"/>
      <c r="AR525" s="261"/>
      <c r="AS525" s="261"/>
      <c r="AT525" s="261"/>
      <c r="AU525" s="261"/>
      <c r="AV525" s="261"/>
      <c r="AW525" s="261"/>
      <c r="AX525" s="261"/>
      <c r="AY525" s="261"/>
      <c r="AZ525" s="261"/>
      <c r="BA525" s="261"/>
      <c r="BB525" s="261"/>
      <c r="BC525" s="261"/>
      <c r="BD525" s="261"/>
      <c r="BE525" s="261"/>
      <c r="BF525" s="261"/>
      <c r="BG525" s="261"/>
      <c r="BH525" s="261"/>
      <c r="BI525" s="261"/>
      <c r="BJ525" s="261"/>
      <c r="BK525" s="261"/>
      <c r="BL525" s="261"/>
      <c r="BM525" s="264"/>
    </row>
    <row r="526" spans="1:65">
      <c r="A526" s="35"/>
      <c r="B526" s="3" t="s">
        <v>274</v>
      </c>
      <c r="C526" s="33"/>
      <c r="D526" s="266">
        <v>40.384999999999998</v>
      </c>
      <c r="E526" s="266">
        <v>44.279049999999998</v>
      </c>
      <c r="F526" s="266">
        <v>39.049999999999997</v>
      </c>
      <c r="G526" s="266">
        <v>42.35</v>
      </c>
      <c r="H526" s="266">
        <v>34.64</v>
      </c>
      <c r="I526" s="266">
        <v>39.549999999999997</v>
      </c>
      <c r="J526" s="266">
        <v>39</v>
      </c>
      <c r="K526" s="266">
        <v>40.5</v>
      </c>
      <c r="L526" s="266">
        <v>40.549999999999997</v>
      </c>
      <c r="M526" s="266">
        <v>40.099999999999994</v>
      </c>
      <c r="N526" s="266">
        <v>39.650000000000006</v>
      </c>
      <c r="O526" s="266">
        <v>40.049999999999997</v>
      </c>
      <c r="P526" s="266">
        <v>35.990817731630088</v>
      </c>
      <c r="Q526" s="266">
        <v>39</v>
      </c>
      <c r="R526" s="266">
        <v>36.945</v>
      </c>
      <c r="S526" s="266">
        <v>37.950000000000003</v>
      </c>
      <c r="T526" s="266">
        <v>35.515000000000001</v>
      </c>
      <c r="U526" s="266">
        <v>38.599999999999994</v>
      </c>
      <c r="V526" s="266">
        <v>37.299999999999997</v>
      </c>
      <c r="W526" s="266">
        <v>39.299999999999997</v>
      </c>
      <c r="X526" s="266">
        <v>33.53</v>
      </c>
      <c r="Y526" s="266">
        <v>36.380264999999994</v>
      </c>
      <c r="Z526" s="260"/>
      <c r="AA526" s="261"/>
      <c r="AB526" s="261"/>
      <c r="AC526" s="261"/>
      <c r="AD526" s="261"/>
      <c r="AE526" s="261"/>
      <c r="AF526" s="261"/>
      <c r="AG526" s="261"/>
      <c r="AH526" s="261"/>
      <c r="AI526" s="261"/>
      <c r="AJ526" s="261"/>
      <c r="AK526" s="261"/>
      <c r="AL526" s="261"/>
      <c r="AM526" s="261"/>
      <c r="AN526" s="261"/>
      <c r="AO526" s="261"/>
      <c r="AP526" s="261"/>
      <c r="AQ526" s="261"/>
      <c r="AR526" s="261"/>
      <c r="AS526" s="261"/>
      <c r="AT526" s="261"/>
      <c r="AU526" s="261"/>
      <c r="AV526" s="261"/>
      <c r="AW526" s="261"/>
      <c r="AX526" s="261"/>
      <c r="AY526" s="261"/>
      <c r="AZ526" s="261"/>
      <c r="BA526" s="261"/>
      <c r="BB526" s="261"/>
      <c r="BC526" s="261"/>
      <c r="BD526" s="261"/>
      <c r="BE526" s="261"/>
      <c r="BF526" s="261"/>
      <c r="BG526" s="261"/>
      <c r="BH526" s="261"/>
      <c r="BI526" s="261"/>
      <c r="BJ526" s="261"/>
      <c r="BK526" s="261"/>
      <c r="BL526" s="261"/>
      <c r="BM526" s="264"/>
    </row>
    <row r="527" spans="1:65">
      <c r="A527" s="35"/>
      <c r="B527" s="3" t="s">
        <v>275</v>
      </c>
      <c r="C527" s="33"/>
      <c r="D527" s="27">
        <v>0.47146579939588396</v>
      </c>
      <c r="E527" s="27">
        <v>0.1847126633449922</v>
      </c>
      <c r="F527" s="27">
        <v>1.1360751148875086</v>
      </c>
      <c r="G527" s="27">
        <v>0.96678160236253274</v>
      </c>
      <c r="H527" s="27">
        <v>1.1065697748748906</v>
      </c>
      <c r="I527" s="27">
        <v>1.9994165815724017</v>
      </c>
      <c r="J527" s="27">
        <v>0.40824829046386302</v>
      </c>
      <c r="K527" s="27">
        <v>0.68896056974740194</v>
      </c>
      <c r="L527" s="27">
        <v>1.4737706741552423</v>
      </c>
      <c r="M527" s="27">
        <v>0.92951600308977811</v>
      </c>
      <c r="N527" s="27">
        <v>1.0788883167408936</v>
      </c>
      <c r="O527" s="27">
        <v>0.95219045713904826</v>
      </c>
      <c r="P527" s="27">
        <v>0.54383408046475423</v>
      </c>
      <c r="Q527" s="27">
        <v>0.63245553203367588</v>
      </c>
      <c r="R527" s="27">
        <v>1.5229631205865322</v>
      </c>
      <c r="S527" s="27">
        <v>1.2564500255349076</v>
      </c>
      <c r="T527" s="27">
        <v>0.51043772065421333</v>
      </c>
      <c r="U527" s="27">
        <v>0.46368092477478517</v>
      </c>
      <c r="V527" s="27">
        <v>1.527088733505686</v>
      </c>
      <c r="W527" s="27">
        <v>0.85712698398000897</v>
      </c>
      <c r="X527" s="27">
        <v>0.55102329049384724</v>
      </c>
      <c r="Y527" s="27">
        <v>0.63542937108698183</v>
      </c>
      <c r="Z527" s="16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2"/>
    </row>
    <row r="528" spans="1:65">
      <c r="A528" s="35"/>
      <c r="B528" s="3" t="s">
        <v>87</v>
      </c>
      <c r="C528" s="33"/>
      <c r="D528" s="13">
        <v>1.1704712000890865E-2</v>
      </c>
      <c r="E528" s="13">
        <v>4.1720912183160147E-3</v>
      </c>
      <c r="F528" s="13">
        <v>2.8858809014924009E-2</v>
      </c>
      <c r="G528" s="13">
        <v>2.2623594439060823E-2</v>
      </c>
      <c r="H528" s="13">
        <v>3.1524707512698084E-2</v>
      </c>
      <c r="I528" s="13">
        <v>5.0768089248558655E-2</v>
      </c>
      <c r="J528" s="13">
        <v>1.0423360607587993E-2</v>
      </c>
      <c r="K528" s="13">
        <v>1.6983415852442119E-2</v>
      </c>
      <c r="L528" s="13">
        <v>3.6569991914522135E-2</v>
      </c>
      <c r="M528" s="13">
        <v>2.3354673444466786E-2</v>
      </c>
      <c r="N528" s="13">
        <v>2.7107746651781242E-2</v>
      </c>
      <c r="O528" s="13">
        <v>2.3844502265585512E-2</v>
      </c>
      <c r="P528" s="13">
        <v>1.5016855235579534E-2</v>
      </c>
      <c r="Q528" s="13">
        <v>1.6216808513683997E-2</v>
      </c>
      <c r="R528" s="13">
        <v>4.0599718858662613E-2</v>
      </c>
      <c r="S528" s="13">
        <v>3.3298145553045257E-2</v>
      </c>
      <c r="T528" s="13">
        <v>1.4430014718833775E-2</v>
      </c>
      <c r="U528" s="13">
        <v>1.2028039553172117E-2</v>
      </c>
      <c r="V528" s="13">
        <v>4.0186545618570685E-2</v>
      </c>
      <c r="W528" s="13">
        <v>2.1884093208000232E-2</v>
      </c>
      <c r="X528" s="13">
        <v>1.6392997535517071E-2</v>
      </c>
      <c r="Y528" s="13">
        <v>1.746699034596132E-2</v>
      </c>
      <c r="Z528" s="16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2"/>
    </row>
    <row r="529" spans="1:65">
      <c r="A529" s="35"/>
      <c r="B529" s="3" t="s">
        <v>276</v>
      </c>
      <c r="C529" s="33"/>
      <c r="D529" s="13">
        <v>4.244920452427059E-2</v>
      </c>
      <c r="E529" s="13">
        <v>0.14579867456764717</v>
      </c>
      <c r="F529" s="13">
        <v>1.8812074266106871E-2</v>
      </c>
      <c r="G529" s="13">
        <v>0.10594164200605372</v>
      </c>
      <c r="H529" s="13">
        <v>-9.1566422687617388E-2</v>
      </c>
      <c r="I529" s="13">
        <v>1.9243408759868963E-2</v>
      </c>
      <c r="J529" s="13">
        <v>1.3636060340961542E-2</v>
      </c>
      <c r="K529" s="13">
        <v>4.9868157816978842E-2</v>
      </c>
      <c r="L529" s="13">
        <v>4.2966805916785367E-2</v>
      </c>
      <c r="M529" s="13">
        <v>3.0026771103921934E-2</v>
      </c>
      <c r="N529" s="13">
        <v>3.0026771103921934E-2</v>
      </c>
      <c r="O529" s="13">
        <v>3.3477447054018894E-2</v>
      </c>
      <c r="P529" s="13">
        <v>-6.2755573888455429E-2</v>
      </c>
      <c r="Q529" s="13">
        <v>9.3227154033403981E-3</v>
      </c>
      <c r="R529" s="13">
        <v>-2.9195454889616168E-2</v>
      </c>
      <c r="S529" s="13">
        <v>-2.3458706122580164E-2</v>
      </c>
      <c r="T529" s="13">
        <v>-8.4535670439295107E-2</v>
      </c>
      <c r="U529" s="13">
        <v>-2.3233159282364246E-3</v>
      </c>
      <c r="V529" s="13">
        <v>-1.6557354222386134E-2</v>
      </c>
      <c r="W529" s="13">
        <v>1.3636060340961542E-2</v>
      </c>
      <c r="X529" s="13">
        <v>-0.13008459298057384</v>
      </c>
      <c r="Y529" s="13">
        <v>-5.8512311494740454E-2</v>
      </c>
      <c r="Z529" s="16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2"/>
    </row>
    <row r="530" spans="1:65">
      <c r="A530" s="35"/>
      <c r="B530" s="53" t="s">
        <v>277</v>
      </c>
      <c r="C530" s="54"/>
      <c r="D530" s="52">
        <v>0.65</v>
      </c>
      <c r="E530" s="52">
        <v>2.99</v>
      </c>
      <c r="F530" s="52">
        <v>0.12</v>
      </c>
      <c r="G530" s="52">
        <v>2.09</v>
      </c>
      <c r="H530" s="52">
        <v>2.38</v>
      </c>
      <c r="I530" s="52">
        <v>0.13</v>
      </c>
      <c r="J530" s="52">
        <v>0</v>
      </c>
      <c r="K530" s="52">
        <v>0.82</v>
      </c>
      <c r="L530" s="52">
        <v>0.66</v>
      </c>
      <c r="M530" s="52">
        <v>0.37</v>
      </c>
      <c r="N530" s="52">
        <v>0.37</v>
      </c>
      <c r="O530" s="52">
        <v>0.45</v>
      </c>
      <c r="P530" s="52">
        <v>1.73</v>
      </c>
      <c r="Q530" s="52">
        <v>0.1</v>
      </c>
      <c r="R530" s="52">
        <v>0.97</v>
      </c>
      <c r="S530" s="52">
        <v>0.84</v>
      </c>
      <c r="T530" s="52">
        <v>2.2200000000000002</v>
      </c>
      <c r="U530" s="52">
        <v>0.36</v>
      </c>
      <c r="V530" s="52">
        <v>0.68</v>
      </c>
      <c r="W530" s="52">
        <v>0</v>
      </c>
      <c r="X530" s="52">
        <v>3.26</v>
      </c>
      <c r="Y530" s="52">
        <v>1.63</v>
      </c>
      <c r="Z530" s="16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2"/>
    </row>
    <row r="531" spans="1:65">
      <c r="B531" s="36"/>
      <c r="C531" s="2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BM531" s="62"/>
    </row>
    <row r="532" spans="1:65" ht="15">
      <c r="B532" s="37" t="s">
        <v>512</v>
      </c>
      <c r="BM532" s="32" t="s">
        <v>67</v>
      </c>
    </row>
    <row r="533" spans="1:65" ht="15">
      <c r="A533" s="28" t="s">
        <v>20</v>
      </c>
      <c r="B533" s="18" t="s">
        <v>111</v>
      </c>
      <c r="C533" s="15" t="s">
        <v>112</v>
      </c>
      <c r="D533" s="16" t="s">
        <v>233</v>
      </c>
      <c r="E533" s="17" t="s">
        <v>233</v>
      </c>
      <c r="F533" s="17" t="s">
        <v>233</v>
      </c>
      <c r="G533" s="17" t="s">
        <v>233</v>
      </c>
      <c r="H533" s="17" t="s">
        <v>233</v>
      </c>
      <c r="I533" s="17" t="s">
        <v>233</v>
      </c>
      <c r="J533" s="17" t="s">
        <v>233</v>
      </c>
      <c r="K533" s="17" t="s">
        <v>233</v>
      </c>
      <c r="L533" s="17" t="s">
        <v>233</v>
      </c>
      <c r="M533" s="17" t="s">
        <v>233</v>
      </c>
      <c r="N533" s="17" t="s">
        <v>233</v>
      </c>
      <c r="O533" s="17" t="s">
        <v>233</v>
      </c>
      <c r="P533" s="17" t="s">
        <v>233</v>
      </c>
      <c r="Q533" s="17" t="s">
        <v>233</v>
      </c>
      <c r="R533" s="17" t="s">
        <v>233</v>
      </c>
      <c r="S533" s="17" t="s">
        <v>233</v>
      </c>
      <c r="T533" s="17" t="s">
        <v>233</v>
      </c>
      <c r="U533" s="17" t="s">
        <v>233</v>
      </c>
      <c r="V533" s="17" t="s">
        <v>233</v>
      </c>
      <c r="W533" s="17" t="s">
        <v>233</v>
      </c>
      <c r="X533" s="17" t="s">
        <v>233</v>
      </c>
      <c r="Y533" s="17" t="s">
        <v>233</v>
      </c>
      <c r="Z533" s="17" t="s">
        <v>233</v>
      </c>
      <c r="AA533" s="17" t="s">
        <v>233</v>
      </c>
      <c r="AB533" s="16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</v>
      </c>
    </row>
    <row r="534" spans="1:65">
      <c r="A534" s="35"/>
      <c r="B534" s="19" t="s">
        <v>234</v>
      </c>
      <c r="C534" s="8" t="s">
        <v>234</v>
      </c>
      <c r="D534" s="161" t="s">
        <v>236</v>
      </c>
      <c r="E534" s="162" t="s">
        <v>238</v>
      </c>
      <c r="F534" s="162" t="s">
        <v>239</v>
      </c>
      <c r="G534" s="162" t="s">
        <v>240</v>
      </c>
      <c r="H534" s="162" t="s">
        <v>241</v>
      </c>
      <c r="I534" s="162" t="s">
        <v>242</v>
      </c>
      <c r="J534" s="162" t="s">
        <v>243</v>
      </c>
      <c r="K534" s="162" t="s">
        <v>244</v>
      </c>
      <c r="L534" s="162" t="s">
        <v>245</v>
      </c>
      <c r="M534" s="162" t="s">
        <v>246</v>
      </c>
      <c r="N534" s="162" t="s">
        <v>247</v>
      </c>
      <c r="O534" s="162" t="s">
        <v>248</v>
      </c>
      <c r="P534" s="162" t="s">
        <v>249</v>
      </c>
      <c r="Q534" s="162" t="s">
        <v>250</v>
      </c>
      <c r="R534" s="162" t="s">
        <v>251</v>
      </c>
      <c r="S534" s="162" t="s">
        <v>253</v>
      </c>
      <c r="T534" s="162" t="s">
        <v>254</v>
      </c>
      <c r="U534" s="162" t="s">
        <v>255</v>
      </c>
      <c r="V534" s="162" t="s">
        <v>259</v>
      </c>
      <c r="W534" s="162" t="s">
        <v>260</v>
      </c>
      <c r="X534" s="162" t="s">
        <v>261</v>
      </c>
      <c r="Y534" s="162" t="s">
        <v>280</v>
      </c>
      <c r="Z534" s="162" t="s">
        <v>263</v>
      </c>
      <c r="AA534" s="162" t="s">
        <v>265</v>
      </c>
      <c r="AB534" s="16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 t="s">
        <v>3</v>
      </c>
    </row>
    <row r="535" spans="1:65">
      <c r="A535" s="35"/>
      <c r="B535" s="19"/>
      <c r="C535" s="8"/>
      <c r="D535" s="9" t="s">
        <v>302</v>
      </c>
      <c r="E535" s="10" t="s">
        <v>302</v>
      </c>
      <c r="F535" s="10" t="s">
        <v>115</v>
      </c>
      <c r="G535" s="10" t="s">
        <v>303</v>
      </c>
      <c r="H535" s="10" t="s">
        <v>115</v>
      </c>
      <c r="I535" s="10" t="s">
        <v>115</v>
      </c>
      <c r="J535" s="10" t="s">
        <v>303</v>
      </c>
      <c r="K535" s="10" t="s">
        <v>302</v>
      </c>
      <c r="L535" s="10" t="s">
        <v>303</v>
      </c>
      <c r="M535" s="10" t="s">
        <v>303</v>
      </c>
      <c r="N535" s="10" t="s">
        <v>303</v>
      </c>
      <c r="O535" s="10" t="s">
        <v>303</v>
      </c>
      <c r="P535" s="10" t="s">
        <v>303</v>
      </c>
      <c r="Q535" s="10" t="s">
        <v>302</v>
      </c>
      <c r="R535" s="10" t="s">
        <v>302</v>
      </c>
      <c r="S535" s="10" t="s">
        <v>303</v>
      </c>
      <c r="T535" s="10" t="s">
        <v>302</v>
      </c>
      <c r="U535" s="10" t="s">
        <v>302</v>
      </c>
      <c r="V535" s="10" t="s">
        <v>115</v>
      </c>
      <c r="W535" s="10" t="s">
        <v>302</v>
      </c>
      <c r="X535" s="10" t="s">
        <v>303</v>
      </c>
      <c r="Y535" s="10" t="s">
        <v>303</v>
      </c>
      <c r="Z535" s="10" t="s">
        <v>115</v>
      </c>
      <c r="AA535" s="10" t="s">
        <v>302</v>
      </c>
      <c r="AB535" s="16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0</v>
      </c>
    </row>
    <row r="536" spans="1:65">
      <c r="A536" s="35"/>
      <c r="B536" s="19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16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1</v>
      </c>
    </row>
    <row r="537" spans="1:65">
      <c r="A537" s="35"/>
      <c r="B537" s="18">
        <v>1</v>
      </c>
      <c r="C537" s="14">
        <v>1</v>
      </c>
      <c r="D537" s="245">
        <v>52.5</v>
      </c>
      <c r="E537" s="245">
        <v>56.391990910964402</v>
      </c>
      <c r="F537" s="247">
        <v>50</v>
      </c>
      <c r="G537" s="245">
        <v>56</v>
      </c>
      <c r="H537" s="247">
        <v>49.56</v>
      </c>
      <c r="I537" s="245">
        <v>49.1</v>
      </c>
      <c r="J537" s="247">
        <v>54</v>
      </c>
      <c r="K537" s="245">
        <v>48.1</v>
      </c>
      <c r="L537" s="248">
        <v>75.2</v>
      </c>
      <c r="M537" s="245">
        <v>55</v>
      </c>
      <c r="N537" s="245">
        <v>49</v>
      </c>
      <c r="O537" s="245">
        <v>56.7</v>
      </c>
      <c r="P537" s="245">
        <v>46.8</v>
      </c>
      <c r="Q537" s="245">
        <v>54.7</v>
      </c>
      <c r="R537" s="245">
        <v>53.597626466091469</v>
      </c>
      <c r="S537" s="245">
        <v>53</v>
      </c>
      <c r="T537" s="245">
        <v>43.48</v>
      </c>
      <c r="U537" s="245">
        <v>49.3</v>
      </c>
      <c r="V537" s="245">
        <v>55.16</v>
      </c>
      <c r="W537" s="245">
        <v>53</v>
      </c>
      <c r="X537" s="280">
        <v>53.1</v>
      </c>
      <c r="Y537" s="245">
        <v>53.6</v>
      </c>
      <c r="Z537" s="245">
        <v>56.1</v>
      </c>
      <c r="AA537" s="245">
        <v>45.201520000000002</v>
      </c>
      <c r="AB537" s="249"/>
      <c r="AC537" s="250"/>
      <c r="AD537" s="250"/>
      <c r="AE537" s="250"/>
      <c r="AF537" s="250"/>
      <c r="AG537" s="250"/>
      <c r="AH537" s="250"/>
      <c r="AI537" s="250"/>
      <c r="AJ537" s="250"/>
      <c r="AK537" s="250"/>
      <c r="AL537" s="250"/>
      <c r="AM537" s="250"/>
      <c r="AN537" s="250"/>
      <c r="AO537" s="250"/>
      <c r="AP537" s="250"/>
      <c r="AQ537" s="250"/>
      <c r="AR537" s="250"/>
      <c r="AS537" s="250"/>
      <c r="AT537" s="250"/>
      <c r="AU537" s="250"/>
      <c r="AV537" s="250"/>
      <c r="AW537" s="250"/>
      <c r="AX537" s="250"/>
      <c r="AY537" s="250"/>
      <c r="AZ537" s="250"/>
      <c r="BA537" s="250"/>
      <c r="BB537" s="250"/>
      <c r="BC537" s="250"/>
      <c r="BD537" s="250"/>
      <c r="BE537" s="250"/>
      <c r="BF537" s="250"/>
      <c r="BG537" s="250"/>
      <c r="BH537" s="250"/>
      <c r="BI537" s="250"/>
      <c r="BJ537" s="250"/>
      <c r="BK537" s="250"/>
      <c r="BL537" s="250"/>
      <c r="BM537" s="251">
        <v>1</v>
      </c>
    </row>
    <row r="538" spans="1:65">
      <c r="A538" s="35"/>
      <c r="B538" s="19">
        <v>1</v>
      </c>
      <c r="C538" s="8">
        <v>2</v>
      </c>
      <c r="D538" s="252">
        <v>53.5</v>
      </c>
      <c r="E538" s="252">
        <v>56.60489707527838</v>
      </c>
      <c r="F538" s="253">
        <v>50</v>
      </c>
      <c r="G538" s="252">
        <v>56</v>
      </c>
      <c r="H538" s="253">
        <v>52.283333333333339</v>
      </c>
      <c r="I538" s="252">
        <v>51.3</v>
      </c>
      <c r="J538" s="253">
        <v>55</v>
      </c>
      <c r="K538" s="252">
        <v>49</v>
      </c>
      <c r="L538" s="254">
        <v>71.099999999999994</v>
      </c>
      <c r="M538" s="252">
        <v>54</v>
      </c>
      <c r="N538" s="252">
        <v>48.8</v>
      </c>
      <c r="O538" s="252">
        <v>55.9</v>
      </c>
      <c r="P538" s="252">
        <v>46.9</v>
      </c>
      <c r="Q538" s="252">
        <v>53.8</v>
      </c>
      <c r="R538" s="252">
        <v>53.652084258333332</v>
      </c>
      <c r="S538" s="252">
        <v>54</v>
      </c>
      <c r="T538" s="252">
        <v>43.83</v>
      </c>
      <c r="U538" s="252">
        <v>53</v>
      </c>
      <c r="V538" s="252">
        <v>56.04</v>
      </c>
      <c r="W538" s="252">
        <v>51.6</v>
      </c>
      <c r="X538" s="252">
        <v>49.7</v>
      </c>
      <c r="Y538" s="252">
        <v>53</v>
      </c>
      <c r="Z538" s="252">
        <v>56.6</v>
      </c>
      <c r="AA538" s="252">
        <v>46.493220000000001</v>
      </c>
      <c r="AB538" s="249"/>
      <c r="AC538" s="250"/>
      <c r="AD538" s="250"/>
      <c r="AE538" s="250"/>
      <c r="AF538" s="250"/>
      <c r="AG538" s="250"/>
      <c r="AH538" s="250"/>
      <c r="AI538" s="250"/>
      <c r="AJ538" s="250"/>
      <c r="AK538" s="250"/>
      <c r="AL538" s="250"/>
      <c r="AM538" s="250"/>
      <c r="AN538" s="250"/>
      <c r="AO538" s="250"/>
      <c r="AP538" s="250"/>
      <c r="AQ538" s="250"/>
      <c r="AR538" s="250"/>
      <c r="AS538" s="250"/>
      <c r="AT538" s="250"/>
      <c r="AU538" s="250"/>
      <c r="AV538" s="250"/>
      <c r="AW538" s="250"/>
      <c r="AX538" s="250"/>
      <c r="AY538" s="250"/>
      <c r="AZ538" s="250"/>
      <c r="BA538" s="250"/>
      <c r="BB538" s="250"/>
      <c r="BC538" s="250"/>
      <c r="BD538" s="250"/>
      <c r="BE538" s="250"/>
      <c r="BF538" s="250"/>
      <c r="BG538" s="250"/>
      <c r="BH538" s="250"/>
      <c r="BI538" s="250"/>
      <c r="BJ538" s="250"/>
      <c r="BK538" s="250"/>
      <c r="BL538" s="250"/>
      <c r="BM538" s="251" t="e">
        <v>#N/A</v>
      </c>
    </row>
    <row r="539" spans="1:65">
      <c r="A539" s="35"/>
      <c r="B539" s="19">
        <v>1</v>
      </c>
      <c r="C539" s="8">
        <v>3</v>
      </c>
      <c r="D539" s="252">
        <v>53.6</v>
      </c>
      <c r="E539" s="252">
        <v>56.384947389126474</v>
      </c>
      <c r="F539" s="253">
        <v>50</v>
      </c>
      <c r="G539" s="252">
        <v>56</v>
      </c>
      <c r="H539" s="253">
        <v>51.580000000000005</v>
      </c>
      <c r="I539" s="252">
        <v>49.3</v>
      </c>
      <c r="J539" s="253">
        <v>52</v>
      </c>
      <c r="K539" s="253">
        <v>51.6</v>
      </c>
      <c r="L539" s="255">
        <v>69.599999999999994</v>
      </c>
      <c r="M539" s="256">
        <v>53.1</v>
      </c>
      <c r="N539" s="256">
        <v>48.7</v>
      </c>
      <c r="O539" s="256">
        <v>58.9</v>
      </c>
      <c r="P539" s="256">
        <v>49.7</v>
      </c>
      <c r="Q539" s="256">
        <v>55.1</v>
      </c>
      <c r="R539" s="256">
        <v>52.357660560501621</v>
      </c>
      <c r="S539" s="256">
        <v>53</v>
      </c>
      <c r="T539" s="256">
        <v>45.15</v>
      </c>
      <c r="U539" s="256">
        <v>54.1</v>
      </c>
      <c r="V539" s="256">
        <v>55.04</v>
      </c>
      <c r="W539" s="256">
        <v>51</v>
      </c>
      <c r="X539" s="256">
        <v>50.1</v>
      </c>
      <c r="Y539" s="256">
        <v>53.2</v>
      </c>
      <c r="Z539" s="256">
        <v>58.6</v>
      </c>
      <c r="AA539" s="256">
        <v>45.348309999999998</v>
      </c>
      <c r="AB539" s="249"/>
      <c r="AC539" s="250"/>
      <c r="AD539" s="250"/>
      <c r="AE539" s="250"/>
      <c r="AF539" s="250"/>
      <c r="AG539" s="250"/>
      <c r="AH539" s="250"/>
      <c r="AI539" s="250"/>
      <c r="AJ539" s="250"/>
      <c r="AK539" s="250"/>
      <c r="AL539" s="250"/>
      <c r="AM539" s="250"/>
      <c r="AN539" s="250"/>
      <c r="AO539" s="250"/>
      <c r="AP539" s="250"/>
      <c r="AQ539" s="250"/>
      <c r="AR539" s="250"/>
      <c r="AS539" s="250"/>
      <c r="AT539" s="250"/>
      <c r="AU539" s="250"/>
      <c r="AV539" s="250"/>
      <c r="AW539" s="250"/>
      <c r="AX539" s="250"/>
      <c r="AY539" s="250"/>
      <c r="AZ539" s="250"/>
      <c r="BA539" s="250"/>
      <c r="BB539" s="250"/>
      <c r="BC539" s="250"/>
      <c r="BD539" s="250"/>
      <c r="BE539" s="250"/>
      <c r="BF539" s="250"/>
      <c r="BG539" s="250"/>
      <c r="BH539" s="250"/>
      <c r="BI539" s="250"/>
      <c r="BJ539" s="250"/>
      <c r="BK539" s="250"/>
      <c r="BL539" s="250"/>
      <c r="BM539" s="251">
        <v>16</v>
      </c>
    </row>
    <row r="540" spans="1:65">
      <c r="A540" s="35"/>
      <c r="B540" s="19">
        <v>1</v>
      </c>
      <c r="C540" s="8">
        <v>4</v>
      </c>
      <c r="D540" s="252">
        <v>53.5</v>
      </c>
      <c r="E540" s="252">
        <v>56.456612278338099</v>
      </c>
      <c r="F540" s="253">
        <v>60</v>
      </c>
      <c r="G540" s="252">
        <v>57</v>
      </c>
      <c r="H540" s="253">
        <v>52.103333333333332</v>
      </c>
      <c r="I540" s="252">
        <v>49.8</v>
      </c>
      <c r="J540" s="253">
        <v>55</v>
      </c>
      <c r="K540" s="253">
        <v>49.5</v>
      </c>
      <c r="L540" s="255">
        <v>66.599999999999994</v>
      </c>
      <c r="M540" s="256">
        <v>52.8</v>
      </c>
      <c r="N540" s="256">
        <v>47.7</v>
      </c>
      <c r="O540" s="256">
        <v>56.8</v>
      </c>
      <c r="P540" s="256">
        <v>47</v>
      </c>
      <c r="Q540" s="256">
        <v>55.3</v>
      </c>
      <c r="R540" s="256">
        <v>54.437187833333333</v>
      </c>
      <c r="S540" s="256">
        <v>53</v>
      </c>
      <c r="T540" s="267">
        <v>75.59</v>
      </c>
      <c r="U540" s="256">
        <v>56.4</v>
      </c>
      <c r="V540" s="256">
        <v>56.28</v>
      </c>
      <c r="W540" s="256">
        <v>51.6</v>
      </c>
      <c r="X540" s="256">
        <v>50.5</v>
      </c>
      <c r="Y540" s="256">
        <v>54.4</v>
      </c>
      <c r="Z540" s="256">
        <v>55.9</v>
      </c>
      <c r="AA540" s="256">
        <v>44.128860000000003</v>
      </c>
      <c r="AB540" s="249"/>
      <c r="AC540" s="250"/>
      <c r="AD540" s="250"/>
      <c r="AE540" s="250"/>
      <c r="AF540" s="250"/>
      <c r="AG540" s="250"/>
      <c r="AH540" s="250"/>
      <c r="AI540" s="250"/>
      <c r="AJ540" s="250"/>
      <c r="AK540" s="250"/>
      <c r="AL540" s="250"/>
      <c r="AM540" s="250"/>
      <c r="AN540" s="250"/>
      <c r="AO540" s="250"/>
      <c r="AP540" s="250"/>
      <c r="AQ540" s="250"/>
      <c r="AR540" s="250"/>
      <c r="AS540" s="250"/>
      <c r="AT540" s="250"/>
      <c r="AU540" s="250"/>
      <c r="AV540" s="250"/>
      <c r="AW540" s="250"/>
      <c r="AX540" s="250"/>
      <c r="AY540" s="250"/>
      <c r="AZ540" s="250"/>
      <c r="BA540" s="250"/>
      <c r="BB540" s="250"/>
      <c r="BC540" s="250"/>
      <c r="BD540" s="250"/>
      <c r="BE540" s="250"/>
      <c r="BF540" s="250"/>
      <c r="BG540" s="250"/>
      <c r="BH540" s="250"/>
      <c r="BI540" s="250"/>
      <c r="BJ540" s="250"/>
      <c r="BK540" s="250"/>
      <c r="BL540" s="250"/>
      <c r="BM540" s="251">
        <v>52.376269535258999</v>
      </c>
    </row>
    <row r="541" spans="1:65">
      <c r="A541" s="35"/>
      <c r="B541" s="19">
        <v>1</v>
      </c>
      <c r="C541" s="8">
        <v>5</v>
      </c>
      <c r="D541" s="252">
        <v>54</v>
      </c>
      <c r="E541" s="252">
        <v>56.982632764025198</v>
      </c>
      <c r="F541" s="252">
        <v>50</v>
      </c>
      <c r="G541" s="252">
        <v>57</v>
      </c>
      <c r="H541" s="252">
        <v>50.353333333333332</v>
      </c>
      <c r="I541" s="252">
        <v>51.4</v>
      </c>
      <c r="J541" s="252">
        <v>54</v>
      </c>
      <c r="K541" s="252">
        <v>49.3</v>
      </c>
      <c r="L541" s="270">
        <v>84.6</v>
      </c>
      <c r="M541" s="252">
        <v>53.5</v>
      </c>
      <c r="N541" s="270">
        <v>45</v>
      </c>
      <c r="O541" s="252">
        <v>56.6</v>
      </c>
      <c r="P541" s="252">
        <v>49.7</v>
      </c>
      <c r="Q541" s="252">
        <v>56</v>
      </c>
      <c r="R541" s="252">
        <v>53.331396086421648</v>
      </c>
      <c r="S541" s="252">
        <v>53</v>
      </c>
      <c r="T541" s="252">
        <v>44.28</v>
      </c>
      <c r="U541" s="252">
        <v>54.8</v>
      </c>
      <c r="V541" s="252">
        <v>55.66</v>
      </c>
      <c r="W541" s="252">
        <v>49.4</v>
      </c>
      <c r="X541" s="252">
        <v>49.7</v>
      </c>
      <c r="Y541" s="252">
        <v>54.1</v>
      </c>
      <c r="Z541" s="252">
        <v>57.4</v>
      </c>
      <c r="AA541" s="252">
        <v>45.706629999999997</v>
      </c>
      <c r="AB541" s="249"/>
      <c r="AC541" s="250"/>
      <c r="AD541" s="250"/>
      <c r="AE541" s="250"/>
      <c r="AF541" s="250"/>
      <c r="AG541" s="250"/>
      <c r="AH541" s="250"/>
      <c r="AI541" s="250"/>
      <c r="AJ541" s="250"/>
      <c r="AK541" s="250"/>
      <c r="AL541" s="250"/>
      <c r="AM541" s="250"/>
      <c r="AN541" s="250"/>
      <c r="AO541" s="250"/>
      <c r="AP541" s="250"/>
      <c r="AQ541" s="250"/>
      <c r="AR541" s="250"/>
      <c r="AS541" s="250"/>
      <c r="AT541" s="250"/>
      <c r="AU541" s="250"/>
      <c r="AV541" s="250"/>
      <c r="AW541" s="250"/>
      <c r="AX541" s="250"/>
      <c r="AY541" s="250"/>
      <c r="AZ541" s="250"/>
      <c r="BA541" s="250"/>
      <c r="BB541" s="250"/>
      <c r="BC541" s="250"/>
      <c r="BD541" s="250"/>
      <c r="BE541" s="250"/>
      <c r="BF541" s="250"/>
      <c r="BG541" s="250"/>
      <c r="BH541" s="250"/>
      <c r="BI541" s="250"/>
      <c r="BJ541" s="250"/>
      <c r="BK541" s="250"/>
      <c r="BL541" s="250"/>
      <c r="BM541" s="251">
        <v>38</v>
      </c>
    </row>
    <row r="542" spans="1:65">
      <c r="A542" s="35"/>
      <c r="B542" s="19">
        <v>1</v>
      </c>
      <c r="C542" s="8">
        <v>6</v>
      </c>
      <c r="D542" s="252">
        <v>54.2</v>
      </c>
      <c r="E542" s="252">
        <v>56.097846042246402</v>
      </c>
      <c r="F542" s="252">
        <v>60</v>
      </c>
      <c r="G542" s="252">
        <v>56</v>
      </c>
      <c r="H542" s="252">
        <v>49.876666666666665</v>
      </c>
      <c r="I542" s="252">
        <v>50</v>
      </c>
      <c r="J542" s="252">
        <v>55</v>
      </c>
      <c r="K542" s="252">
        <v>51</v>
      </c>
      <c r="L542" s="254">
        <v>69.8</v>
      </c>
      <c r="M542" s="252">
        <v>55.2</v>
      </c>
      <c r="N542" s="252">
        <v>48.9</v>
      </c>
      <c r="O542" s="252">
        <v>55</v>
      </c>
      <c r="P542" s="252">
        <v>46.9</v>
      </c>
      <c r="Q542" s="252">
        <v>56.5</v>
      </c>
      <c r="R542" s="252">
        <v>53.792357534413597</v>
      </c>
      <c r="S542" s="252">
        <v>55</v>
      </c>
      <c r="T542" s="252">
        <v>44.5</v>
      </c>
      <c r="U542" s="252">
        <v>53.1</v>
      </c>
      <c r="V542" s="252">
        <v>53.64</v>
      </c>
      <c r="W542" s="252">
        <v>50.9</v>
      </c>
      <c r="X542" s="252">
        <v>50.8</v>
      </c>
      <c r="Y542" s="252">
        <v>53.9</v>
      </c>
      <c r="Z542" s="252">
        <v>58</v>
      </c>
      <c r="AA542" s="252">
        <v>45.614750000000001</v>
      </c>
      <c r="AB542" s="249"/>
      <c r="AC542" s="250"/>
      <c r="AD542" s="250"/>
      <c r="AE542" s="250"/>
      <c r="AF542" s="250"/>
      <c r="AG542" s="250"/>
      <c r="AH542" s="250"/>
      <c r="AI542" s="250"/>
      <c r="AJ542" s="250"/>
      <c r="AK542" s="250"/>
      <c r="AL542" s="250"/>
      <c r="AM542" s="250"/>
      <c r="AN542" s="250"/>
      <c r="AO542" s="250"/>
      <c r="AP542" s="250"/>
      <c r="AQ542" s="250"/>
      <c r="AR542" s="250"/>
      <c r="AS542" s="250"/>
      <c r="AT542" s="250"/>
      <c r="AU542" s="250"/>
      <c r="AV542" s="250"/>
      <c r="AW542" s="250"/>
      <c r="AX542" s="250"/>
      <c r="AY542" s="250"/>
      <c r="AZ542" s="250"/>
      <c r="BA542" s="250"/>
      <c r="BB542" s="250"/>
      <c r="BC542" s="250"/>
      <c r="BD542" s="250"/>
      <c r="BE542" s="250"/>
      <c r="BF542" s="250"/>
      <c r="BG542" s="250"/>
      <c r="BH542" s="250"/>
      <c r="BI542" s="250"/>
      <c r="BJ542" s="250"/>
      <c r="BK542" s="250"/>
      <c r="BL542" s="250"/>
      <c r="BM542" s="257"/>
    </row>
    <row r="543" spans="1:65">
      <c r="A543" s="35"/>
      <c r="B543" s="20" t="s">
        <v>273</v>
      </c>
      <c r="C543" s="12"/>
      <c r="D543" s="258">
        <v>53.550000000000004</v>
      </c>
      <c r="E543" s="258">
        <v>56.486487743329825</v>
      </c>
      <c r="F543" s="258">
        <v>53.333333333333336</v>
      </c>
      <c r="G543" s="258">
        <v>56.333333333333336</v>
      </c>
      <c r="H543" s="258">
        <v>50.959444444444443</v>
      </c>
      <c r="I543" s="258">
        <v>50.15</v>
      </c>
      <c r="J543" s="258">
        <v>54.166666666666664</v>
      </c>
      <c r="K543" s="258">
        <v>49.75</v>
      </c>
      <c r="L543" s="258">
        <v>72.816666666666677</v>
      </c>
      <c r="M543" s="258">
        <v>53.93333333333333</v>
      </c>
      <c r="N543" s="258">
        <v>48.016666666666659</v>
      </c>
      <c r="O543" s="258">
        <v>56.650000000000006</v>
      </c>
      <c r="P543" s="258">
        <v>47.833333333333321</v>
      </c>
      <c r="Q543" s="258">
        <v>55.233333333333327</v>
      </c>
      <c r="R543" s="258">
        <v>53.528052123182505</v>
      </c>
      <c r="S543" s="258">
        <v>53.5</v>
      </c>
      <c r="T543" s="258">
        <v>49.471666666666671</v>
      </c>
      <c r="U543" s="258">
        <v>53.45000000000001</v>
      </c>
      <c r="V543" s="258">
        <v>55.30333333333332</v>
      </c>
      <c r="W543" s="258">
        <v>51.249999999999993</v>
      </c>
      <c r="X543" s="258">
        <v>50.650000000000006</v>
      </c>
      <c r="Y543" s="258">
        <v>53.699999999999996</v>
      </c>
      <c r="Z543" s="258">
        <v>57.1</v>
      </c>
      <c r="AA543" s="258">
        <v>45.415548333333334</v>
      </c>
      <c r="AB543" s="249"/>
      <c r="AC543" s="250"/>
      <c r="AD543" s="250"/>
      <c r="AE543" s="250"/>
      <c r="AF543" s="250"/>
      <c r="AG543" s="250"/>
      <c r="AH543" s="250"/>
      <c r="AI543" s="250"/>
      <c r="AJ543" s="250"/>
      <c r="AK543" s="250"/>
      <c r="AL543" s="250"/>
      <c r="AM543" s="250"/>
      <c r="AN543" s="250"/>
      <c r="AO543" s="250"/>
      <c r="AP543" s="250"/>
      <c r="AQ543" s="250"/>
      <c r="AR543" s="250"/>
      <c r="AS543" s="250"/>
      <c r="AT543" s="250"/>
      <c r="AU543" s="250"/>
      <c r="AV543" s="250"/>
      <c r="AW543" s="250"/>
      <c r="AX543" s="250"/>
      <c r="AY543" s="250"/>
      <c r="AZ543" s="250"/>
      <c r="BA543" s="250"/>
      <c r="BB543" s="250"/>
      <c r="BC543" s="250"/>
      <c r="BD543" s="250"/>
      <c r="BE543" s="250"/>
      <c r="BF543" s="250"/>
      <c r="BG543" s="250"/>
      <c r="BH543" s="250"/>
      <c r="BI543" s="250"/>
      <c r="BJ543" s="250"/>
      <c r="BK543" s="250"/>
      <c r="BL543" s="250"/>
      <c r="BM543" s="257"/>
    </row>
    <row r="544" spans="1:65">
      <c r="A544" s="35"/>
      <c r="B544" s="3" t="s">
        <v>274</v>
      </c>
      <c r="C544" s="33"/>
      <c r="D544" s="256">
        <v>53.55</v>
      </c>
      <c r="E544" s="256">
        <v>56.424301594651254</v>
      </c>
      <c r="F544" s="256">
        <v>50</v>
      </c>
      <c r="G544" s="256">
        <v>56</v>
      </c>
      <c r="H544" s="256">
        <v>50.966666666666669</v>
      </c>
      <c r="I544" s="256">
        <v>49.9</v>
      </c>
      <c r="J544" s="256">
        <v>54.5</v>
      </c>
      <c r="K544" s="256">
        <v>49.4</v>
      </c>
      <c r="L544" s="256">
        <v>70.449999999999989</v>
      </c>
      <c r="M544" s="256">
        <v>53.75</v>
      </c>
      <c r="N544" s="256">
        <v>48.75</v>
      </c>
      <c r="O544" s="256">
        <v>56.650000000000006</v>
      </c>
      <c r="P544" s="256">
        <v>46.95</v>
      </c>
      <c r="Q544" s="256">
        <v>55.2</v>
      </c>
      <c r="R544" s="256">
        <v>53.624855362212401</v>
      </c>
      <c r="S544" s="256">
        <v>53</v>
      </c>
      <c r="T544" s="256">
        <v>44.39</v>
      </c>
      <c r="U544" s="256">
        <v>53.6</v>
      </c>
      <c r="V544" s="256">
        <v>55.41</v>
      </c>
      <c r="W544" s="256">
        <v>51.3</v>
      </c>
      <c r="X544" s="256">
        <v>50.3</v>
      </c>
      <c r="Y544" s="256">
        <v>53.75</v>
      </c>
      <c r="Z544" s="256">
        <v>57</v>
      </c>
      <c r="AA544" s="256">
        <v>45.481529999999999</v>
      </c>
      <c r="AB544" s="249"/>
      <c r="AC544" s="250"/>
      <c r="AD544" s="250"/>
      <c r="AE544" s="250"/>
      <c r="AF544" s="250"/>
      <c r="AG544" s="250"/>
      <c r="AH544" s="250"/>
      <c r="AI544" s="250"/>
      <c r="AJ544" s="250"/>
      <c r="AK544" s="250"/>
      <c r="AL544" s="250"/>
      <c r="AM544" s="250"/>
      <c r="AN544" s="250"/>
      <c r="AO544" s="250"/>
      <c r="AP544" s="250"/>
      <c r="AQ544" s="250"/>
      <c r="AR544" s="250"/>
      <c r="AS544" s="250"/>
      <c r="AT544" s="250"/>
      <c r="AU544" s="250"/>
      <c r="AV544" s="250"/>
      <c r="AW544" s="250"/>
      <c r="AX544" s="250"/>
      <c r="AY544" s="250"/>
      <c r="AZ544" s="250"/>
      <c r="BA544" s="250"/>
      <c r="BB544" s="250"/>
      <c r="BC544" s="250"/>
      <c r="BD544" s="250"/>
      <c r="BE544" s="250"/>
      <c r="BF544" s="250"/>
      <c r="BG544" s="250"/>
      <c r="BH544" s="250"/>
      <c r="BI544" s="250"/>
      <c r="BJ544" s="250"/>
      <c r="BK544" s="250"/>
      <c r="BL544" s="250"/>
      <c r="BM544" s="257"/>
    </row>
    <row r="545" spans="1:65">
      <c r="A545" s="35"/>
      <c r="B545" s="3" t="s">
        <v>275</v>
      </c>
      <c r="C545" s="33"/>
      <c r="D545" s="266">
        <v>0.58906705900092626</v>
      </c>
      <c r="E545" s="266">
        <v>0.29371947893922318</v>
      </c>
      <c r="F545" s="266">
        <v>5.1639777949432224</v>
      </c>
      <c r="G545" s="266">
        <v>0.5163977794943222</v>
      </c>
      <c r="H545" s="266">
        <v>1.1785139732668375</v>
      </c>
      <c r="I545" s="266">
        <v>0.98539332248600042</v>
      </c>
      <c r="J545" s="266">
        <v>1.169045194450012</v>
      </c>
      <c r="K545" s="266">
        <v>1.3065221008463657</v>
      </c>
      <c r="L545" s="266">
        <v>6.4119939696374226</v>
      </c>
      <c r="M545" s="266">
        <v>0.99129544872690145</v>
      </c>
      <c r="N545" s="266">
        <v>1.5510211689937263</v>
      </c>
      <c r="O545" s="266">
        <v>1.294217910554478</v>
      </c>
      <c r="P545" s="266">
        <v>1.4472963299430677</v>
      </c>
      <c r="Q545" s="266">
        <v>0.95428856572143173</v>
      </c>
      <c r="R545" s="266">
        <v>0.68192369901739913</v>
      </c>
      <c r="S545" s="266">
        <v>0.83666002653407556</v>
      </c>
      <c r="T545" s="266">
        <v>12.808149619155206</v>
      </c>
      <c r="U545" s="266">
        <v>2.3872578411223202</v>
      </c>
      <c r="V545" s="266">
        <v>0.94660797940153996</v>
      </c>
      <c r="W545" s="266">
        <v>1.1760102040373637</v>
      </c>
      <c r="X545" s="266">
        <v>1.2771061036577966</v>
      </c>
      <c r="Y545" s="266">
        <v>0.53665631459994867</v>
      </c>
      <c r="Z545" s="266">
        <v>1.0807404868885038</v>
      </c>
      <c r="AA545" s="266">
        <v>0.77352208111770482</v>
      </c>
      <c r="AB545" s="260"/>
      <c r="AC545" s="261"/>
      <c r="AD545" s="261"/>
      <c r="AE545" s="261"/>
      <c r="AF545" s="261"/>
      <c r="AG545" s="261"/>
      <c r="AH545" s="261"/>
      <c r="AI545" s="261"/>
      <c r="AJ545" s="261"/>
      <c r="AK545" s="261"/>
      <c r="AL545" s="261"/>
      <c r="AM545" s="261"/>
      <c r="AN545" s="261"/>
      <c r="AO545" s="261"/>
      <c r="AP545" s="261"/>
      <c r="AQ545" s="261"/>
      <c r="AR545" s="261"/>
      <c r="AS545" s="261"/>
      <c r="AT545" s="261"/>
      <c r="AU545" s="261"/>
      <c r="AV545" s="261"/>
      <c r="AW545" s="261"/>
      <c r="AX545" s="261"/>
      <c r="AY545" s="261"/>
      <c r="AZ545" s="261"/>
      <c r="BA545" s="261"/>
      <c r="BB545" s="261"/>
      <c r="BC545" s="261"/>
      <c r="BD545" s="261"/>
      <c r="BE545" s="261"/>
      <c r="BF545" s="261"/>
      <c r="BG545" s="261"/>
      <c r="BH545" s="261"/>
      <c r="BI545" s="261"/>
      <c r="BJ545" s="261"/>
      <c r="BK545" s="261"/>
      <c r="BL545" s="261"/>
      <c r="BM545" s="264"/>
    </row>
    <row r="546" spans="1:65">
      <c r="A546" s="35"/>
      <c r="B546" s="3" t="s">
        <v>87</v>
      </c>
      <c r="C546" s="33"/>
      <c r="D546" s="13">
        <v>1.1000318562108799E-2</v>
      </c>
      <c r="E546" s="13">
        <v>5.1998184109775325E-3</v>
      </c>
      <c r="F546" s="13">
        <v>9.6824583655185412E-2</v>
      </c>
      <c r="G546" s="13">
        <v>9.1668244880648911E-3</v>
      </c>
      <c r="H546" s="13">
        <v>2.312650748286009E-2</v>
      </c>
      <c r="I546" s="13">
        <v>1.9648919690648064E-2</v>
      </c>
      <c r="J546" s="13">
        <v>2.1582372820615606E-2</v>
      </c>
      <c r="K546" s="13">
        <v>2.626175077078122E-2</v>
      </c>
      <c r="L546" s="13">
        <v>8.8056680745764546E-2</v>
      </c>
      <c r="M546" s="13">
        <v>1.8380014500498792E-2</v>
      </c>
      <c r="N546" s="13">
        <v>3.2301725143916556E-2</v>
      </c>
      <c r="O546" s="13">
        <v>2.2845858968304992E-2</v>
      </c>
      <c r="P546" s="13">
        <v>3.0257066131213966E-2</v>
      </c>
      <c r="Q546" s="13">
        <v>1.7277403121088084E-2</v>
      </c>
      <c r="R546" s="13">
        <v>1.2739557521131322E-2</v>
      </c>
      <c r="S546" s="13">
        <v>1.5638505168861224E-2</v>
      </c>
      <c r="T546" s="13">
        <v>0.25889868852518688</v>
      </c>
      <c r="U546" s="13">
        <v>4.4663383369921789E-2</v>
      </c>
      <c r="V546" s="13">
        <v>1.7116653234914233E-2</v>
      </c>
      <c r="W546" s="13">
        <v>2.2946540566582709E-2</v>
      </c>
      <c r="X546" s="13">
        <v>2.5214335708939713E-2</v>
      </c>
      <c r="Y546" s="13">
        <v>9.9935998994403856E-3</v>
      </c>
      <c r="Z546" s="13">
        <v>1.8927153885963287E-2</v>
      </c>
      <c r="AA546" s="13">
        <v>1.7032098246185179E-2</v>
      </c>
      <c r="AB546" s="16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2"/>
    </row>
    <row r="547" spans="1:65">
      <c r="A547" s="35"/>
      <c r="B547" s="3" t="s">
        <v>276</v>
      </c>
      <c r="C547" s="33"/>
      <c r="D547" s="13">
        <v>2.2409585011602839E-2</v>
      </c>
      <c r="E547" s="13">
        <v>7.8474817785636253E-2</v>
      </c>
      <c r="F547" s="13">
        <v>1.8272851552171954E-2</v>
      </c>
      <c r="G547" s="13">
        <v>7.5550699451981673E-2</v>
      </c>
      <c r="H547" s="13">
        <v>-2.7050897350770042E-2</v>
      </c>
      <c r="I547" s="13">
        <v>-4.2505309274848302E-2</v>
      </c>
      <c r="J547" s="13">
        <v>3.4183364857674592E-2</v>
      </c>
      <c r="K547" s="13">
        <v>-5.0142355661489613E-2</v>
      </c>
      <c r="L547" s="13">
        <v>0.3902606526348249</v>
      </c>
      <c r="M547" s="13">
        <v>2.9728421132133809E-2</v>
      </c>
      <c r="N547" s="13">
        <v>-8.3236223336935367E-2</v>
      </c>
      <c r="O547" s="13">
        <v>8.1596694508072831E-2</v>
      </c>
      <c r="P547" s="13">
        <v>-8.6736536264146014E-2</v>
      </c>
      <c r="Q547" s="13">
        <v>5.4548821888718013E-2</v>
      </c>
      <c r="R547" s="13">
        <v>2.1990542628243848E-2</v>
      </c>
      <c r="S547" s="13">
        <v>2.1454954213272481E-2</v>
      </c>
      <c r="T547" s="13">
        <v>-5.5456467105527429E-2</v>
      </c>
      <c r="U547" s="13">
        <v>2.0500323414942567E-2</v>
      </c>
      <c r="V547" s="13">
        <v>5.5885305006380115E-2</v>
      </c>
      <c r="W547" s="13">
        <v>-2.1503431711584864E-2</v>
      </c>
      <c r="X547" s="13">
        <v>-3.2959001291546608E-2</v>
      </c>
      <c r="Y547" s="13">
        <v>2.5273477406593026E-2</v>
      </c>
      <c r="Z547" s="13">
        <v>9.0188371693044056E-2</v>
      </c>
      <c r="AA547" s="13">
        <v>-0.13289837675895955</v>
      </c>
      <c r="AB547" s="16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2"/>
    </row>
    <row r="548" spans="1:65">
      <c r="A548" s="35"/>
      <c r="B548" s="53" t="s">
        <v>277</v>
      </c>
      <c r="C548" s="54"/>
      <c r="D548" s="52">
        <v>0.01</v>
      </c>
      <c r="E548" s="52">
        <v>0.75</v>
      </c>
      <c r="F548" s="52">
        <v>0.05</v>
      </c>
      <c r="G548" s="52">
        <v>0.71</v>
      </c>
      <c r="H548" s="52">
        <v>0.64</v>
      </c>
      <c r="I548" s="52">
        <v>0.84</v>
      </c>
      <c r="J548" s="52">
        <v>0.16</v>
      </c>
      <c r="K548" s="52">
        <v>0.94</v>
      </c>
      <c r="L548" s="52">
        <v>4.84</v>
      </c>
      <c r="M548" s="52">
        <v>0.11</v>
      </c>
      <c r="N548" s="52">
        <v>1.38</v>
      </c>
      <c r="O548" s="52">
        <v>0.79</v>
      </c>
      <c r="P548" s="52">
        <v>1.43</v>
      </c>
      <c r="Q548" s="52">
        <v>0.43</v>
      </c>
      <c r="R548" s="52">
        <v>0</v>
      </c>
      <c r="S548" s="52">
        <v>0</v>
      </c>
      <c r="T548" s="52">
        <v>1.01</v>
      </c>
      <c r="U548" s="52">
        <v>0.02</v>
      </c>
      <c r="V548" s="52">
        <v>0.45</v>
      </c>
      <c r="W548" s="52">
        <v>0.56999999999999995</v>
      </c>
      <c r="X548" s="52">
        <v>0.72</v>
      </c>
      <c r="Y548" s="52">
        <v>0.05</v>
      </c>
      <c r="Z548" s="52">
        <v>0.9</v>
      </c>
      <c r="AA548" s="52">
        <v>2.0299999999999998</v>
      </c>
      <c r="AB548" s="16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2"/>
    </row>
    <row r="549" spans="1:65">
      <c r="B549" s="36"/>
      <c r="C549" s="20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BM549" s="62"/>
    </row>
    <row r="550" spans="1:65" ht="15">
      <c r="B550" s="37" t="s">
        <v>513</v>
      </c>
      <c r="BM550" s="32" t="s">
        <v>67</v>
      </c>
    </row>
    <row r="551" spans="1:65" ht="15">
      <c r="A551" s="28" t="s">
        <v>23</v>
      </c>
      <c r="B551" s="18" t="s">
        <v>111</v>
      </c>
      <c r="C551" s="15" t="s">
        <v>112</v>
      </c>
      <c r="D551" s="16" t="s">
        <v>233</v>
      </c>
      <c r="E551" s="17" t="s">
        <v>233</v>
      </c>
      <c r="F551" s="17" t="s">
        <v>233</v>
      </c>
      <c r="G551" s="17" t="s">
        <v>233</v>
      </c>
      <c r="H551" s="17" t="s">
        <v>233</v>
      </c>
      <c r="I551" s="17" t="s">
        <v>233</v>
      </c>
      <c r="J551" s="17" t="s">
        <v>233</v>
      </c>
      <c r="K551" s="17" t="s">
        <v>233</v>
      </c>
      <c r="L551" s="17" t="s">
        <v>233</v>
      </c>
      <c r="M551" s="17" t="s">
        <v>233</v>
      </c>
      <c r="N551" s="16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1</v>
      </c>
    </row>
    <row r="552" spans="1:65">
      <c r="A552" s="35"/>
      <c r="B552" s="19" t="s">
        <v>234</v>
      </c>
      <c r="C552" s="8" t="s">
        <v>234</v>
      </c>
      <c r="D552" s="161" t="s">
        <v>238</v>
      </c>
      <c r="E552" s="162" t="s">
        <v>239</v>
      </c>
      <c r="F552" s="162" t="s">
        <v>240</v>
      </c>
      <c r="G552" s="162" t="s">
        <v>250</v>
      </c>
      <c r="H552" s="162" t="s">
        <v>254</v>
      </c>
      <c r="I552" s="162" t="s">
        <v>255</v>
      </c>
      <c r="J552" s="162" t="s">
        <v>260</v>
      </c>
      <c r="K552" s="162" t="s">
        <v>280</v>
      </c>
      <c r="L552" s="162" t="s">
        <v>263</v>
      </c>
      <c r="M552" s="162" t="s">
        <v>265</v>
      </c>
      <c r="N552" s="16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 t="s">
        <v>3</v>
      </c>
    </row>
    <row r="553" spans="1:65">
      <c r="A553" s="35"/>
      <c r="B553" s="19"/>
      <c r="C553" s="8"/>
      <c r="D553" s="9" t="s">
        <v>302</v>
      </c>
      <c r="E553" s="10" t="s">
        <v>302</v>
      </c>
      <c r="F553" s="10" t="s">
        <v>303</v>
      </c>
      <c r="G553" s="10" t="s">
        <v>302</v>
      </c>
      <c r="H553" s="10" t="s">
        <v>302</v>
      </c>
      <c r="I553" s="10" t="s">
        <v>302</v>
      </c>
      <c r="J553" s="10" t="s">
        <v>302</v>
      </c>
      <c r="K553" s="10" t="s">
        <v>303</v>
      </c>
      <c r="L553" s="10" t="s">
        <v>302</v>
      </c>
      <c r="M553" s="10" t="s">
        <v>302</v>
      </c>
      <c r="N553" s="16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2</v>
      </c>
    </row>
    <row r="554" spans="1:65">
      <c r="A554" s="35"/>
      <c r="B554" s="19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16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2</v>
      </c>
    </row>
    <row r="555" spans="1:65">
      <c r="A555" s="35"/>
      <c r="B555" s="18">
        <v>1</v>
      </c>
      <c r="C555" s="14">
        <v>1</v>
      </c>
      <c r="D555" s="22">
        <v>0.26651163448306653</v>
      </c>
      <c r="E555" s="22">
        <v>0.32</v>
      </c>
      <c r="F555" s="23">
        <v>0.3</v>
      </c>
      <c r="G555" s="22">
        <v>0.3</v>
      </c>
      <c r="H555" s="23">
        <v>0.23400000000000001</v>
      </c>
      <c r="I555" s="22">
        <v>0.28999999999999998</v>
      </c>
      <c r="J555" s="23">
        <v>0.34</v>
      </c>
      <c r="K555" s="22">
        <v>0.2</v>
      </c>
      <c r="L555" s="22">
        <v>0.16009999999999999</v>
      </c>
      <c r="M555" s="22">
        <v>0.40866000000000002</v>
      </c>
      <c r="N555" s="16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1</v>
      </c>
    </row>
    <row r="556" spans="1:65">
      <c r="A556" s="35"/>
      <c r="B556" s="19">
        <v>1</v>
      </c>
      <c r="C556" s="8">
        <v>2</v>
      </c>
      <c r="D556" s="10">
        <v>0.26783843139686259</v>
      </c>
      <c r="E556" s="10">
        <v>0.3</v>
      </c>
      <c r="F556" s="25">
        <v>0.3</v>
      </c>
      <c r="G556" s="10">
        <v>0.2</v>
      </c>
      <c r="H556" s="25">
        <v>0.24299999999999999</v>
      </c>
      <c r="I556" s="10">
        <v>0.27</v>
      </c>
      <c r="J556" s="164">
        <v>0.79</v>
      </c>
      <c r="K556" s="10">
        <v>0.2</v>
      </c>
      <c r="L556" s="10">
        <v>0.13869999999999999</v>
      </c>
      <c r="M556" s="10">
        <v>0.41649999999999998</v>
      </c>
      <c r="N556" s="16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29</v>
      </c>
    </row>
    <row r="557" spans="1:65">
      <c r="A557" s="35"/>
      <c r="B557" s="19">
        <v>1</v>
      </c>
      <c r="C557" s="8">
        <v>3</v>
      </c>
      <c r="D557" s="10">
        <v>0.27090651455018416</v>
      </c>
      <c r="E557" s="10">
        <v>0.32</v>
      </c>
      <c r="F557" s="25">
        <v>0.3</v>
      </c>
      <c r="G557" s="10">
        <v>0.3</v>
      </c>
      <c r="H557" s="164">
        <v>0.26900000000000002</v>
      </c>
      <c r="I557" s="10">
        <v>0.27</v>
      </c>
      <c r="J557" s="25">
        <v>0.34</v>
      </c>
      <c r="K557" s="25">
        <v>0.2</v>
      </c>
      <c r="L557" s="11">
        <v>0.15110000000000001</v>
      </c>
      <c r="M557" s="11">
        <v>0.40577000000000002</v>
      </c>
      <c r="N557" s="16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>
        <v>16</v>
      </c>
    </row>
    <row r="558" spans="1:65">
      <c r="A558" s="35"/>
      <c r="B558" s="19">
        <v>1</v>
      </c>
      <c r="C558" s="8">
        <v>4</v>
      </c>
      <c r="D558" s="10">
        <v>0.28079804114115875</v>
      </c>
      <c r="E558" s="10">
        <v>0.34</v>
      </c>
      <c r="F558" s="25">
        <v>0.3</v>
      </c>
      <c r="G558" s="10">
        <v>0.3</v>
      </c>
      <c r="H558" s="25">
        <v>0.23799999999999999</v>
      </c>
      <c r="I558" s="10">
        <v>0.28000000000000003</v>
      </c>
      <c r="J558" s="25">
        <v>0.33</v>
      </c>
      <c r="K558" s="25">
        <v>0.2</v>
      </c>
      <c r="L558" s="11">
        <v>0.1237</v>
      </c>
      <c r="M558" s="11">
        <v>0.40828999999999999</v>
      </c>
      <c r="N558" s="16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0.27761738829740651</v>
      </c>
    </row>
    <row r="559" spans="1:65">
      <c r="A559" s="35"/>
      <c r="B559" s="19">
        <v>1</v>
      </c>
      <c r="C559" s="8">
        <v>5</v>
      </c>
      <c r="D559" s="10">
        <v>0.27416303716892659</v>
      </c>
      <c r="E559" s="10">
        <v>0.3</v>
      </c>
      <c r="F559" s="10">
        <v>0.3</v>
      </c>
      <c r="G559" s="10">
        <v>0.3</v>
      </c>
      <c r="H559" s="10">
        <v>0.246</v>
      </c>
      <c r="I559" s="10">
        <v>0.27</v>
      </c>
      <c r="J559" s="10">
        <v>0.32</v>
      </c>
      <c r="K559" s="10">
        <v>0.2</v>
      </c>
      <c r="L559" s="10">
        <v>0.1152</v>
      </c>
      <c r="M559" s="10">
        <v>0.40132000000000001</v>
      </c>
      <c r="N559" s="16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39</v>
      </c>
    </row>
    <row r="560" spans="1:65">
      <c r="A560" s="35"/>
      <c r="B560" s="19">
        <v>1</v>
      </c>
      <c r="C560" s="8">
        <v>6</v>
      </c>
      <c r="D560" s="10">
        <v>0.27367563910418835</v>
      </c>
      <c r="E560" s="10">
        <v>0.32</v>
      </c>
      <c r="F560" s="10">
        <v>0.4</v>
      </c>
      <c r="G560" s="10">
        <v>0.3</v>
      </c>
      <c r="H560" s="10">
        <v>0.23499999999999999</v>
      </c>
      <c r="I560" s="10">
        <v>0.27</v>
      </c>
      <c r="J560" s="10">
        <v>0.31</v>
      </c>
      <c r="K560" s="10">
        <v>0.2</v>
      </c>
      <c r="L560" s="10">
        <v>0.13739999999999999</v>
      </c>
      <c r="M560" s="10">
        <v>0.40321000000000001</v>
      </c>
      <c r="N560" s="16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2"/>
    </row>
    <row r="561" spans="1:65">
      <c r="A561" s="35"/>
      <c r="B561" s="20" t="s">
        <v>273</v>
      </c>
      <c r="C561" s="12"/>
      <c r="D561" s="26">
        <v>0.27231554964073118</v>
      </c>
      <c r="E561" s="26">
        <v>0.31666666666666671</v>
      </c>
      <c r="F561" s="26">
        <v>0.31666666666666665</v>
      </c>
      <c r="G561" s="26">
        <v>0.28333333333333338</v>
      </c>
      <c r="H561" s="26">
        <v>0.24416666666666664</v>
      </c>
      <c r="I561" s="26">
        <v>0.27500000000000002</v>
      </c>
      <c r="J561" s="26">
        <v>0.40500000000000003</v>
      </c>
      <c r="K561" s="26">
        <v>0.19999999999999998</v>
      </c>
      <c r="L561" s="26">
        <v>0.13769999999999999</v>
      </c>
      <c r="M561" s="26">
        <v>0.40729166666666666</v>
      </c>
      <c r="N561" s="16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2"/>
    </row>
    <row r="562" spans="1:65">
      <c r="A562" s="35"/>
      <c r="B562" s="3" t="s">
        <v>274</v>
      </c>
      <c r="C562" s="33"/>
      <c r="D562" s="11">
        <v>0.27229107682718623</v>
      </c>
      <c r="E562" s="11">
        <v>0.32</v>
      </c>
      <c r="F562" s="11">
        <v>0.3</v>
      </c>
      <c r="G562" s="11">
        <v>0.3</v>
      </c>
      <c r="H562" s="11">
        <v>0.24049999999999999</v>
      </c>
      <c r="I562" s="11">
        <v>0.27</v>
      </c>
      <c r="J562" s="11">
        <v>0.33500000000000002</v>
      </c>
      <c r="K562" s="11">
        <v>0.2</v>
      </c>
      <c r="L562" s="11">
        <v>0.13805000000000001</v>
      </c>
      <c r="M562" s="11">
        <v>0.40703</v>
      </c>
      <c r="N562" s="16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2"/>
    </row>
    <row r="563" spans="1:65">
      <c r="A563" s="35"/>
      <c r="B563" s="3" t="s">
        <v>275</v>
      </c>
      <c r="C563" s="33"/>
      <c r="D563" s="27">
        <v>5.1561829754890208E-3</v>
      </c>
      <c r="E563" s="27">
        <v>1.5055453054181633E-2</v>
      </c>
      <c r="F563" s="27">
        <v>4.0824829046386228E-2</v>
      </c>
      <c r="G563" s="27">
        <v>4.0824829046386096E-2</v>
      </c>
      <c r="H563" s="27">
        <v>1.3014094923069637E-2</v>
      </c>
      <c r="I563" s="27">
        <v>8.3666002653407442E-3</v>
      </c>
      <c r="J563" s="27">
        <v>0.188970897230235</v>
      </c>
      <c r="K563" s="27">
        <v>3.0404709722440586E-17</v>
      </c>
      <c r="L563" s="27">
        <v>1.6641273989692073E-2</v>
      </c>
      <c r="M563" s="27">
        <v>5.3347667865302744E-3</v>
      </c>
      <c r="N563" s="16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2"/>
    </row>
    <row r="564" spans="1:65">
      <c r="A564" s="35"/>
      <c r="B564" s="3" t="s">
        <v>87</v>
      </c>
      <c r="C564" s="33"/>
      <c r="D564" s="13">
        <v>1.8934588870490973E-2</v>
      </c>
      <c r="E564" s="13">
        <v>4.754353596057357E-2</v>
      </c>
      <c r="F564" s="13">
        <v>0.12892051277806177</v>
      </c>
      <c r="G564" s="13">
        <v>0.1440876319284215</v>
      </c>
      <c r="H564" s="13">
        <v>5.330004746649681E-2</v>
      </c>
      <c r="I564" s="13">
        <v>3.0424000964875433E-2</v>
      </c>
      <c r="J564" s="13">
        <v>0.46659480797588887</v>
      </c>
      <c r="K564" s="13">
        <v>1.5202354861220294E-16</v>
      </c>
      <c r="L564" s="13">
        <v>0.12085166296072676</v>
      </c>
      <c r="M564" s="13">
        <v>1.3098148631890188E-2</v>
      </c>
      <c r="N564" s="16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2"/>
    </row>
    <row r="565" spans="1:65">
      <c r="A565" s="35"/>
      <c r="B565" s="3" t="s">
        <v>276</v>
      </c>
      <c r="C565" s="33"/>
      <c r="D565" s="13">
        <v>-1.9097646185604056E-2</v>
      </c>
      <c r="E565" s="13">
        <v>0.1406586187152925</v>
      </c>
      <c r="F565" s="13">
        <v>0.14065861871529228</v>
      </c>
      <c r="G565" s="13">
        <v>2.0589290429472218E-2</v>
      </c>
      <c r="H565" s="13">
        <v>-0.12049217030636683</v>
      </c>
      <c r="I565" s="13">
        <v>-9.4280416419828539E-3</v>
      </c>
      <c r="J565" s="13">
        <v>0.45884233867271607</v>
      </c>
      <c r="K565" s="13">
        <v>-0.27958403028507861</v>
      </c>
      <c r="L565" s="13">
        <v>-0.50399360485127653</v>
      </c>
      <c r="M565" s="13">
        <v>0.46709710499236601</v>
      </c>
      <c r="N565" s="16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2"/>
    </row>
    <row r="566" spans="1:65">
      <c r="A566" s="35"/>
      <c r="B566" s="53" t="s">
        <v>277</v>
      </c>
      <c r="C566" s="54"/>
      <c r="D566" s="52">
        <v>0.12</v>
      </c>
      <c r="E566" s="52">
        <v>0.67</v>
      </c>
      <c r="F566" s="52">
        <v>0.67</v>
      </c>
      <c r="G566" s="52">
        <v>7.0000000000000007E-2</v>
      </c>
      <c r="H566" s="52">
        <v>0.63</v>
      </c>
      <c r="I566" s="52">
        <v>7.0000000000000007E-2</v>
      </c>
      <c r="J566" s="52">
        <v>2.2599999999999998</v>
      </c>
      <c r="K566" s="52">
        <v>1.42</v>
      </c>
      <c r="L566" s="52">
        <v>2.54</v>
      </c>
      <c r="M566" s="52">
        <v>2.2999999999999998</v>
      </c>
      <c r="N566" s="16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2"/>
    </row>
    <row r="567" spans="1:65">
      <c r="B567" s="36"/>
      <c r="C567" s="20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BM567" s="62"/>
    </row>
    <row r="568" spans="1:65" ht="15">
      <c r="B568" s="37" t="s">
        <v>514</v>
      </c>
      <c r="BM568" s="32" t="s">
        <v>67</v>
      </c>
    </row>
    <row r="569" spans="1:65" ht="15">
      <c r="A569" s="28" t="s">
        <v>55</v>
      </c>
      <c r="B569" s="18" t="s">
        <v>111</v>
      </c>
      <c r="C569" s="15" t="s">
        <v>112</v>
      </c>
      <c r="D569" s="16" t="s">
        <v>233</v>
      </c>
      <c r="E569" s="17" t="s">
        <v>233</v>
      </c>
      <c r="F569" s="17" t="s">
        <v>233</v>
      </c>
      <c r="G569" s="17" t="s">
        <v>233</v>
      </c>
      <c r="H569" s="17" t="s">
        <v>233</v>
      </c>
      <c r="I569" s="17" t="s">
        <v>233</v>
      </c>
      <c r="J569" s="17" t="s">
        <v>233</v>
      </c>
      <c r="K569" s="17" t="s">
        <v>233</v>
      </c>
      <c r="L569" s="17" t="s">
        <v>233</v>
      </c>
      <c r="M569" s="17" t="s">
        <v>233</v>
      </c>
      <c r="N569" s="17" t="s">
        <v>233</v>
      </c>
      <c r="O569" s="17" t="s">
        <v>233</v>
      </c>
      <c r="P569" s="17" t="s">
        <v>233</v>
      </c>
      <c r="Q569" s="17" t="s">
        <v>233</v>
      </c>
      <c r="R569" s="17" t="s">
        <v>233</v>
      </c>
      <c r="S569" s="17" t="s">
        <v>233</v>
      </c>
      <c r="T569" s="17" t="s">
        <v>233</v>
      </c>
      <c r="U569" s="17" t="s">
        <v>233</v>
      </c>
      <c r="V569" s="17" t="s">
        <v>233</v>
      </c>
      <c r="W569" s="17" t="s">
        <v>233</v>
      </c>
      <c r="X569" s="17" t="s">
        <v>233</v>
      </c>
      <c r="Y569" s="17" t="s">
        <v>233</v>
      </c>
      <c r="Z569" s="17" t="s">
        <v>233</v>
      </c>
      <c r="AA569" s="17" t="s">
        <v>233</v>
      </c>
      <c r="AB569" s="16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1</v>
      </c>
    </row>
    <row r="570" spans="1:65">
      <c r="A570" s="35"/>
      <c r="B570" s="19" t="s">
        <v>234</v>
      </c>
      <c r="C570" s="8" t="s">
        <v>234</v>
      </c>
      <c r="D570" s="161" t="s">
        <v>236</v>
      </c>
      <c r="E570" s="162" t="s">
        <v>238</v>
      </c>
      <c r="F570" s="162" t="s">
        <v>239</v>
      </c>
      <c r="G570" s="162" t="s">
        <v>240</v>
      </c>
      <c r="H570" s="162" t="s">
        <v>241</v>
      </c>
      <c r="I570" s="162" t="s">
        <v>242</v>
      </c>
      <c r="J570" s="162" t="s">
        <v>243</v>
      </c>
      <c r="K570" s="162" t="s">
        <v>244</v>
      </c>
      <c r="L570" s="162" t="s">
        <v>245</v>
      </c>
      <c r="M570" s="162" t="s">
        <v>246</v>
      </c>
      <c r="N570" s="162" t="s">
        <v>247</v>
      </c>
      <c r="O570" s="162" t="s">
        <v>248</v>
      </c>
      <c r="P570" s="162" t="s">
        <v>249</v>
      </c>
      <c r="Q570" s="162" t="s">
        <v>250</v>
      </c>
      <c r="R570" s="162" t="s">
        <v>251</v>
      </c>
      <c r="S570" s="162" t="s">
        <v>253</v>
      </c>
      <c r="T570" s="162" t="s">
        <v>255</v>
      </c>
      <c r="U570" s="162" t="s">
        <v>259</v>
      </c>
      <c r="V570" s="162" t="s">
        <v>260</v>
      </c>
      <c r="W570" s="162" t="s">
        <v>261</v>
      </c>
      <c r="X570" s="162" t="s">
        <v>280</v>
      </c>
      <c r="Y570" s="162" t="s">
        <v>263</v>
      </c>
      <c r="Z570" s="162" t="s">
        <v>306</v>
      </c>
      <c r="AA570" s="162" t="s">
        <v>281</v>
      </c>
      <c r="AB570" s="16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 t="s">
        <v>1</v>
      </c>
    </row>
    <row r="571" spans="1:65">
      <c r="A571" s="35"/>
      <c r="B571" s="19"/>
      <c r="C571" s="8"/>
      <c r="D571" s="9" t="s">
        <v>302</v>
      </c>
      <c r="E571" s="10" t="s">
        <v>115</v>
      </c>
      <c r="F571" s="10" t="s">
        <v>115</v>
      </c>
      <c r="G571" s="10" t="s">
        <v>303</v>
      </c>
      <c r="H571" s="10" t="s">
        <v>115</v>
      </c>
      <c r="I571" s="10" t="s">
        <v>115</v>
      </c>
      <c r="J571" s="10" t="s">
        <v>303</v>
      </c>
      <c r="K571" s="10" t="s">
        <v>115</v>
      </c>
      <c r="L571" s="10" t="s">
        <v>303</v>
      </c>
      <c r="M571" s="10" t="s">
        <v>303</v>
      </c>
      <c r="N571" s="10" t="s">
        <v>303</v>
      </c>
      <c r="O571" s="10" t="s">
        <v>303</v>
      </c>
      <c r="P571" s="10" t="s">
        <v>303</v>
      </c>
      <c r="Q571" s="10" t="s">
        <v>302</v>
      </c>
      <c r="R571" s="10" t="s">
        <v>115</v>
      </c>
      <c r="S571" s="10" t="s">
        <v>303</v>
      </c>
      <c r="T571" s="10" t="s">
        <v>303</v>
      </c>
      <c r="U571" s="10" t="s">
        <v>115</v>
      </c>
      <c r="V571" s="10" t="s">
        <v>115</v>
      </c>
      <c r="W571" s="10" t="s">
        <v>303</v>
      </c>
      <c r="X571" s="10" t="s">
        <v>303</v>
      </c>
      <c r="Y571" s="10" t="s">
        <v>115</v>
      </c>
      <c r="Z571" s="10" t="s">
        <v>115</v>
      </c>
      <c r="AA571" s="10" t="s">
        <v>115</v>
      </c>
      <c r="AB571" s="16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2</v>
      </c>
    </row>
    <row r="572" spans="1:65">
      <c r="A572" s="35"/>
      <c r="B572" s="19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16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3</v>
      </c>
    </row>
    <row r="573" spans="1:65">
      <c r="A573" s="35"/>
      <c r="B573" s="18">
        <v>1</v>
      </c>
      <c r="C573" s="14">
        <v>1</v>
      </c>
      <c r="D573" s="22">
        <v>1.6577999999999999</v>
      </c>
      <c r="E573" s="22">
        <v>1.7475040000000002</v>
      </c>
      <c r="F573" s="23">
        <v>1.6400000000000001</v>
      </c>
      <c r="G573" s="155">
        <v>1.49</v>
      </c>
      <c r="H573" s="23">
        <v>1.69</v>
      </c>
      <c r="I573" s="22">
        <v>1.7769999999999997</v>
      </c>
      <c r="J573" s="23">
        <v>1.6200000000000003</v>
      </c>
      <c r="K573" s="22">
        <v>1.72</v>
      </c>
      <c r="L573" s="22">
        <v>1.67</v>
      </c>
      <c r="M573" s="22">
        <v>1.6099999999999999</v>
      </c>
      <c r="N573" s="22">
        <v>1.68</v>
      </c>
      <c r="O573" s="22">
        <v>1.6399999999999997</v>
      </c>
      <c r="P573" s="22">
        <v>1.6099999999999999</v>
      </c>
      <c r="Q573" s="22">
        <v>1.7022999999999999</v>
      </c>
      <c r="R573" s="22">
        <v>1.723971478326058</v>
      </c>
      <c r="S573" s="22">
        <v>1.7608999999999999</v>
      </c>
      <c r="T573" s="22">
        <v>1.6500000000000001</v>
      </c>
      <c r="U573" s="22">
        <v>1.73</v>
      </c>
      <c r="V573" s="22">
        <v>1.78</v>
      </c>
      <c r="W573" s="22">
        <v>1.67</v>
      </c>
      <c r="X573" s="22">
        <v>1.7000000000000002</v>
      </c>
      <c r="Y573" s="22">
        <v>1.6939</v>
      </c>
      <c r="Z573" s="156">
        <v>1.9529000000000001</v>
      </c>
      <c r="AA573" s="22">
        <v>1.6484999999999999</v>
      </c>
      <c r="AB573" s="16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1</v>
      </c>
    </row>
    <row r="574" spans="1:65">
      <c r="A574" s="35"/>
      <c r="B574" s="19">
        <v>1</v>
      </c>
      <c r="C574" s="8">
        <v>2</v>
      </c>
      <c r="D574" s="10">
        <v>1.6528</v>
      </c>
      <c r="E574" s="10">
        <v>1.748464</v>
      </c>
      <c r="F574" s="25">
        <v>1.6500000000000001</v>
      </c>
      <c r="G574" s="10">
        <v>1.7500000000000002</v>
      </c>
      <c r="H574" s="25">
        <v>1.66</v>
      </c>
      <c r="I574" s="10">
        <v>1.7610000000000001</v>
      </c>
      <c r="J574" s="25">
        <v>1.7000000000000002</v>
      </c>
      <c r="K574" s="10">
        <v>1.7500000000000002</v>
      </c>
      <c r="L574" s="10">
        <v>1.66</v>
      </c>
      <c r="M574" s="10">
        <v>1.63</v>
      </c>
      <c r="N574" s="10">
        <v>1.6200000000000003</v>
      </c>
      <c r="O574" s="10">
        <v>1.67</v>
      </c>
      <c r="P574" s="10">
        <v>1.63</v>
      </c>
      <c r="Q574" s="10">
        <v>1.6709000000000001</v>
      </c>
      <c r="R574" s="10">
        <v>1.6827583379145004</v>
      </c>
      <c r="S574" s="10">
        <v>1.7669999999999999</v>
      </c>
      <c r="T574" s="10">
        <v>1.68</v>
      </c>
      <c r="U574" s="10">
        <v>1.73</v>
      </c>
      <c r="V574" s="10">
        <v>1.7399999999999998</v>
      </c>
      <c r="W574" s="10">
        <v>1.68</v>
      </c>
      <c r="X574" s="10">
        <v>1.66</v>
      </c>
      <c r="Y574" s="10">
        <v>1.6993999999999998</v>
      </c>
      <c r="Z574" s="157">
        <v>2.0329999999999999</v>
      </c>
      <c r="AA574" s="10">
        <v>1.6389</v>
      </c>
      <c r="AB574" s="16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 t="e">
        <v>#N/A</v>
      </c>
    </row>
    <row r="575" spans="1:65">
      <c r="A575" s="35"/>
      <c r="B575" s="19">
        <v>1</v>
      </c>
      <c r="C575" s="8">
        <v>3</v>
      </c>
      <c r="D575" s="10">
        <v>1.6521999999999999</v>
      </c>
      <c r="E575" s="10">
        <v>1.7763040000000001</v>
      </c>
      <c r="F575" s="25">
        <v>1.66</v>
      </c>
      <c r="G575" s="10">
        <v>1.81</v>
      </c>
      <c r="H575" s="25">
        <v>1.66</v>
      </c>
      <c r="I575" s="10">
        <v>1.7500000000000002</v>
      </c>
      <c r="J575" s="25">
        <v>1.66</v>
      </c>
      <c r="K575" s="25">
        <v>1.7500000000000002</v>
      </c>
      <c r="L575" s="11">
        <v>1.66</v>
      </c>
      <c r="M575" s="11">
        <v>1.6399999999999997</v>
      </c>
      <c r="N575" s="11">
        <v>1.6500000000000001</v>
      </c>
      <c r="O575" s="11">
        <v>1.69</v>
      </c>
      <c r="P575" s="11">
        <v>1.6500000000000001</v>
      </c>
      <c r="Q575" s="11">
        <v>1.7090999999999998</v>
      </c>
      <c r="R575" s="11">
        <v>1.7258220732465419</v>
      </c>
      <c r="S575" s="11">
        <v>1.7367999999999999</v>
      </c>
      <c r="T575" s="11">
        <v>1.67</v>
      </c>
      <c r="U575" s="11">
        <v>1.72</v>
      </c>
      <c r="V575" s="11">
        <v>1.77</v>
      </c>
      <c r="W575" s="11">
        <v>1.66</v>
      </c>
      <c r="X575" s="11">
        <v>1.67</v>
      </c>
      <c r="Y575" s="11">
        <v>1.7534999999999998</v>
      </c>
      <c r="Z575" s="159">
        <v>1.9876999999999998</v>
      </c>
      <c r="AA575" s="11">
        <v>1.6371</v>
      </c>
      <c r="AB575" s="16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16</v>
      </c>
    </row>
    <row r="576" spans="1:65">
      <c r="A576" s="35"/>
      <c r="B576" s="19">
        <v>1</v>
      </c>
      <c r="C576" s="8">
        <v>4</v>
      </c>
      <c r="D576" s="10">
        <v>1.6722999999999999</v>
      </c>
      <c r="E576" s="10">
        <v>1.7459680000000002</v>
      </c>
      <c r="F576" s="164">
        <v>1.73</v>
      </c>
      <c r="G576" s="10">
        <v>1.8000000000000003</v>
      </c>
      <c r="H576" s="25">
        <v>1.72</v>
      </c>
      <c r="I576" s="10">
        <v>1.7749999999999999</v>
      </c>
      <c r="J576" s="25">
        <v>1.73</v>
      </c>
      <c r="K576" s="25">
        <v>1.73</v>
      </c>
      <c r="L576" s="11">
        <v>1.6500000000000001</v>
      </c>
      <c r="M576" s="11">
        <v>1.6099999999999999</v>
      </c>
      <c r="N576" s="11">
        <v>1.66</v>
      </c>
      <c r="O576" s="11">
        <v>1.69</v>
      </c>
      <c r="P576" s="11">
        <v>1.6200000000000003</v>
      </c>
      <c r="Q576" s="11">
        <v>1.7345999999999999</v>
      </c>
      <c r="R576" s="11">
        <v>1.7199193800239998</v>
      </c>
      <c r="S576" s="11">
        <v>1.7488999999999999</v>
      </c>
      <c r="T576" s="11">
        <v>1.7399999999999998</v>
      </c>
      <c r="U576" s="11">
        <v>1.7399999999999998</v>
      </c>
      <c r="V576" s="11">
        <v>1.78</v>
      </c>
      <c r="W576" s="11">
        <v>1.67</v>
      </c>
      <c r="X576" s="11">
        <v>1.7399999999999998</v>
      </c>
      <c r="Y576" s="11">
        <v>1.6847999999999999</v>
      </c>
      <c r="Z576" s="159">
        <v>1.9919</v>
      </c>
      <c r="AA576" s="11">
        <v>1.6251000000000002</v>
      </c>
      <c r="AB576" s="16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1.6982934046294815</v>
      </c>
    </row>
    <row r="577" spans="1:65">
      <c r="A577" s="35"/>
      <c r="B577" s="19">
        <v>1</v>
      </c>
      <c r="C577" s="8">
        <v>5</v>
      </c>
      <c r="D577" s="10">
        <v>1.6885000000000001</v>
      </c>
      <c r="E577" s="10">
        <v>1.7298399999999998</v>
      </c>
      <c r="F577" s="10">
        <v>1.66</v>
      </c>
      <c r="G577" s="10">
        <v>1.7399999999999998</v>
      </c>
      <c r="H577" s="10">
        <v>1.72</v>
      </c>
      <c r="I577" s="10">
        <v>1.736</v>
      </c>
      <c r="J577" s="10">
        <v>1.7500000000000002</v>
      </c>
      <c r="K577" s="10">
        <v>1.77</v>
      </c>
      <c r="L577" s="10">
        <v>1.67</v>
      </c>
      <c r="M577" s="10">
        <v>1.63</v>
      </c>
      <c r="N577" s="10">
        <v>1.63</v>
      </c>
      <c r="O577" s="10">
        <v>1.63</v>
      </c>
      <c r="P577" s="10">
        <v>1.6099999999999999</v>
      </c>
      <c r="Q577" s="10">
        <v>1.7238</v>
      </c>
      <c r="R577" s="10">
        <v>1.7030978343432341</v>
      </c>
      <c r="S577" s="10">
        <v>1.7488999999999999</v>
      </c>
      <c r="T577" s="10">
        <v>1.69</v>
      </c>
      <c r="U577" s="10">
        <v>1.72</v>
      </c>
      <c r="V577" s="10">
        <v>1.76</v>
      </c>
      <c r="W577" s="10">
        <v>1.67</v>
      </c>
      <c r="X577" s="10">
        <v>1.68</v>
      </c>
      <c r="Y577" s="10">
        <v>1.7282999999999999</v>
      </c>
      <c r="Z577" s="157">
        <v>1.9841000000000002</v>
      </c>
      <c r="AA577" s="10">
        <v>1.6116999999999999</v>
      </c>
      <c r="AB577" s="16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>
        <v>40</v>
      </c>
    </row>
    <row r="578" spans="1:65">
      <c r="A578" s="35"/>
      <c r="B578" s="19">
        <v>1</v>
      </c>
      <c r="C578" s="8">
        <v>6</v>
      </c>
      <c r="D578" s="10">
        <v>1.6747000000000001</v>
      </c>
      <c r="E578" s="10">
        <v>1.7395360000000002</v>
      </c>
      <c r="F578" s="10">
        <v>1.69</v>
      </c>
      <c r="G578" s="10">
        <v>1.8399999999999999</v>
      </c>
      <c r="H578" s="10">
        <v>1.69</v>
      </c>
      <c r="I578" s="10">
        <v>1.7260000000000002</v>
      </c>
      <c r="J578" s="10">
        <v>1.76</v>
      </c>
      <c r="K578" s="10">
        <v>1.78</v>
      </c>
      <c r="L578" s="10">
        <v>1.6500000000000001</v>
      </c>
      <c r="M578" s="10">
        <v>1.6399999999999997</v>
      </c>
      <c r="N578" s="10">
        <v>1.7000000000000002</v>
      </c>
      <c r="O578" s="10">
        <v>1.66</v>
      </c>
      <c r="P578" s="10">
        <v>1.59</v>
      </c>
      <c r="Q578" s="10">
        <v>1.7423999999999999</v>
      </c>
      <c r="R578" s="10">
        <v>1.6870017486433317</v>
      </c>
      <c r="S578" s="10">
        <v>1.7970999999999999</v>
      </c>
      <c r="T578" s="10">
        <v>1.71</v>
      </c>
      <c r="U578" s="10">
        <v>1.72</v>
      </c>
      <c r="V578" s="10">
        <v>1.76</v>
      </c>
      <c r="W578" s="10">
        <v>1.69</v>
      </c>
      <c r="X578" s="10">
        <v>1.7000000000000002</v>
      </c>
      <c r="Y578" s="10">
        <v>1.7368000000000001</v>
      </c>
      <c r="Z578" s="157">
        <v>1.9597</v>
      </c>
      <c r="AA578" s="158">
        <v>1.6987999999999999</v>
      </c>
      <c r="AB578" s="16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2"/>
    </row>
    <row r="579" spans="1:65">
      <c r="A579" s="35"/>
      <c r="B579" s="20" t="s">
        <v>273</v>
      </c>
      <c r="C579" s="12"/>
      <c r="D579" s="26">
        <v>1.6663833333333331</v>
      </c>
      <c r="E579" s="26">
        <v>1.7479360000000004</v>
      </c>
      <c r="F579" s="26">
        <v>1.6716666666666666</v>
      </c>
      <c r="G579" s="26">
        <v>1.7383333333333335</v>
      </c>
      <c r="H579" s="26">
        <v>1.6899999999999997</v>
      </c>
      <c r="I579" s="26">
        <v>1.7541666666666671</v>
      </c>
      <c r="J579" s="26">
        <v>1.7033333333333334</v>
      </c>
      <c r="K579" s="26">
        <v>1.75</v>
      </c>
      <c r="L579" s="26">
        <v>1.6600000000000001</v>
      </c>
      <c r="M579" s="26">
        <v>1.6266666666666663</v>
      </c>
      <c r="N579" s="26">
        <v>1.656666666666667</v>
      </c>
      <c r="O579" s="26">
        <v>1.6633333333333333</v>
      </c>
      <c r="P579" s="26">
        <v>1.6183333333333332</v>
      </c>
      <c r="Q579" s="26">
        <v>1.7138500000000001</v>
      </c>
      <c r="R579" s="26">
        <v>1.7070951420829445</v>
      </c>
      <c r="S579" s="26">
        <v>1.7599333333333333</v>
      </c>
      <c r="T579" s="26">
        <v>1.6900000000000002</v>
      </c>
      <c r="U579" s="26">
        <v>1.7266666666666668</v>
      </c>
      <c r="V579" s="26">
        <v>1.7649999999999999</v>
      </c>
      <c r="W579" s="26">
        <v>1.6733333333333331</v>
      </c>
      <c r="X579" s="26">
        <v>1.6916666666666664</v>
      </c>
      <c r="Y579" s="26">
        <v>1.7161166666666665</v>
      </c>
      <c r="Z579" s="26">
        <v>1.9848833333333333</v>
      </c>
      <c r="AA579" s="26">
        <v>1.6433500000000001</v>
      </c>
      <c r="AB579" s="16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2"/>
    </row>
    <row r="580" spans="1:65">
      <c r="A580" s="35"/>
      <c r="B580" s="3" t="s">
        <v>274</v>
      </c>
      <c r="C580" s="33"/>
      <c r="D580" s="11">
        <v>1.6650499999999999</v>
      </c>
      <c r="E580" s="11">
        <v>1.7467360000000003</v>
      </c>
      <c r="F580" s="11">
        <v>1.66</v>
      </c>
      <c r="G580" s="11">
        <v>1.7750000000000004</v>
      </c>
      <c r="H580" s="11">
        <v>1.69</v>
      </c>
      <c r="I580" s="11">
        <v>1.7555000000000001</v>
      </c>
      <c r="J580" s="11">
        <v>1.7150000000000001</v>
      </c>
      <c r="K580" s="11">
        <v>1.7500000000000002</v>
      </c>
      <c r="L580" s="11">
        <v>1.66</v>
      </c>
      <c r="M580" s="11">
        <v>1.63</v>
      </c>
      <c r="N580" s="11">
        <v>1.655</v>
      </c>
      <c r="O580" s="11">
        <v>1.665</v>
      </c>
      <c r="P580" s="11">
        <v>1.6150000000000002</v>
      </c>
      <c r="Q580" s="11">
        <v>1.71645</v>
      </c>
      <c r="R580" s="11">
        <v>1.711508607183617</v>
      </c>
      <c r="S580" s="11">
        <v>1.7548999999999999</v>
      </c>
      <c r="T580" s="11">
        <v>1.6850000000000001</v>
      </c>
      <c r="U580" s="11">
        <v>1.7250000000000001</v>
      </c>
      <c r="V580" s="11">
        <v>1.7650000000000001</v>
      </c>
      <c r="W580" s="11">
        <v>1.67</v>
      </c>
      <c r="X580" s="11">
        <v>1.69</v>
      </c>
      <c r="Y580" s="11">
        <v>1.7138499999999999</v>
      </c>
      <c r="Z580" s="11">
        <v>1.9859</v>
      </c>
      <c r="AA580" s="11">
        <v>1.6379999999999999</v>
      </c>
      <c r="AB580" s="16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2"/>
    </row>
    <row r="581" spans="1:65">
      <c r="A581" s="35"/>
      <c r="B581" s="3" t="s">
        <v>275</v>
      </c>
      <c r="C581" s="33"/>
      <c r="D581" s="27">
        <v>1.4509778312113119E-2</v>
      </c>
      <c r="E581" s="27">
        <v>1.5537741611958979E-2</v>
      </c>
      <c r="F581" s="27">
        <v>3.3115957885386071E-2</v>
      </c>
      <c r="G581" s="27">
        <v>0.12734467663262047</v>
      </c>
      <c r="H581" s="27">
        <v>2.6832815729997499E-2</v>
      </c>
      <c r="I581" s="27">
        <v>2.0701851769024456E-2</v>
      </c>
      <c r="J581" s="27">
        <v>5.4650404085117808E-2</v>
      </c>
      <c r="K581" s="27">
        <v>2.2803508501982778E-2</v>
      </c>
      <c r="L581" s="27">
        <v>8.9442719099990676E-3</v>
      </c>
      <c r="M581" s="27">
        <v>1.366260102127939E-2</v>
      </c>
      <c r="N581" s="27">
        <v>3.0110906108363211E-2</v>
      </c>
      <c r="O581" s="27">
        <v>2.5033311140691513E-2</v>
      </c>
      <c r="P581" s="27">
        <v>2.0412414523193183E-2</v>
      </c>
      <c r="Q581" s="27">
        <v>2.5866329465156022E-2</v>
      </c>
      <c r="R581" s="27">
        <v>1.9036663157096446E-2</v>
      </c>
      <c r="S581" s="27">
        <v>2.1027854542645739E-2</v>
      </c>
      <c r="T581" s="27">
        <v>3.1622776601683694E-2</v>
      </c>
      <c r="U581" s="27">
        <v>8.1649658092771953E-3</v>
      </c>
      <c r="V581" s="27">
        <v>1.5165750888103189E-2</v>
      </c>
      <c r="W581" s="27">
        <v>1.0327955589886454E-2</v>
      </c>
      <c r="X581" s="27">
        <v>2.8577380332470384E-2</v>
      </c>
      <c r="Y581" s="27">
        <v>2.7303876403665987E-2</v>
      </c>
      <c r="Z581" s="27">
        <v>2.839059116444502E-2</v>
      </c>
      <c r="AA581" s="27">
        <v>2.9982911799890221E-2</v>
      </c>
      <c r="AB581" s="231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232"/>
      <c r="AV581" s="232"/>
      <c r="AW581" s="232"/>
      <c r="AX581" s="232"/>
      <c r="AY581" s="232"/>
      <c r="AZ581" s="232"/>
      <c r="BA581" s="232"/>
      <c r="BB581" s="232"/>
      <c r="BC581" s="232"/>
      <c r="BD581" s="232"/>
      <c r="BE581" s="232"/>
      <c r="BF581" s="232"/>
      <c r="BG581" s="232"/>
      <c r="BH581" s="232"/>
      <c r="BI581" s="232"/>
      <c r="BJ581" s="232"/>
      <c r="BK581" s="232"/>
      <c r="BL581" s="232"/>
      <c r="BM581" s="63"/>
    </row>
    <row r="582" spans="1:65">
      <c r="A582" s="35"/>
      <c r="B582" s="3" t="s">
        <v>87</v>
      </c>
      <c r="C582" s="33"/>
      <c r="D582" s="13">
        <v>8.7073472362980426E-3</v>
      </c>
      <c r="E582" s="13">
        <v>8.8891936615293557E-3</v>
      </c>
      <c r="F582" s="13">
        <v>1.9810144298336635E-2</v>
      </c>
      <c r="G582" s="13">
        <v>7.3256765081085598E-2</v>
      </c>
      <c r="H582" s="13">
        <v>1.5877405757394974E-2</v>
      </c>
      <c r="I582" s="13">
        <v>1.1801530699681397E-2</v>
      </c>
      <c r="J582" s="13">
        <v>3.2084385959951743E-2</v>
      </c>
      <c r="K582" s="13">
        <v>1.3030576286847301E-2</v>
      </c>
      <c r="L582" s="13">
        <v>5.3881156084331725E-3</v>
      </c>
      <c r="M582" s="13">
        <v>8.3991399720979871E-3</v>
      </c>
      <c r="N582" s="13">
        <v>1.8175597248508975E-2</v>
      </c>
      <c r="O582" s="13">
        <v>1.5050086858131171E-2</v>
      </c>
      <c r="P582" s="13">
        <v>1.2613232455114224E-2</v>
      </c>
      <c r="Q582" s="13">
        <v>1.5092528205593267E-2</v>
      </c>
      <c r="R582" s="13">
        <v>1.1151495126316451E-2</v>
      </c>
      <c r="S582" s="13">
        <v>1.194809720594288E-2</v>
      </c>
      <c r="T582" s="13">
        <v>1.871170213117378E-2</v>
      </c>
      <c r="U582" s="13">
        <v>4.7287446771875647E-3</v>
      </c>
      <c r="V582" s="13">
        <v>8.5924934210216374E-3</v>
      </c>
      <c r="W582" s="13">
        <v>6.1720850138763678E-3</v>
      </c>
      <c r="X582" s="13">
        <v>1.6893032708849492E-2</v>
      </c>
      <c r="Y582" s="13">
        <v>1.5910268185146303E-2</v>
      </c>
      <c r="Z582" s="13">
        <v>1.4303405488707994E-2</v>
      </c>
      <c r="AA582" s="13">
        <v>1.8244994553740967E-2</v>
      </c>
      <c r="AB582" s="16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2"/>
    </row>
    <row r="583" spans="1:65">
      <c r="A583" s="35"/>
      <c r="B583" s="3" t="s">
        <v>276</v>
      </c>
      <c r="C583" s="33"/>
      <c r="D583" s="13">
        <v>-1.8789492563041743E-2</v>
      </c>
      <c r="E583" s="13">
        <v>2.9230870964460642E-2</v>
      </c>
      <c r="F583" s="13">
        <v>-1.5678526390217051E-2</v>
      </c>
      <c r="G583" s="13">
        <v>2.3576567273184246E-2</v>
      </c>
      <c r="H583" s="13">
        <v>-4.8833756327818501E-3</v>
      </c>
      <c r="I583" s="13">
        <v>3.2899652018242076E-2</v>
      </c>
      <c r="J583" s="13">
        <v>2.9676430998986092E-3</v>
      </c>
      <c r="K583" s="13">
        <v>3.0446208664279384E-2</v>
      </c>
      <c r="L583" s="13">
        <v>-2.2548167781312189E-2</v>
      </c>
      <c r="M583" s="13">
        <v>-4.217571461301306E-2</v>
      </c>
      <c r="N583" s="13">
        <v>-2.4510922464482165E-2</v>
      </c>
      <c r="O583" s="13">
        <v>-2.0585413098142213E-2</v>
      </c>
      <c r="P583" s="13">
        <v>-4.7082601320938E-2</v>
      </c>
      <c r="Q583" s="13">
        <v>9.1601341253000346E-3</v>
      </c>
      <c r="R583" s="13">
        <v>5.1826954220453025E-3</v>
      </c>
      <c r="S583" s="13">
        <v>3.6295217620126108E-2</v>
      </c>
      <c r="T583" s="13">
        <v>-4.883375632781628E-3</v>
      </c>
      <c r="U583" s="13">
        <v>1.6706925882088886E-2</v>
      </c>
      <c r="V583" s="13">
        <v>3.9278604738544498E-2</v>
      </c>
      <c r="W583" s="13">
        <v>-1.4697149048632174E-2</v>
      </c>
      <c r="X583" s="13">
        <v>-3.901998291196862E-3</v>
      </c>
      <c r="Y583" s="13">
        <v>1.0494807309855636E-2</v>
      </c>
      <c r="Z583" s="13">
        <v>0.16875171741385731</v>
      </c>
      <c r="AA583" s="13">
        <v>-3.2352127423746602E-2</v>
      </c>
      <c r="AB583" s="16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2"/>
    </row>
    <row r="584" spans="1:65">
      <c r="A584" s="35"/>
      <c r="B584" s="53" t="s">
        <v>277</v>
      </c>
      <c r="C584" s="54"/>
      <c r="D584" s="52">
        <v>0.59</v>
      </c>
      <c r="E584" s="52">
        <v>0.95</v>
      </c>
      <c r="F584" s="52">
        <v>0.49</v>
      </c>
      <c r="G584" s="52">
        <v>0.77</v>
      </c>
      <c r="H584" s="52">
        <v>0.14000000000000001</v>
      </c>
      <c r="I584" s="52">
        <v>1.07</v>
      </c>
      <c r="J584" s="52">
        <v>0.11</v>
      </c>
      <c r="K584" s="52">
        <v>0.99</v>
      </c>
      <c r="L584" s="52">
        <v>0.71</v>
      </c>
      <c r="M584" s="52">
        <v>1.33</v>
      </c>
      <c r="N584" s="52">
        <v>0.77</v>
      </c>
      <c r="O584" s="52">
        <v>0.64</v>
      </c>
      <c r="P584" s="52">
        <v>1.49</v>
      </c>
      <c r="Q584" s="52">
        <v>0.31</v>
      </c>
      <c r="R584" s="52">
        <v>0.18</v>
      </c>
      <c r="S584" s="52">
        <v>1.18</v>
      </c>
      <c r="T584" s="52">
        <v>0.14000000000000001</v>
      </c>
      <c r="U584" s="52">
        <v>0.55000000000000004</v>
      </c>
      <c r="V584" s="52">
        <v>1.27</v>
      </c>
      <c r="W584" s="52">
        <v>0.45</v>
      </c>
      <c r="X584" s="52">
        <v>0.11</v>
      </c>
      <c r="Y584" s="52">
        <v>0.35</v>
      </c>
      <c r="Z584" s="52">
        <v>5.41</v>
      </c>
      <c r="AA584" s="52">
        <v>1.02</v>
      </c>
      <c r="AB584" s="16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2"/>
    </row>
    <row r="585" spans="1:65">
      <c r="B585" s="36"/>
      <c r="C585" s="20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BM585" s="62"/>
    </row>
    <row r="586" spans="1:65" ht="15">
      <c r="B586" s="37" t="s">
        <v>515</v>
      </c>
      <c r="BM586" s="32" t="s">
        <v>67</v>
      </c>
    </row>
    <row r="587" spans="1:65" ht="15">
      <c r="A587" s="28" t="s">
        <v>56</v>
      </c>
      <c r="B587" s="18" t="s">
        <v>111</v>
      </c>
      <c r="C587" s="15" t="s">
        <v>112</v>
      </c>
      <c r="D587" s="16" t="s">
        <v>233</v>
      </c>
      <c r="E587" s="17" t="s">
        <v>233</v>
      </c>
      <c r="F587" s="17" t="s">
        <v>233</v>
      </c>
      <c r="G587" s="17" t="s">
        <v>233</v>
      </c>
      <c r="H587" s="17" t="s">
        <v>233</v>
      </c>
      <c r="I587" s="17" t="s">
        <v>233</v>
      </c>
      <c r="J587" s="17" t="s">
        <v>233</v>
      </c>
      <c r="K587" s="17" t="s">
        <v>233</v>
      </c>
      <c r="L587" s="17" t="s">
        <v>233</v>
      </c>
      <c r="M587" s="17" t="s">
        <v>233</v>
      </c>
      <c r="N587" s="17" t="s">
        <v>233</v>
      </c>
      <c r="O587" s="17" t="s">
        <v>233</v>
      </c>
      <c r="P587" s="17" t="s">
        <v>233</v>
      </c>
      <c r="Q587" s="17" t="s">
        <v>233</v>
      </c>
      <c r="R587" s="17" t="s">
        <v>233</v>
      </c>
      <c r="S587" s="17" t="s">
        <v>233</v>
      </c>
      <c r="T587" s="17" t="s">
        <v>233</v>
      </c>
      <c r="U587" s="17" t="s">
        <v>233</v>
      </c>
      <c r="V587" s="17" t="s">
        <v>233</v>
      </c>
      <c r="W587" s="17" t="s">
        <v>233</v>
      </c>
      <c r="X587" s="17" t="s">
        <v>233</v>
      </c>
      <c r="Y587" s="17" t="s">
        <v>233</v>
      </c>
      <c r="Z587" s="17" t="s">
        <v>233</v>
      </c>
      <c r="AA587" s="17" t="s">
        <v>233</v>
      </c>
      <c r="AB587" s="16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</v>
      </c>
    </row>
    <row r="588" spans="1:65">
      <c r="A588" s="35"/>
      <c r="B588" s="19" t="s">
        <v>234</v>
      </c>
      <c r="C588" s="8" t="s">
        <v>234</v>
      </c>
      <c r="D588" s="161" t="s">
        <v>236</v>
      </c>
      <c r="E588" s="162" t="s">
        <v>238</v>
      </c>
      <c r="F588" s="162" t="s">
        <v>239</v>
      </c>
      <c r="G588" s="162" t="s">
        <v>240</v>
      </c>
      <c r="H588" s="162" t="s">
        <v>241</v>
      </c>
      <c r="I588" s="162" t="s">
        <v>242</v>
      </c>
      <c r="J588" s="162" t="s">
        <v>243</v>
      </c>
      <c r="K588" s="162" t="s">
        <v>244</v>
      </c>
      <c r="L588" s="162" t="s">
        <v>245</v>
      </c>
      <c r="M588" s="162" t="s">
        <v>246</v>
      </c>
      <c r="N588" s="162" t="s">
        <v>247</v>
      </c>
      <c r="O588" s="162" t="s">
        <v>248</v>
      </c>
      <c r="P588" s="162" t="s">
        <v>249</v>
      </c>
      <c r="Q588" s="162" t="s">
        <v>250</v>
      </c>
      <c r="R588" s="162" t="s">
        <v>251</v>
      </c>
      <c r="S588" s="162" t="s">
        <v>253</v>
      </c>
      <c r="T588" s="162" t="s">
        <v>255</v>
      </c>
      <c r="U588" s="162" t="s">
        <v>259</v>
      </c>
      <c r="V588" s="162" t="s">
        <v>260</v>
      </c>
      <c r="W588" s="162" t="s">
        <v>261</v>
      </c>
      <c r="X588" s="162" t="s">
        <v>280</v>
      </c>
      <c r="Y588" s="162" t="s">
        <v>263</v>
      </c>
      <c r="Z588" s="162" t="s">
        <v>306</v>
      </c>
      <c r="AA588" s="162" t="s">
        <v>281</v>
      </c>
      <c r="AB588" s="16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 t="s">
        <v>1</v>
      </c>
    </row>
    <row r="589" spans="1:65">
      <c r="A589" s="35"/>
      <c r="B589" s="19"/>
      <c r="C589" s="8"/>
      <c r="D589" s="9" t="s">
        <v>302</v>
      </c>
      <c r="E589" s="10" t="s">
        <v>115</v>
      </c>
      <c r="F589" s="10" t="s">
        <v>115</v>
      </c>
      <c r="G589" s="10" t="s">
        <v>303</v>
      </c>
      <c r="H589" s="10" t="s">
        <v>115</v>
      </c>
      <c r="I589" s="10" t="s">
        <v>115</v>
      </c>
      <c r="J589" s="10" t="s">
        <v>303</v>
      </c>
      <c r="K589" s="10" t="s">
        <v>115</v>
      </c>
      <c r="L589" s="10" t="s">
        <v>303</v>
      </c>
      <c r="M589" s="10" t="s">
        <v>303</v>
      </c>
      <c r="N589" s="10" t="s">
        <v>303</v>
      </c>
      <c r="O589" s="10" t="s">
        <v>303</v>
      </c>
      <c r="P589" s="10" t="s">
        <v>303</v>
      </c>
      <c r="Q589" s="10" t="s">
        <v>302</v>
      </c>
      <c r="R589" s="10" t="s">
        <v>115</v>
      </c>
      <c r="S589" s="10" t="s">
        <v>303</v>
      </c>
      <c r="T589" s="10" t="s">
        <v>303</v>
      </c>
      <c r="U589" s="10" t="s">
        <v>115</v>
      </c>
      <c r="V589" s="10" t="s">
        <v>115</v>
      </c>
      <c r="W589" s="10" t="s">
        <v>303</v>
      </c>
      <c r="X589" s="10" t="s">
        <v>303</v>
      </c>
      <c r="Y589" s="10" t="s">
        <v>115</v>
      </c>
      <c r="Z589" s="10" t="s">
        <v>115</v>
      </c>
      <c r="AA589" s="10" t="s">
        <v>115</v>
      </c>
      <c r="AB589" s="16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3</v>
      </c>
    </row>
    <row r="590" spans="1:65">
      <c r="A590" s="35"/>
      <c r="B590" s="19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16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3</v>
      </c>
    </row>
    <row r="591" spans="1:65">
      <c r="A591" s="35"/>
      <c r="B591" s="18">
        <v>1</v>
      </c>
      <c r="C591" s="14">
        <v>1</v>
      </c>
      <c r="D591" s="233">
        <v>4.2999999999999997E-2</v>
      </c>
      <c r="E591" s="233">
        <v>4.1162000000000004E-2</v>
      </c>
      <c r="F591" s="238">
        <v>4.4000000000000004E-2</v>
      </c>
      <c r="G591" s="268">
        <v>3.6299999999999999E-2</v>
      </c>
      <c r="H591" s="238">
        <v>4.2381240000000001E-2</v>
      </c>
      <c r="I591" s="233">
        <v>4.1300000000000003E-2</v>
      </c>
      <c r="J591" s="238">
        <v>3.9800000000000002E-2</v>
      </c>
      <c r="K591" s="233">
        <v>3.7900000000000003E-2</v>
      </c>
      <c r="L591" s="233">
        <v>3.9800000000000002E-2</v>
      </c>
      <c r="M591" s="233">
        <v>3.8699999999999998E-2</v>
      </c>
      <c r="N591" s="233">
        <v>4.0399999999999998E-2</v>
      </c>
      <c r="O591" s="233">
        <v>3.9800000000000002E-2</v>
      </c>
      <c r="P591" s="233">
        <v>3.9399999999999998E-2</v>
      </c>
      <c r="Q591" s="233">
        <v>4.1100000000000005E-2</v>
      </c>
      <c r="R591" s="233">
        <v>4.0903041703166484E-2</v>
      </c>
      <c r="S591" s="233">
        <v>3.8699999999999998E-2</v>
      </c>
      <c r="T591" s="233">
        <v>3.7199999999999997E-2</v>
      </c>
      <c r="U591" s="233">
        <v>3.8269999999999998E-2</v>
      </c>
      <c r="V591" s="233">
        <v>4.1599999999999998E-2</v>
      </c>
      <c r="W591" s="233">
        <v>3.9300000000000002E-2</v>
      </c>
      <c r="X591" s="233">
        <v>4.1599999999999998E-2</v>
      </c>
      <c r="Y591" s="233">
        <v>4.1679000000000001E-2</v>
      </c>
      <c r="Z591" s="233">
        <v>4.3400000000000001E-2</v>
      </c>
      <c r="AA591" s="233">
        <v>4.0399999999999998E-2</v>
      </c>
      <c r="AB591" s="231"/>
      <c r="AC591" s="232"/>
      <c r="AD591" s="232"/>
      <c r="AE591" s="232"/>
      <c r="AF591" s="232"/>
      <c r="AG591" s="232"/>
      <c r="AH591" s="232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32"/>
      <c r="AT591" s="232"/>
      <c r="AU591" s="232"/>
      <c r="AV591" s="232"/>
      <c r="AW591" s="232"/>
      <c r="AX591" s="232"/>
      <c r="AY591" s="232"/>
      <c r="AZ591" s="232"/>
      <c r="BA591" s="232"/>
      <c r="BB591" s="232"/>
      <c r="BC591" s="232"/>
      <c r="BD591" s="232"/>
      <c r="BE591" s="232"/>
      <c r="BF591" s="232"/>
      <c r="BG591" s="232"/>
      <c r="BH591" s="232"/>
      <c r="BI591" s="232"/>
      <c r="BJ591" s="232"/>
      <c r="BK591" s="232"/>
      <c r="BL591" s="232"/>
      <c r="BM591" s="234">
        <v>1</v>
      </c>
    </row>
    <row r="592" spans="1:65">
      <c r="A592" s="35"/>
      <c r="B592" s="19">
        <v>1</v>
      </c>
      <c r="C592" s="8">
        <v>2</v>
      </c>
      <c r="D592" s="235">
        <v>4.2599999999999999E-2</v>
      </c>
      <c r="E592" s="235">
        <v>4.113E-2</v>
      </c>
      <c r="F592" s="241">
        <v>4.36E-2</v>
      </c>
      <c r="G592" s="235">
        <v>4.3299999999999998E-2</v>
      </c>
      <c r="H592" s="241">
        <v>4.2651000000000001E-2</v>
      </c>
      <c r="I592" s="235">
        <v>0.04</v>
      </c>
      <c r="J592" s="241">
        <v>3.9599999999999996E-2</v>
      </c>
      <c r="K592" s="235">
        <v>3.85E-2</v>
      </c>
      <c r="L592" s="235">
        <v>3.9800000000000002E-2</v>
      </c>
      <c r="M592" s="235">
        <v>3.9300000000000002E-2</v>
      </c>
      <c r="N592" s="235">
        <v>3.9E-2</v>
      </c>
      <c r="O592" s="235">
        <v>0.04</v>
      </c>
      <c r="P592" s="235">
        <v>3.9599999999999996E-2</v>
      </c>
      <c r="Q592" s="235">
        <v>4.0599999999999997E-2</v>
      </c>
      <c r="R592" s="235">
        <v>4.1359537585527628E-2</v>
      </c>
      <c r="S592" s="235">
        <v>3.8699999999999998E-2</v>
      </c>
      <c r="T592" s="235">
        <v>3.7699999999999997E-2</v>
      </c>
      <c r="U592" s="235">
        <v>3.8370000000000001E-2</v>
      </c>
      <c r="V592" s="235">
        <v>4.0399999999999998E-2</v>
      </c>
      <c r="W592" s="235">
        <v>3.9399999999999998E-2</v>
      </c>
      <c r="X592" s="235">
        <v>4.07E-2</v>
      </c>
      <c r="Y592" s="235">
        <v>4.2031000000000006E-2</v>
      </c>
      <c r="Z592" s="235">
        <v>4.3800000000000006E-2</v>
      </c>
      <c r="AA592" s="235">
        <v>4.0599999999999997E-2</v>
      </c>
      <c r="AB592" s="231"/>
      <c r="AC592" s="232"/>
      <c r="AD592" s="232"/>
      <c r="AE592" s="232"/>
      <c r="AF592" s="232"/>
      <c r="AG592" s="232"/>
      <c r="AH592" s="232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32"/>
      <c r="AT592" s="232"/>
      <c r="AU592" s="232"/>
      <c r="AV592" s="232"/>
      <c r="AW592" s="232"/>
      <c r="AX592" s="232"/>
      <c r="AY592" s="232"/>
      <c r="AZ592" s="232"/>
      <c r="BA592" s="232"/>
      <c r="BB592" s="232"/>
      <c r="BC592" s="232"/>
      <c r="BD592" s="232"/>
      <c r="BE592" s="232"/>
      <c r="BF592" s="232"/>
      <c r="BG592" s="232"/>
      <c r="BH592" s="232"/>
      <c r="BI592" s="232"/>
      <c r="BJ592" s="232"/>
      <c r="BK592" s="232"/>
      <c r="BL592" s="232"/>
      <c r="BM592" s="234">
        <v>30</v>
      </c>
    </row>
    <row r="593" spans="1:65">
      <c r="A593" s="35"/>
      <c r="B593" s="19">
        <v>1</v>
      </c>
      <c r="C593" s="8">
        <v>3</v>
      </c>
      <c r="D593" s="235">
        <v>4.3499999999999997E-2</v>
      </c>
      <c r="E593" s="235">
        <v>4.1369999999999997E-2</v>
      </c>
      <c r="F593" s="241">
        <v>4.3800000000000006E-2</v>
      </c>
      <c r="G593" s="235">
        <v>4.2499999999999996E-2</v>
      </c>
      <c r="H593" s="241">
        <v>4.2793000000000005E-2</v>
      </c>
      <c r="I593" s="235">
        <v>4.0299999999999996E-2</v>
      </c>
      <c r="J593" s="241">
        <v>3.8900000000000004E-2</v>
      </c>
      <c r="K593" s="241">
        <v>3.85E-2</v>
      </c>
      <c r="L593" s="27">
        <v>3.9399999999999998E-2</v>
      </c>
      <c r="M593" s="27">
        <v>3.9599999999999996E-2</v>
      </c>
      <c r="N593" s="27">
        <v>3.9699999999999999E-2</v>
      </c>
      <c r="O593" s="27">
        <v>4.0800000000000003E-2</v>
      </c>
      <c r="P593" s="27">
        <v>4.0099999999999997E-2</v>
      </c>
      <c r="Q593" s="27">
        <v>4.1500000000000002E-2</v>
      </c>
      <c r="R593" s="27">
        <v>4.1023420533333341E-2</v>
      </c>
      <c r="S593" s="27">
        <v>3.8699999999999998E-2</v>
      </c>
      <c r="T593" s="27">
        <v>3.78E-2</v>
      </c>
      <c r="U593" s="27">
        <v>3.848E-2</v>
      </c>
      <c r="V593" s="27">
        <v>4.1300000000000003E-2</v>
      </c>
      <c r="W593" s="27">
        <v>3.9100000000000003E-2</v>
      </c>
      <c r="X593" s="27">
        <v>4.07E-2</v>
      </c>
      <c r="Y593" s="27">
        <v>4.3263000000000003E-2</v>
      </c>
      <c r="Z593" s="27">
        <v>4.2700000000000002E-2</v>
      </c>
      <c r="AA593" s="27">
        <v>4.0599999999999997E-2</v>
      </c>
      <c r="AB593" s="231"/>
      <c r="AC593" s="232"/>
      <c r="AD593" s="232"/>
      <c r="AE593" s="232"/>
      <c r="AF593" s="232"/>
      <c r="AG593" s="232"/>
      <c r="AH593" s="232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32"/>
      <c r="AT593" s="232"/>
      <c r="AU593" s="232"/>
      <c r="AV593" s="232"/>
      <c r="AW593" s="232"/>
      <c r="AX593" s="232"/>
      <c r="AY593" s="232"/>
      <c r="AZ593" s="232"/>
      <c r="BA593" s="232"/>
      <c r="BB593" s="232"/>
      <c r="BC593" s="232"/>
      <c r="BD593" s="232"/>
      <c r="BE593" s="232"/>
      <c r="BF593" s="232"/>
      <c r="BG593" s="232"/>
      <c r="BH593" s="232"/>
      <c r="BI593" s="232"/>
      <c r="BJ593" s="232"/>
      <c r="BK593" s="232"/>
      <c r="BL593" s="232"/>
      <c r="BM593" s="234">
        <v>16</v>
      </c>
    </row>
    <row r="594" spans="1:65">
      <c r="A594" s="35"/>
      <c r="B594" s="19">
        <v>1</v>
      </c>
      <c r="C594" s="8">
        <v>4</v>
      </c>
      <c r="D594" s="235">
        <v>4.2999999999999997E-2</v>
      </c>
      <c r="E594" s="235">
        <v>4.1255E-2</v>
      </c>
      <c r="F594" s="241">
        <v>4.4400000000000002E-2</v>
      </c>
      <c r="G594" s="235">
        <v>4.3700000000000003E-2</v>
      </c>
      <c r="H594" s="241">
        <v>4.2762059999999998E-2</v>
      </c>
      <c r="I594" s="235">
        <v>4.1399999999999999E-2</v>
      </c>
      <c r="J594" s="241">
        <v>4.1399999999999999E-2</v>
      </c>
      <c r="K594" s="241">
        <v>3.7900000000000003E-2</v>
      </c>
      <c r="L594" s="27">
        <v>4.0099999999999997E-2</v>
      </c>
      <c r="M594" s="27">
        <v>3.8699999999999998E-2</v>
      </c>
      <c r="N594" s="27">
        <v>4.0099999999999997E-2</v>
      </c>
      <c r="O594" s="27">
        <v>4.1000000000000002E-2</v>
      </c>
      <c r="P594" s="27">
        <v>3.9899999999999998E-2</v>
      </c>
      <c r="Q594" s="27">
        <v>4.1700000000000001E-2</v>
      </c>
      <c r="R594" s="27">
        <v>4.1344991177060482E-2</v>
      </c>
      <c r="S594" s="27">
        <v>3.7900000000000003E-2</v>
      </c>
      <c r="T594" s="27">
        <v>3.8800000000000001E-2</v>
      </c>
      <c r="U594" s="27">
        <v>3.8580000000000003E-2</v>
      </c>
      <c r="V594" s="27">
        <v>4.1300000000000003E-2</v>
      </c>
      <c r="W594" s="27">
        <v>3.9300000000000002E-2</v>
      </c>
      <c r="X594" s="27">
        <v>4.2299999999999997E-2</v>
      </c>
      <c r="Y594" s="27">
        <v>4.1943000000000001E-2</v>
      </c>
      <c r="Z594" s="27">
        <v>4.2700000000000002E-2</v>
      </c>
      <c r="AA594" s="27">
        <v>4.02E-2</v>
      </c>
      <c r="AB594" s="231"/>
      <c r="AC594" s="232"/>
      <c r="AD594" s="232"/>
      <c r="AE594" s="232"/>
      <c r="AF594" s="232"/>
      <c r="AG594" s="232"/>
      <c r="AH594" s="232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32"/>
      <c r="AT594" s="232"/>
      <c r="AU594" s="232"/>
      <c r="AV594" s="232"/>
      <c r="AW594" s="232"/>
      <c r="AX594" s="232"/>
      <c r="AY594" s="232"/>
      <c r="AZ594" s="232"/>
      <c r="BA594" s="232"/>
      <c r="BB594" s="232"/>
      <c r="BC594" s="232"/>
      <c r="BD594" s="232"/>
      <c r="BE594" s="232"/>
      <c r="BF594" s="232"/>
      <c r="BG594" s="232"/>
      <c r="BH594" s="232"/>
      <c r="BI594" s="232"/>
      <c r="BJ594" s="232"/>
      <c r="BK594" s="232"/>
      <c r="BL594" s="232"/>
      <c r="BM594" s="234">
        <v>4.0751819219752829E-2</v>
      </c>
    </row>
    <row r="595" spans="1:65">
      <c r="A595" s="35"/>
      <c r="B595" s="19">
        <v>1</v>
      </c>
      <c r="C595" s="8">
        <v>5</v>
      </c>
      <c r="D595" s="235">
        <v>4.3400000000000001E-2</v>
      </c>
      <c r="E595" s="235">
        <v>4.1007000000000002E-2</v>
      </c>
      <c r="F595" s="244">
        <v>4.2000000000000003E-2</v>
      </c>
      <c r="G595" s="235">
        <v>4.3199999999999995E-2</v>
      </c>
      <c r="H595" s="235">
        <v>4.2519464999999999E-2</v>
      </c>
      <c r="I595" s="235">
        <v>4.1100000000000005E-2</v>
      </c>
      <c r="J595" s="235">
        <v>4.0800000000000003E-2</v>
      </c>
      <c r="K595" s="235">
        <v>3.8800000000000001E-2</v>
      </c>
      <c r="L595" s="235">
        <v>3.9300000000000002E-2</v>
      </c>
      <c r="M595" s="235">
        <v>3.9100000000000003E-2</v>
      </c>
      <c r="N595" s="235">
        <v>3.95E-2</v>
      </c>
      <c r="O595" s="235">
        <v>3.9300000000000002E-2</v>
      </c>
      <c r="P595" s="235">
        <v>4.02E-2</v>
      </c>
      <c r="Q595" s="235">
        <v>4.1599999999999998E-2</v>
      </c>
      <c r="R595" s="235">
        <v>4.1465267974221419E-2</v>
      </c>
      <c r="S595" s="235">
        <v>3.7900000000000003E-2</v>
      </c>
      <c r="T595" s="235">
        <v>3.8200000000000005E-2</v>
      </c>
      <c r="U595" s="235">
        <v>3.7819999999999999E-2</v>
      </c>
      <c r="V595" s="235">
        <v>4.1000000000000002E-2</v>
      </c>
      <c r="W595" s="235">
        <v>3.9399999999999998E-2</v>
      </c>
      <c r="X595" s="235">
        <v>4.07E-2</v>
      </c>
      <c r="Y595" s="235">
        <v>4.2581000000000008E-2</v>
      </c>
      <c r="Z595" s="235">
        <v>4.3099999999999999E-2</v>
      </c>
      <c r="AA595" s="235">
        <v>0.04</v>
      </c>
      <c r="AB595" s="231"/>
      <c r="AC595" s="232"/>
      <c r="AD595" s="232"/>
      <c r="AE595" s="232"/>
      <c r="AF595" s="232"/>
      <c r="AG595" s="232"/>
      <c r="AH595" s="232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32"/>
      <c r="AT595" s="232"/>
      <c r="AU595" s="232"/>
      <c r="AV595" s="232"/>
      <c r="AW595" s="232"/>
      <c r="AX595" s="232"/>
      <c r="AY595" s="232"/>
      <c r="AZ595" s="232"/>
      <c r="BA595" s="232"/>
      <c r="BB595" s="232"/>
      <c r="BC595" s="232"/>
      <c r="BD595" s="232"/>
      <c r="BE595" s="232"/>
      <c r="BF595" s="232"/>
      <c r="BG595" s="232"/>
      <c r="BH595" s="232"/>
      <c r="BI595" s="232"/>
      <c r="BJ595" s="232"/>
      <c r="BK595" s="232"/>
      <c r="BL595" s="232"/>
      <c r="BM595" s="234">
        <v>41</v>
      </c>
    </row>
    <row r="596" spans="1:65">
      <c r="A596" s="35"/>
      <c r="B596" s="19">
        <v>1</v>
      </c>
      <c r="C596" s="8">
        <v>6</v>
      </c>
      <c r="D596" s="235">
        <v>4.3900000000000002E-2</v>
      </c>
      <c r="E596" s="235">
        <v>4.1197999999999999E-2</v>
      </c>
      <c r="F596" s="235">
        <v>4.3400000000000001E-2</v>
      </c>
      <c r="G596" s="235">
        <v>4.53E-2</v>
      </c>
      <c r="H596" s="235">
        <v>4.2405000000000005E-2</v>
      </c>
      <c r="I596" s="235">
        <v>4.0599999999999997E-2</v>
      </c>
      <c r="J596" s="235">
        <v>4.1399999999999999E-2</v>
      </c>
      <c r="K596" s="235">
        <v>3.9300000000000002E-2</v>
      </c>
      <c r="L596" s="235">
        <v>4.0499999999999994E-2</v>
      </c>
      <c r="M596" s="235">
        <v>3.9800000000000002E-2</v>
      </c>
      <c r="N596" s="235">
        <v>4.1300000000000003E-2</v>
      </c>
      <c r="O596" s="235">
        <v>3.9899999999999998E-2</v>
      </c>
      <c r="P596" s="235">
        <v>3.9300000000000002E-2</v>
      </c>
      <c r="Q596" s="235">
        <v>4.2099999999999999E-2</v>
      </c>
      <c r="R596" s="235">
        <v>4.0549300671096945E-2</v>
      </c>
      <c r="S596" s="235">
        <v>3.95E-2</v>
      </c>
      <c r="T596" s="235">
        <v>3.9E-2</v>
      </c>
      <c r="U596" s="235">
        <v>3.8019999999999998E-2</v>
      </c>
      <c r="V596" s="235">
        <v>4.0899999999999999E-2</v>
      </c>
      <c r="W596" s="235">
        <v>3.9699999999999999E-2</v>
      </c>
      <c r="X596" s="235">
        <v>4.1300000000000003E-2</v>
      </c>
      <c r="Y596" s="235">
        <v>4.3043000000000005E-2</v>
      </c>
      <c r="Z596" s="235">
        <v>4.2499999999999996E-2</v>
      </c>
      <c r="AA596" s="235">
        <v>4.1099999999999998E-2</v>
      </c>
      <c r="AB596" s="231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232"/>
      <c r="AV596" s="232"/>
      <c r="AW596" s="232"/>
      <c r="AX596" s="232"/>
      <c r="AY596" s="232"/>
      <c r="AZ596" s="232"/>
      <c r="BA596" s="232"/>
      <c r="BB596" s="232"/>
      <c r="BC596" s="232"/>
      <c r="BD596" s="232"/>
      <c r="BE596" s="232"/>
      <c r="BF596" s="232"/>
      <c r="BG596" s="232"/>
      <c r="BH596" s="232"/>
      <c r="BI596" s="232"/>
      <c r="BJ596" s="232"/>
      <c r="BK596" s="232"/>
      <c r="BL596" s="232"/>
      <c r="BM596" s="63"/>
    </row>
    <row r="597" spans="1:65">
      <c r="A597" s="35"/>
      <c r="B597" s="20" t="s">
        <v>273</v>
      </c>
      <c r="C597" s="12"/>
      <c r="D597" s="236">
        <v>4.3233333333333325E-2</v>
      </c>
      <c r="E597" s="236">
        <v>4.1187000000000001E-2</v>
      </c>
      <c r="F597" s="236">
        <v>4.3533333333333341E-2</v>
      </c>
      <c r="G597" s="236">
        <v>4.2383333333333328E-2</v>
      </c>
      <c r="H597" s="236">
        <v>4.2585294166666669E-2</v>
      </c>
      <c r="I597" s="236">
        <v>4.0783333333333331E-2</v>
      </c>
      <c r="J597" s="236">
        <v>4.0316666666666667E-2</v>
      </c>
      <c r="K597" s="236">
        <v>3.8483333333333335E-2</v>
      </c>
      <c r="L597" s="236">
        <v>3.9816666666666667E-2</v>
      </c>
      <c r="M597" s="236">
        <v>3.9199999999999999E-2</v>
      </c>
      <c r="N597" s="236">
        <v>0.04</v>
      </c>
      <c r="O597" s="236">
        <v>4.0133333333333333E-2</v>
      </c>
      <c r="P597" s="236">
        <v>3.9750000000000001E-2</v>
      </c>
      <c r="Q597" s="236">
        <v>4.1433333333333329E-2</v>
      </c>
      <c r="R597" s="236">
        <v>4.1107593274067718E-2</v>
      </c>
      <c r="S597" s="236">
        <v>3.8566666666666673E-2</v>
      </c>
      <c r="T597" s="236">
        <v>3.8116666666666667E-2</v>
      </c>
      <c r="U597" s="236">
        <v>3.8256666666666668E-2</v>
      </c>
      <c r="V597" s="236">
        <v>4.1083333333333333E-2</v>
      </c>
      <c r="W597" s="236">
        <v>3.9366666666666661E-2</v>
      </c>
      <c r="X597" s="236">
        <v>4.1216666666666672E-2</v>
      </c>
      <c r="Y597" s="236">
        <v>4.2423333333333341E-2</v>
      </c>
      <c r="Z597" s="236">
        <v>4.303333333333334E-2</v>
      </c>
      <c r="AA597" s="236">
        <v>4.0483333333333336E-2</v>
      </c>
      <c r="AB597" s="231"/>
      <c r="AC597" s="232"/>
      <c r="AD597" s="232"/>
      <c r="AE597" s="232"/>
      <c r="AF597" s="232"/>
      <c r="AG597" s="232"/>
      <c r="AH597" s="232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32"/>
      <c r="AT597" s="232"/>
      <c r="AU597" s="232"/>
      <c r="AV597" s="232"/>
      <c r="AW597" s="232"/>
      <c r="AX597" s="232"/>
      <c r="AY597" s="232"/>
      <c r="AZ597" s="232"/>
      <c r="BA597" s="232"/>
      <c r="BB597" s="232"/>
      <c r="BC597" s="232"/>
      <c r="BD597" s="232"/>
      <c r="BE597" s="232"/>
      <c r="BF597" s="232"/>
      <c r="BG597" s="232"/>
      <c r="BH597" s="232"/>
      <c r="BI597" s="232"/>
      <c r="BJ597" s="232"/>
      <c r="BK597" s="232"/>
      <c r="BL597" s="232"/>
      <c r="BM597" s="63"/>
    </row>
    <row r="598" spans="1:65">
      <c r="A598" s="35"/>
      <c r="B598" s="3" t="s">
        <v>274</v>
      </c>
      <c r="C598" s="33"/>
      <c r="D598" s="27">
        <v>4.3200000000000002E-2</v>
      </c>
      <c r="E598" s="27">
        <v>4.1180000000000001E-2</v>
      </c>
      <c r="F598" s="27">
        <v>4.3700000000000003E-2</v>
      </c>
      <c r="G598" s="27">
        <v>4.3249999999999997E-2</v>
      </c>
      <c r="H598" s="27">
        <v>4.25852325E-2</v>
      </c>
      <c r="I598" s="27">
        <v>4.0849999999999997E-2</v>
      </c>
      <c r="J598" s="27">
        <v>4.0300000000000002E-2</v>
      </c>
      <c r="K598" s="27">
        <v>3.85E-2</v>
      </c>
      <c r="L598" s="27">
        <v>3.9800000000000002E-2</v>
      </c>
      <c r="M598" s="27">
        <v>3.9199999999999999E-2</v>
      </c>
      <c r="N598" s="27">
        <v>3.9899999999999998E-2</v>
      </c>
      <c r="O598" s="27">
        <v>3.9949999999999999E-2</v>
      </c>
      <c r="P598" s="27">
        <v>3.9749999999999994E-2</v>
      </c>
      <c r="Q598" s="27">
        <v>4.1550000000000004E-2</v>
      </c>
      <c r="R598" s="27">
        <v>4.1184205855196915E-2</v>
      </c>
      <c r="S598" s="27">
        <v>3.8699999999999998E-2</v>
      </c>
      <c r="T598" s="27">
        <v>3.8000000000000006E-2</v>
      </c>
      <c r="U598" s="27">
        <v>3.832E-2</v>
      </c>
      <c r="V598" s="27">
        <v>4.1150000000000006E-2</v>
      </c>
      <c r="W598" s="27">
        <v>3.9349999999999996E-2</v>
      </c>
      <c r="X598" s="27">
        <v>4.1000000000000002E-2</v>
      </c>
      <c r="Y598" s="27">
        <v>4.230600000000001E-2</v>
      </c>
      <c r="Z598" s="27">
        <v>4.2900000000000001E-2</v>
      </c>
      <c r="AA598" s="27">
        <v>4.0499999999999994E-2</v>
      </c>
      <c r="AB598" s="231"/>
      <c r="AC598" s="232"/>
      <c r="AD598" s="232"/>
      <c r="AE598" s="232"/>
      <c r="AF598" s="232"/>
      <c r="AG598" s="232"/>
      <c r="AH598" s="232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32"/>
      <c r="AT598" s="232"/>
      <c r="AU598" s="232"/>
      <c r="AV598" s="232"/>
      <c r="AW598" s="232"/>
      <c r="AX598" s="232"/>
      <c r="AY598" s="232"/>
      <c r="AZ598" s="232"/>
      <c r="BA598" s="232"/>
      <c r="BB598" s="232"/>
      <c r="BC598" s="232"/>
      <c r="BD598" s="232"/>
      <c r="BE598" s="232"/>
      <c r="BF598" s="232"/>
      <c r="BG598" s="232"/>
      <c r="BH598" s="232"/>
      <c r="BI598" s="232"/>
      <c r="BJ598" s="232"/>
      <c r="BK598" s="232"/>
      <c r="BL598" s="232"/>
      <c r="BM598" s="63"/>
    </row>
    <row r="599" spans="1:65">
      <c r="A599" s="35"/>
      <c r="B599" s="3" t="s">
        <v>275</v>
      </c>
      <c r="C599" s="33"/>
      <c r="D599" s="27">
        <v>4.5898438608156132E-4</v>
      </c>
      <c r="E599" s="27">
        <v>1.2207210983676661E-4</v>
      </c>
      <c r="F599" s="27">
        <v>8.2623644719091586E-4</v>
      </c>
      <c r="G599" s="27">
        <v>3.1230860805726551E-3</v>
      </c>
      <c r="H599" s="27">
        <v>1.7730352406020167E-4</v>
      </c>
      <c r="I599" s="27">
        <v>5.7067211835402345E-4</v>
      </c>
      <c r="J599" s="27">
        <v>1.0361788777362066E-3</v>
      </c>
      <c r="K599" s="27">
        <v>5.3820689949745705E-4</v>
      </c>
      <c r="L599" s="27">
        <v>4.445971959725621E-4</v>
      </c>
      <c r="M599" s="27">
        <v>4.5607017003965579E-4</v>
      </c>
      <c r="N599" s="27">
        <v>8.0000000000000091E-4</v>
      </c>
      <c r="O599" s="27">
        <v>6.4394616752230717E-4</v>
      </c>
      <c r="P599" s="27">
        <v>3.728270376461445E-4</v>
      </c>
      <c r="Q599" s="27">
        <v>5.2025634707004455E-4</v>
      </c>
      <c r="R599" s="27">
        <v>3.488214206510804E-4</v>
      </c>
      <c r="S599" s="27">
        <v>6.0221812216726324E-4</v>
      </c>
      <c r="T599" s="27">
        <v>6.8823445617512396E-4</v>
      </c>
      <c r="U599" s="27">
        <v>2.8779622420502222E-4</v>
      </c>
      <c r="V599" s="27">
        <v>4.1673332800085393E-4</v>
      </c>
      <c r="W599" s="27">
        <v>1.9663841605003357E-4</v>
      </c>
      <c r="X599" s="27">
        <v>6.524313501562178E-4</v>
      </c>
      <c r="Y599" s="27">
        <v>6.4071262408873142E-4</v>
      </c>
      <c r="Z599" s="27">
        <v>4.9665548085838017E-4</v>
      </c>
      <c r="AA599" s="27">
        <v>3.8166302763912799E-4</v>
      </c>
      <c r="AB599" s="231"/>
      <c r="AC599" s="232"/>
      <c r="AD599" s="232"/>
      <c r="AE599" s="232"/>
      <c r="AF599" s="232"/>
      <c r="AG599" s="232"/>
      <c r="AH599" s="232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32"/>
      <c r="AT599" s="232"/>
      <c r="AU599" s="232"/>
      <c r="AV599" s="232"/>
      <c r="AW599" s="232"/>
      <c r="AX599" s="232"/>
      <c r="AY599" s="232"/>
      <c r="AZ599" s="232"/>
      <c r="BA599" s="232"/>
      <c r="BB599" s="232"/>
      <c r="BC599" s="232"/>
      <c r="BD599" s="232"/>
      <c r="BE599" s="232"/>
      <c r="BF599" s="232"/>
      <c r="BG599" s="232"/>
      <c r="BH599" s="232"/>
      <c r="BI599" s="232"/>
      <c r="BJ599" s="232"/>
      <c r="BK599" s="232"/>
      <c r="BL599" s="232"/>
      <c r="BM599" s="63"/>
    </row>
    <row r="600" spans="1:65">
      <c r="A600" s="35"/>
      <c r="B600" s="3" t="s">
        <v>87</v>
      </c>
      <c r="C600" s="33"/>
      <c r="D600" s="13">
        <v>1.0616446863875745E-2</v>
      </c>
      <c r="E600" s="13">
        <v>2.9638504828408629E-3</v>
      </c>
      <c r="F600" s="13">
        <v>1.8979397714952124E-2</v>
      </c>
      <c r="G600" s="13">
        <v>7.3686655459834577E-2</v>
      </c>
      <c r="H600" s="13">
        <v>4.1634918234047264E-3</v>
      </c>
      <c r="I600" s="13">
        <v>1.3992777728337315E-2</v>
      </c>
      <c r="J600" s="13">
        <v>2.5701005648686399E-2</v>
      </c>
      <c r="K600" s="13">
        <v>1.3985454296166055E-2</v>
      </c>
      <c r="L600" s="13">
        <v>1.1166107893827429E-2</v>
      </c>
      <c r="M600" s="13">
        <v>1.1634443113256525E-2</v>
      </c>
      <c r="N600" s="13">
        <v>2.0000000000000021E-2</v>
      </c>
      <c r="O600" s="13">
        <v>1.6045170287100678E-2</v>
      </c>
      <c r="P600" s="13">
        <v>9.3792965445570944E-3</v>
      </c>
      <c r="Q600" s="13">
        <v>1.2556468553581125E-2</v>
      </c>
      <c r="R600" s="13">
        <v>8.4855714691312433E-3</v>
      </c>
      <c r="S600" s="13">
        <v>1.5614990203126962E-2</v>
      </c>
      <c r="T600" s="13">
        <v>1.8055997975735653E-2</v>
      </c>
      <c r="U600" s="13">
        <v>7.5227731342255525E-3</v>
      </c>
      <c r="V600" s="13">
        <v>1.0143610417870683E-2</v>
      </c>
      <c r="W600" s="13">
        <v>4.9950486718890836E-3</v>
      </c>
      <c r="X600" s="13">
        <v>1.5829308940304515E-2</v>
      </c>
      <c r="Y600" s="13">
        <v>1.5102835485709074E-2</v>
      </c>
      <c r="Z600" s="13">
        <v>1.1541180810032071E-2</v>
      </c>
      <c r="AA600" s="13">
        <v>9.427658154939348E-3</v>
      </c>
      <c r="AB600" s="16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2"/>
    </row>
    <row r="601" spans="1:65">
      <c r="A601" s="35"/>
      <c r="B601" s="3" t="s">
        <v>276</v>
      </c>
      <c r="C601" s="33"/>
      <c r="D601" s="13">
        <v>6.089333337976921E-2</v>
      </c>
      <c r="E601" s="13">
        <v>1.0678806212318426E-2</v>
      </c>
      <c r="F601" s="13">
        <v>6.8254967921340892E-2</v>
      </c>
      <c r="G601" s="13">
        <v>4.0035368845317443E-2</v>
      </c>
      <c r="H601" s="13">
        <v>4.4991241667688309E-2</v>
      </c>
      <c r="I601" s="13">
        <v>7.7331795693735828E-4</v>
      </c>
      <c r="J601" s="13">
        <v>-1.0678113552173407E-2</v>
      </c>
      <c r="K601" s="13">
        <v>-5.5665880195108874E-2</v>
      </c>
      <c r="L601" s="13">
        <v>-2.29475044547921E-2</v>
      </c>
      <c r="M601" s="13">
        <v>-3.8079753234688707E-2</v>
      </c>
      <c r="N601" s="13">
        <v>-1.8448727790498554E-2</v>
      </c>
      <c r="O601" s="13">
        <v>-1.5176890216466954E-2</v>
      </c>
      <c r="P601" s="13">
        <v>-2.4583423241807956E-2</v>
      </c>
      <c r="Q601" s="13">
        <v>1.6723526130341781E-2</v>
      </c>
      <c r="R601" s="13">
        <v>8.7302618907978413E-3</v>
      </c>
      <c r="S601" s="13">
        <v>-5.3620981711338889E-2</v>
      </c>
      <c r="T601" s="13">
        <v>-6.4663433523695968E-2</v>
      </c>
      <c r="U601" s="13">
        <v>-6.1228004070962627E-2</v>
      </c>
      <c r="V601" s="13">
        <v>8.1349524985088184E-3</v>
      </c>
      <c r="W601" s="13">
        <v>-3.398995626714918E-2</v>
      </c>
      <c r="X601" s="13">
        <v>1.1406790072540529E-2</v>
      </c>
      <c r="Y601" s="13">
        <v>4.1016920117527222E-2</v>
      </c>
      <c r="Z601" s="13">
        <v>5.5985577018722088E-2</v>
      </c>
      <c r="AA601" s="13">
        <v>-6.5883165846336578E-3</v>
      </c>
      <c r="AB601" s="16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2"/>
    </row>
    <row r="602" spans="1:65">
      <c r="A602" s="35"/>
      <c r="B602" s="53" t="s">
        <v>277</v>
      </c>
      <c r="C602" s="54"/>
      <c r="D602" s="52">
        <v>1.63</v>
      </c>
      <c r="E602" s="52">
        <v>0.35</v>
      </c>
      <c r="F602" s="52">
        <v>1.82</v>
      </c>
      <c r="G602" s="52">
        <v>1.1000000000000001</v>
      </c>
      <c r="H602" s="52">
        <v>1.22</v>
      </c>
      <c r="I602" s="52">
        <v>0.09</v>
      </c>
      <c r="J602" s="52">
        <v>0.2</v>
      </c>
      <c r="K602" s="52">
        <v>1.35</v>
      </c>
      <c r="L602" s="52">
        <v>0.51</v>
      </c>
      <c r="M602" s="52">
        <v>0.9</v>
      </c>
      <c r="N602" s="52">
        <v>0.4</v>
      </c>
      <c r="O602" s="52">
        <v>0.31</v>
      </c>
      <c r="P602" s="52">
        <v>0.55000000000000004</v>
      </c>
      <c r="Q602" s="52">
        <v>0.5</v>
      </c>
      <c r="R602" s="52">
        <v>0.3</v>
      </c>
      <c r="S602" s="52">
        <v>1.28</v>
      </c>
      <c r="T602" s="52">
        <v>1.58</v>
      </c>
      <c r="U602" s="52">
        <v>1.49</v>
      </c>
      <c r="V602" s="52">
        <v>0.28000000000000003</v>
      </c>
      <c r="W602" s="52">
        <v>0.79</v>
      </c>
      <c r="X602" s="52">
        <v>0.37</v>
      </c>
      <c r="Y602" s="52">
        <v>1.1200000000000001</v>
      </c>
      <c r="Z602" s="52">
        <v>1.51</v>
      </c>
      <c r="AA602" s="52">
        <v>0.09</v>
      </c>
      <c r="AB602" s="16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2"/>
    </row>
    <row r="603" spans="1:65">
      <c r="B603" s="36"/>
      <c r="C603" s="20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BM603" s="62"/>
    </row>
    <row r="604" spans="1:65" ht="15">
      <c r="B604" s="37" t="s">
        <v>516</v>
      </c>
      <c r="BM604" s="32" t="s">
        <v>67</v>
      </c>
    </row>
    <row r="605" spans="1:65" ht="15">
      <c r="A605" s="28" t="s">
        <v>26</v>
      </c>
      <c r="B605" s="18" t="s">
        <v>111</v>
      </c>
      <c r="C605" s="15" t="s">
        <v>112</v>
      </c>
      <c r="D605" s="16" t="s">
        <v>233</v>
      </c>
      <c r="E605" s="17" t="s">
        <v>233</v>
      </c>
      <c r="F605" s="17" t="s">
        <v>233</v>
      </c>
      <c r="G605" s="17" t="s">
        <v>233</v>
      </c>
      <c r="H605" s="17" t="s">
        <v>233</v>
      </c>
      <c r="I605" s="17" t="s">
        <v>233</v>
      </c>
      <c r="J605" s="17" t="s">
        <v>233</v>
      </c>
      <c r="K605" s="17" t="s">
        <v>233</v>
      </c>
      <c r="L605" s="17" t="s">
        <v>233</v>
      </c>
      <c r="M605" s="17" t="s">
        <v>233</v>
      </c>
      <c r="N605" s="17" t="s">
        <v>233</v>
      </c>
      <c r="O605" s="17" t="s">
        <v>233</v>
      </c>
      <c r="P605" s="17" t="s">
        <v>233</v>
      </c>
      <c r="Q605" s="17" t="s">
        <v>233</v>
      </c>
      <c r="R605" s="17" t="s">
        <v>233</v>
      </c>
      <c r="S605" s="17" t="s">
        <v>233</v>
      </c>
      <c r="T605" s="17" t="s">
        <v>233</v>
      </c>
      <c r="U605" s="17" t="s">
        <v>233</v>
      </c>
      <c r="V605" s="17" t="s">
        <v>233</v>
      </c>
      <c r="W605" s="17" t="s">
        <v>233</v>
      </c>
      <c r="X605" s="17" t="s">
        <v>233</v>
      </c>
      <c r="Y605" s="17" t="s">
        <v>233</v>
      </c>
      <c r="Z605" s="17" t="s">
        <v>233</v>
      </c>
      <c r="AA605" s="17" t="s">
        <v>233</v>
      </c>
      <c r="AB605" s="17" t="s">
        <v>233</v>
      </c>
      <c r="AC605" s="16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1</v>
      </c>
    </row>
    <row r="606" spans="1:65">
      <c r="A606" s="35"/>
      <c r="B606" s="19" t="s">
        <v>234</v>
      </c>
      <c r="C606" s="8" t="s">
        <v>234</v>
      </c>
      <c r="D606" s="161" t="s">
        <v>236</v>
      </c>
      <c r="E606" s="162" t="s">
        <v>239</v>
      </c>
      <c r="F606" s="162" t="s">
        <v>240</v>
      </c>
      <c r="G606" s="162" t="s">
        <v>241</v>
      </c>
      <c r="H606" s="162" t="s">
        <v>242</v>
      </c>
      <c r="I606" s="162" t="s">
        <v>243</v>
      </c>
      <c r="J606" s="162" t="s">
        <v>244</v>
      </c>
      <c r="K606" s="162" t="s">
        <v>245</v>
      </c>
      <c r="L606" s="162" t="s">
        <v>246</v>
      </c>
      <c r="M606" s="162" t="s">
        <v>247</v>
      </c>
      <c r="N606" s="162" t="s">
        <v>248</v>
      </c>
      <c r="O606" s="162" t="s">
        <v>249</v>
      </c>
      <c r="P606" s="162" t="s">
        <v>250</v>
      </c>
      <c r="Q606" s="162" t="s">
        <v>251</v>
      </c>
      <c r="R606" s="162" t="s">
        <v>253</v>
      </c>
      <c r="S606" s="162" t="s">
        <v>254</v>
      </c>
      <c r="T606" s="162" t="s">
        <v>255</v>
      </c>
      <c r="U606" s="162" t="s">
        <v>259</v>
      </c>
      <c r="V606" s="162" t="s">
        <v>260</v>
      </c>
      <c r="W606" s="162" t="s">
        <v>261</v>
      </c>
      <c r="X606" s="162" t="s">
        <v>280</v>
      </c>
      <c r="Y606" s="162" t="s">
        <v>263</v>
      </c>
      <c r="Z606" s="162" t="s">
        <v>306</v>
      </c>
      <c r="AA606" s="162" t="s">
        <v>281</v>
      </c>
      <c r="AB606" s="162" t="s">
        <v>265</v>
      </c>
      <c r="AC606" s="16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 t="s">
        <v>3</v>
      </c>
    </row>
    <row r="607" spans="1:65">
      <c r="A607" s="35"/>
      <c r="B607" s="19"/>
      <c r="C607" s="8"/>
      <c r="D607" s="9" t="s">
        <v>302</v>
      </c>
      <c r="E607" s="10" t="s">
        <v>302</v>
      </c>
      <c r="F607" s="10" t="s">
        <v>303</v>
      </c>
      <c r="G607" s="10" t="s">
        <v>115</v>
      </c>
      <c r="H607" s="10" t="s">
        <v>115</v>
      </c>
      <c r="I607" s="10" t="s">
        <v>302</v>
      </c>
      <c r="J607" s="10" t="s">
        <v>302</v>
      </c>
      <c r="K607" s="10" t="s">
        <v>303</v>
      </c>
      <c r="L607" s="10" t="s">
        <v>303</v>
      </c>
      <c r="M607" s="10" t="s">
        <v>303</v>
      </c>
      <c r="N607" s="10" t="s">
        <v>303</v>
      </c>
      <c r="O607" s="10" t="s">
        <v>303</v>
      </c>
      <c r="P607" s="10" t="s">
        <v>302</v>
      </c>
      <c r="Q607" s="10" t="s">
        <v>302</v>
      </c>
      <c r="R607" s="10" t="s">
        <v>303</v>
      </c>
      <c r="S607" s="10" t="s">
        <v>302</v>
      </c>
      <c r="T607" s="10" t="s">
        <v>302</v>
      </c>
      <c r="U607" s="10" t="s">
        <v>115</v>
      </c>
      <c r="V607" s="10" t="s">
        <v>302</v>
      </c>
      <c r="W607" s="10" t="s">
        <v>303</v>
      </c>
      <c r="X607" s="10" t="s">
        <v>303</v>
      </c>
      <c r="Y607" s="10" t="s">
        <v>302</v>
      </c>
      <c r="Z607" s="10" t="s">
        <v>115</v>
      </c>
      <c r="AA607" s="10" t="s">
        <v>115</v>
      </c>
      <c r="AB607" s="10" t="s">
        <v>302</v>
      </c>
      <c r="AC607" s="16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9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16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3</v>
      </c>
    </row>
    <row r="609" spans="1:65">
      <c r="A609" s="35"/>
      <c r="B609" s="18">
        <v>1</v>
      </c>
      <c r="C609" s="14">
        <v>1</v>
      </c>
      <c r="D609" s="22">
        <v>1</v>
      </c>
      <c r="E609" s="22">
        <v>1</v>
      </c>
      <c r="F609" s="165" t="s">
        <v>102</v>
      </c>
      <c r="G609" s="156" t="s">
        <v>103</v>
      </c>
      <c r="H609" s="23">
        <v>1</v>
      </c>
      <c r="I609" s="22">
        <v>1.1299999999999999</v>
      </c>
      <c r="J609" s="166">
        <v>0.7</v>
      </c>
      <c r="K609" s="156">
        <v>2.8</v>
      </c>
      <c r="L609" s="22">
        <v>0.92</v>
      </c>
      <c r="M609" s="155">
        <v>1.07</v>
      </c>
      <c r="N609" s="22">
        <v>0.96</v>
      </c>
      <c r="O609" s="22">
        <v>0.94</v>
      </c>
      <c r="P609" s="22">
        <v>0.95</v>
      </c>
      <c r="Q609" s="22">
        <v>0.95736919885147964</v>
      </c>
      <c r="R609" s="22">
        <v>1.08</v>
      </c>
      <c r="S609" s="156">
        <v>1.3089999999999999</v>
      </c>
      <c r="T609" s="22">
        <v>0.92</v>
      </c>
      <c r="U609" s="156" t="s">
        <v>102</v>
      </c>
      <c r="V609" s="22">
        <v>0.97000000000000008</v>
      </c>
      <c r="W609" s="22">
        <v>1.02</v>
      </c>
      <c r="X609" s="22">
        <v>0.88</v>
      </c>
      <c r="Y609" s="156">
        <v>0.82089999999999996</v>
      </c>
      <c r="Z609" s="156" t="s">
        <v>104</v>
      </c>
      <c r="AA609" s="156">
        <v>2.3464999999999998</v>
      </c>
      <c r="AB609" s="22">
        <v>0.93616999999999995</v>
      </c>
      <c r="AC609" s="16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1</v>
      </c>
    </row>
    <row r="610" spans="1:65">
      <c r="A610" s="35"/>
      <c r="B610" s="19">
        <v>1</v>
      </c>
      <c r="C610" s="8">
        <v>2</v>
      </c>
      <c r="D610" s="10">
        <v>1</v>
      </c>
      <c r="E610" s="10">
        <v>1</v>
      </c>
      <c r="F610" s="159" t="s">
        <v>102</v>
      </c>
      <c r="G610" s="157" t="s">
        <v>103</v>
      </c>
      <c r="H610" s="25">
        <v>0.9</v>
      </c>
      <c r="I610" s="10">
        <v>1.03</v>
      </c>
      <c r="J610" s="25">
        <v>1</v>
      </c>
      <c r="K610" s="157">
        <v>2.5</v>
      </c>
      <c r="L610" s="10">
        <v>0.89</v>
      </c>
      <c r="M610" s="10">
        <v>0.88</v>
      </c>
      <c r="N610" s="10">
        <v>0.94</v>
      </c>
      <c r="O610" s="10">
        <v>0.92</v>
      </c>
      <c r="P610" s="10">
        <v>0.92</v>
      </c>
      <c r="Q610" s="10">
        <v>0.99471682856174493</v>
      </c>
      <c r="R610" s="10">
        <v>1.02</v>
      </c>
      <c r="S610" s="157">
        <v>1.1240000000000001</v>
      </c>
      <c r="T610" s="10">
        <v>1.02</v>
      </c>
      <c r="U610" s="157" t="s">
        <v>102</v>
      </c>
      <c r="V610" s="10">
        <v>1.03</v>
      </c>
      <c r="W610" s="10">
        <v>0.97000000000000008</v>
      </c>
      <c r="X610" s="10">
        <v>0.89</v>
      </c>
      <c r="Y610" s="157">
        <v>0.68589999999999995</v>
      </c>
      <c r="Z610" s="157" t="s">
        <v>104</v>
      </c>
      <c r="AA610" s="157">
        <v>2.1240000000000001</v>
      </c>
      <c r="AB610" s="10">
        <v>0.95894999999999997</v>
      </c>
      <c r="AC610" s="16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31</v>
      </c>
    </row>
    <row r="611" spans="1:65">
      <c r="A611" s="35"/>
      <c r="B611" s="19">
        <v>1</v>
      </c>
      <c r="C611" s="8">
        <v>3</v>
      </c>
      <c r="D611" s="10">
        <v>1</v>
      </c>
      <c r="E611" s="10">
        <v>1</v>
      </c>
      <c r="F611" s="159" t="s">
        <v>102</v>
      </c>
      <c r="G611" s="157" t="s">
        <v>103</v>
      </c>
      <c r="H611" s="25">
        <v>1</v>
      </c>
      <c r="I611" s="10">
        <v>1.1000000000000001</v>
      </c>
      <c r="J611" s="25">
        <v>0.9</v>
      </c>
      <c r="K611" s="159">
        <v>2.7</v>
      </c>
      <c r="L611" s="11">
        <v>0.92</v>
      </c>
      <c r="M611" s="11">
        <v>0.92</v>
      </c>
      <c r="N611" s="11">
        <v>1</v>
      </c>
      <c r="O611" s="11">
        <v>0.94</v>
      </c>
      <c r="P611" s="11">
        <v>0.91</v>
      </c>
      <c r="Q611" s="11">
        <v>1.0121005431722667</v>
      </c>
      <c r="R611" s="11">
        <v>1.0900000000000001</v>
      </c>
      <c r="S611" s="159">
        <v>1.3080000000000001</v>
      </c>
      <c r="T611" s="11">
        <v>1.02</v>
      </c>
      <c r="U611" s="159" t="s">
        <v>102</v>
      </c>
      <c r="V611" s="11">
        <v>0.88</v>
      </c>
      <c r="W611" s="11">
        <v>0.9900000000000001</v>
      </c>
      <c r="X611" s="11">
        <v>0.9</v>
      </c>
      <c r="Y611" s="159">
        <v>0.81979999999999997</v>
      </c>
      <c r="Z611" s="159" t="s">
        <v>104</v>
      </c>
      <c r="AA611" s="159">
        <v>2.9582999999999999</v>
      </c>
      <c r="AB611" s="11">
        <v>0.89732000000000001</v>
      </c>
      <c r="AC611" s="16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16</v>
      </c>
    </row>
    <row r="612" spans="1:65">
      <c r="A612" s="35"/>
      <c r="B612" s="19">
        <v>1</v>
      </c>
      <c r="C612" s="8">
        <v>4</v>
      </c>
      <c r="D612" s="10">
        <v>1</v>
      </c>
      <c r="E612" s="10">
        <v>1</v>
      </c>
      <c r="F612" s="159" t="s">
        <v>102</v>
      </c>
      <c r="G612" s="157" t="s">
        <v>103</v>
      </c>
      <c r="H612" s="25">
        <v>0.9</v>
      </c>
      <c r="I612" s="10">
        <v>1.1100000000000001</v>
      </c>
      <c r="J612" s="25">
        <v>0.8</v>
      </c>
      <c r="K612" s="159">
        <v>2.6</v>
      </c>
      <c r="L612" s="11">
        <v>0.95</v>
      </c>
      <c r="M612" s="11">
        <v>0.89</v>
      </c>
      <c r="N612" s="11">
        <v>0.98</v>
      </c>
      <c r="O612" s="11">
        <v>0.92</v>
      </c>
      <c r="P612" s="11">
        <v>0.93</v>
      </c>
      <c r="Q612" s="11">
        <v>1.0362408957991323</v>
      </c>
      <c r="R612" s="11">
        <v>1.1499999999999999</v>
      </c>
      <c r="S612" s="164">
        <v>2.3660000000000001</v>
      </c>
      <c r="T612" s="11">
        <v>1.04</v>
      </c>
      <c r="U612" s="159" t="s">
        <v>102</v>
      </c>
      <c r="V612" s="11">
        <v>1.1499999999999999</v>
      </c>
      <c r="W612" s="11">
        <v>1.06</v>
      </c>
      <c r="X612" s="11">
        <v>0.9</v>
      </c>
      <c r="Y612" s="159">
        <v>0.77439999999999998</v>
      </c>
      <c r="Z612" s="159" t="s">
        <v>104</v>
      </c>
      <c r="AA612" s="159">
        <v>2.7913999999999999</v>
      </c>
      <c r="AB612" s="11">
        <v>0.94081999999999999</v>
      </c>
      <c r="AC612" s="16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0.97151212640657314</v>
      </c>
    </row>
    <row r="613" spans="1:65">
      <c r="A613" s="35"/>
      <c r="B613" s="19">
        <v>1</v>
      </c>
      <c r="C613" s="8">
        <v>5</v>
      </c>
      <c r="D613" s="10">
        <v>1</v>
      </c>
      <c r="E613" s="10">
        <v>1</v>
      </c>
      <c r="F613" s="157" t="s">
        <v>102</v>
      </c>
      <c r="G613" s="157" t="s">
        <v>103</v>
      </c>
      <c r="H613" s="10">
        <v>1</v>
      </c>
      <c r="I613" s="10">
        <v>1.07</v>
      </c>
      <c r="J613" s="10">
        <v>0.9</v>
      </c>
      <c r="K613" s="157">
        <v>2.9</v>
      </c>
      <c r="L613" s="10">
        <v>0.9900000000000001</v>
      </c>
      <c r="M613" s="10">
        <v>0.9</v>
      </c>
      <c r="N613" s="10">
        <v>0.98</v>
      </c>
      <c r="O613" s="158">
        <v>1.02</v>
      </c>
      <c r="P613" s="10">
        <v>0.95</v>
      </c>
      <c r="Q613" s="10">
        <v>0.97501049859123701</v>
      </c>
      <c r="R613" s="10">
        <v>1.0900000000000001</v>
      </c>
      <c r="S613" s="157">
        <v>1.3740000000000001</v>
      </c>
      <c r="T613" s="10">
        <v>0.97000000000000008</v>
      </c>
      <c r="U613" s="157" t="s">
        <v>102</v>
      </c>
      <c r="V613" s="10">
        <v>0.9</v>
      </c>
      <c r="W613" s="10">
        <v>1.05</v>
      </c>
      <c r="X613" s="10">
        <v>0.89</v>
      </c>
      <c r="Y613" s="157">
        <v>0.80359999999999998</v>
      </c>
      <c r="Z613" s="157" t="s">
        <v>104</v>
      </c>
      <c r="AA613" s="157">
        <v>2.5133000000000001</v>
      </c>
      <c r="AB613" s="10">
        <v>0.99917999999999996</v>
      </c>
      <c r="AC613" s="16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>
        <v>42</v>
      </c>
    </row>
    <row r="614" spans="1:65">
      <c r="A614" s="35"/>
      <c r="B614" s="19">
        <v>1</v>
      </c>
      <c r="C614" s="8">
        <v>6</v>
      </c>
      <c r="D614" s="10">
        <v>1</v>
      </c>
      <c r="E614" s="10">
        <v>1</v>
      </c>
      <c r="F614" s="157" t="s">
        <v>102</v>
      </c>
      <c r="G614" s="157" t="s">
        <v>103</v>
      </c>
      <c r="H614" s="10">
        <v>1</v>
      </c>
      <c r="I614" s="10">
        <v>0.97000000000000008</v>
      </c>
      <c r="J614" s="10">
        <v>0.9</v>
      </c>
      <c r="K614" s="157">
        <v>3.2</v>
      </c>
      <c r="L614" s="10">
        <v>0.93</v>
      </c>
      <c r="M614" s="10">
        <v>0.95</v>
      </c>
      <c r="N614" s="10">
        <v>0.92</v>
      </c>
      <c r="O614" s="10">
        <v>0.89</v>
      </c>
      <c r="P614" s="10">
        <v>0.93</v>
      </c>
      <c r="Q614" s="10">
        <v>0.94990892849460173</v>
      </c>
      <c r="R614" s="10">
        <v>1.1399999999999999</v>
      </c>
      <c r="S614" s="157">
        <v>1.3069999999999999</v>
      </c>
      <c r="T614" s="10">
        <v>0.94</v>
      </c>
      <c r="U614" s="157" t="s">
        <v>102</v>
      </c>
      <c r="V614" s="10">
        <v>1</v>
      </c>
      <c r="W614" s="10">
        <v>1.1100000000000001</v>
      </c>
      <c r="X614" s="158">
        <v>0.96</v>
      </c>
      <c r="Y614" s="157">
        <v>0.72370000000000001</v>
      </c>
      <c r="Z614" s="157" t="s">
        <v>104</v>
      </c>
      <c r="AA614" s="157">
        <v>2.6246</v>
      </c>
      <c r="AB614" s="10">
        <v>0.91444999999999999</v>
      </c>
      <c r="AC614" s="16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2"/>
    </row>
    <row r="615" spans="1:65">
      <c r="A615" s="35"/>
      <c r="B615" s="20" t="s">
        <v>273</v>
      </c>
      <c r="C615" s="12"/>
      <c r="D615" s="26">
        <v>1</v>
      </c>
      <c r="E615" s="26">
        <v>1</v>
      </c>
      <c r="F615" s="26" t="s">
        <v>684</v>
      </c>
      <c r="G615" s="26" t="s">
        <v>684</v>
      </c>
      <c r="H615" s="26">
        <v>0.96666666666666667</v>
      </c>
      <c r="I615" s="26">
        <v>1.0683333333333334</v>
      </c>
      <c r="J615" s="26">
        <v>0.86666666666666681</v>
      </c>
      <c r="K615" s="26">
        <v>2.7833333333333332</v>
      </c>
      <c r="L615" s="26">
        <v>0.93333333333333324</v>
      </c>
      <c r="M615" s="26">
        <v>0.93500000000000005</v>
      </c>
      <c r="N615" s="26">
        <v>0.96333333333333326</v>
      </c>
      <c r="O615" s="26">
        <v>0.93833333333333335</v>
      </c>
      <c r="P615" s="26">
        <v>0.93166666666666664</v>
      </c>
      <c r="Q615" s="26">
        <v>0.98755781557841038</v>
      </c>
      <c r="R615" s="26">
        <v>1.095</v>
      </c>
      <c r="S615" s="26">
        <v>1.4646666666666668</v>
      </c>
      <c r="T615" s="26">
        <v>0.98499999999999999</v>
      </c>
      <c r="U615" s="26" t="s">
        <v>684</v>
      </c>
      <c r="V615" s="26">
        <v>0.98833333333333329</v>
      </c>
      <c r="W615" s="26">
        <v>1.0333333333333334</v>
      </c>
      <c r="X615" s="26">
        <v>0.90333333333333332</v>
      </c>
      <c r="Y615" s="26">
        <v>0.7713833333333332</v>
      </c>
      <c r="Z615" s="26" t="s">
        <v>684</v>
      </c>
      <c r="AA615" s="26">
        <v>2.5596833333333335</v>
      </c>
      <c r="AB615" s="26">
        <v>0.94114833333333348</v>
      </c>
      <c r="AC615" s="16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2"/>
    </row>
    <row r="616" spans="1:65">
      <c r="A616" s="35"/>
      <c r="B616" s="3" t="s">
        <v>274</v>
      </c>
      <c r="C616" s="33"/>
      <c r="D616" s="11">
        <v>1</v>
      </c>
      <c r="E616" s="11">
        <v>1</v>
      </c>
      <c r="F616" s="11" t="s">
        <v>684</v>
      </c>
      <c r="G616" s="11" t="s">
        <v>684</v>
      </c>
      <c r="H616" s="11">
        <v>1</v>
      </c>
      <c r="I616" s="11">
        <v>1.085</v>
      </c>
      <c r="J616" s="11">
        <v>0.9</v>
      </c>
      <c r="K616" s="11">
        <v>2.75</v>
      </c>
      <c r="L616" s="11">
        <v>0.92500000000000004</v>
      </c>
      <c r="M616" s="11">
        <v>0.91</v>
      </c>
      <c r="N616" s="11">
        <v>0.97</v>
      </c>
      <c r="O616" s="11">
        <v>0.92999999999999994</v>
      </c>
      <c r="P616" s="11">
        <v>0.93</v>
      </c>
      <c r="Q616" s="11">
        <v>0.98486366357649091</v>
      </c>
      <c r="R616" s="11">
        <v>1.0900000000000001</v>
      </c>
      <c r="S616" s="11">
        <v>1.3085</v>
      </c>
      <c r="T616" s="11">
        <v>0.99500000000000011</v>
      </c>
      <c r="U616" s="11" t="s">
        <v>684</v>
      </c>
      <c r="V616" s="11">
        <v>0.9850000000000001</v>
      </c>
      <c r="W616" s="11">
        <v>1.0350000000000001</v>
      </c>
      <c r="X616" s="11">
        <v>0.89500000000000002</v>
      </c>
      <c r="Y616" s="11">
        <v>0.78899999999999992</v>
      </c>
      <c r="Z616" s="11" t="s">
        <v>684</v>
      </c>
      <c r="AA616" s="11">
        <v>2.5689500000000001</v>
      </c>
      <c r="AB616" s="11">
        <v>0.93849499999999997</v>
      </c>
      <c r="AC616" s="16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2"/>
    </row>
    <row r="617" spans="1:65">
      <c r="A617" s="35"/>
      <c r="B617" s="3" t="s">
        <v>275</v>
      </c>
      <c r="C617" s="33"/>
      <c r="D617" s="27">
        <v>0</v>
      </c>
      <c r="E617" s="27">
        <v>0</v>
      </c>
      <c r="F617" s="27" t="s">
        <v>684</v>
      </c>
      <c r="G617" s="27" t="s">
        <v>684</v>
      </c>
      <c r="H617" s="27">
        <v>5.1639777949432218E-2</v>
      </c>
      <c r="I617" s="27">
        <v>5.9469880331699532E-2</v>
      </c>
      <c r="J617" s="27">
        <v>0.10327955589886306</v>
      </c>
      <c r="K617" s="27">
        <v>0.24832774042918904</v>
      </c>
      <c r="L617" s="27">
        <v>3.3862466931200805E-2</v>
      </c>
      <c r="M617" s="27">
        <v>7.0639932049797446E-2</v>
      </c>
      <c r="N617" s="27">
        <v>2.9439202887759482E-2</v>
      </c>
      <c r="O617" s="27">
        <v>4.4007575105505035E-2</v>
      </c>
      <c r="P617" s="27">
        <v>1.6020819787597184E-2</v>
      </c>
      <c r="Q617" s="27">
        <v>3.3195980740235817E-2</v>
      </c>
      <c r="R617" s="27">
        <v>4.6797435827190308E-2</v>
      </c>
      <c r="S617" s="27">
        <v>0.44951336650500928</v>
      </c>
      <c r="T617" s="27">
        <v>4.8887626246321272E-2</v>
      </c>
      <c r="U617" s="27" t="s">
        <v>684</v>
      </c>
      <c r="V617" s="27">
        <v>9.7860444852180498E-2</v>
      </c>
      <c r="W617" s="27">
        <v>5.0859282994028407E-2</v>
      </c>
      <c r="X617" s="27">
        <v>2.8751811537130415E-2</v>
      </c>
      <c r="Y617" s="27">
        <v>5.5541314952624835E-2</v>
      </c>
      <c r="Z617" s="27" t="s">
        <v>684</v>
      </c>
      <c r="AA617" s="27">
        <v>0.30140356611471097</v>
      </c>
      <c r="AB617" s="27">
        <v>3.5617942341840375E-2</v>
      </c>
      <c r="AC617" s="231"/>
      <c r="AD617" s="232"/>
      <c r="AE617" s="232"/>
      <c r="AF617" s="232"/>
      <c r="AG617" s="232"/>
      <c r="AH617" s="232"/>
      <c r="AI617" s="232"/>
      <c r="AJ617" s="232"/>
      <c r="AK617" s="232"/>
      <c r="AL617" s="232"/>
      <c r="AM617" s="232"/>
      <c r="AN617" s="232"/>
      <c r="AO617" s="232"/>
      <c r="AP617" s="232"/>
      <c r="AQ617" s="232"/>
      <c r="AR617" s="232"/>
      <c r="AS617" s="232"/>
      <c r="AT617" s="232"/>
      <c r="AU617" s="232"/>
      <c r="AV617" s="232"/>
      <c r="AW617" s="232"/>
      <c r="AX617" s="232"/>
      <c r="AY617" s="232"/>
      <c r="AZ617" s="232"/>
      <c r="BA617" s="232"/>
      <c r="BB617" s="232"/>
      <c r="BC617" s="232"/>
      <c r="BD617" s="232"/>
      <c r="BE617" s="232"/>
      <c r="BF617" s="232"/>
      <c r="BG617" s="232"/>
      <c r="BH617" s="232"/>
      <c r="BI617" s="232"/>
      <c r="BJ617" s="232"/>
      <c r="BK617" s="232"/>
      <c r="BL617" s="232"/>
      <c r="BM617" s="63"/>
    </row>
    <row r="618" spans="1:65">
      <c r="A618" s="35"/>
      <c r="B618" s="3" t="s">
        <v>87</v>
      </c>
      <c r="C618" s="33"/>
      <c r="D618" s="13">
        <v>0</v>
      </c>
      <c r="E618" s="13">
        <v>0</v>
      </c>
      <c r="F618" s="13" t="s">
        <v>684</v>
      </c>
      <c r="G618" s="13" t="s">
        <v>684</v>
      </c>
      <c r="H618" s="13">
        <v>5.3420459947688501E-2</v>
      </c>
      <c r="I618" s="13">
        <v>5.5666034631856036E-2</v>
      </c>
      <c r="J618" s="13">
        <v>0.11916871834484198</v>
      </c>
      <c r="K618" s="13">
        <v>8.9219547459588877E-2</v>
      </c>
      <c r="L618" s="13">
        <v>3.6281214569143724E-2</v>
      </c>
      <c r="M618" s="13">
        <v>7.5550729465024002E-2</v>
      </c>
      <c r="N618" s="13">
        <v>3.0559726181065207E-2</v>
      </c>
      <c r="O618" s="13">
        <v>4.6899724801603947E-2</v>
      </c>
      <c r="P618" s="13">
        <v>1.7195870970587317E-2</v>
      </c>
      <c r="Q618" s="13">
        <v>3.3614215002483683E-2</v>
      </c>
      <c r="R618" s="13">
        <v>4.2737384317068777E-2</v>
      </c>
      <c r="S618" s="13">
        <v>0.30690489292558665</v>
      </c>
      <c r="T618" s="13">
        <v>4.9632107864285555E-2</v>
      </c>
      <c r="U618" s="13" t="s">
        <v>684</v>
      </c>
      <c r="V618" s="13">
        <v>9.9015627169153964E-2</v>
      </c>
      <c r="W618" s="13">
        <v>4.9218660961962972E-2</v>
      </c>
      <c r="X618" s="13">
        <v>3.1828573657339945E-2</v>
      </c>
      <c r="Y618" s="13">
        <v>7.2002223217109751E-2</v>
      </c>
      <c r="Z618" s="13" t="s">
        <v>684</v>
      </c>
      <c r="AA618" s="13">
        <v>0.1177503334844978</v>
      </c>
      <c r="AB618" s="13">
        <v>3.7845195151852119E-2</v>
      </c>
      <c r="AC618" s="16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2"/>
    </row>
    <row r="619" spans="1:65">
      <c r="A619" s="35"/>
      <c r="B619" s="3" t="s">
        <v>276</v>
      </c>
      <c r="C619" s="33"/>
      <c r="D619" s="13">
        <v>2.9323230064865813E-2</v>
      </c>
      <c r="E619" s="13">
        <v>2.9323230064865813E-2</v>
      </c>
      <c r="F619" s="13" t="s">
        <v>684</v>
      </c>
      <c r="G619" s="13" t="s">
        <v>684</v>
      </c>
      <c r="H619" s="13">
        <v>-4.9875442706297513E-3</v>
      </c>
      <c r="I619" s="13">
        <v>9.9660317452631597E-2</v>
      </c>
      <c r="J619" s="13">
        <v>-0.10791986727711622</v>
      </c>
      <c r="K619" s="13">
        <v>1.8649496570138759</v>
      </c>
      <c r="L619" s="13">
        <v>-3.9298318606125426E-2</v>
      </c>
      <c r="M619" s="13">
        <v>-3.7582779889350437E-2</v>
      </c>
      <c r="N619" s="13">
        <v>-8.4186217041793965E-3</v>
      </c>
      <c r="O619" s="13">
        <v>-3.4151702455801014E-2</v>
      </c>
      <c r="P619" s="13">
        <v>-4.1013857322900082E-2</v>
      </c>
      <c r="Q619" s="13">
        <v>1.6516200606972342E-2</v>
      </c>
      <c r="R619" s="13">
        <v>0.12710893692102787</v>
      </c>
      <c r="S619" s="13">
        <v>0.5076154243016735</v>
      </c>
      <c r="T619" s="13">
        <v>1.3883381613892798E-2</v>
      </c>
      <c r="U619" s="13" t="s">
        <v>684</v>
      </c>
      <c r="V619" s="13">
        <v>1.7314459047442332E-2</v>
      </c>
      <c r="W619" s="13">
        <v>6.3634004400361377E-2</v>
      </c>
      <c r="X619" s="13">
        <v>-7.0178015508071345E-2</v>
      </c>
      <c r="Y619" s="13">
        <v>-0.20599721571513041</v>
      </c>
      <c r="Z619" s="13" t="s">
        <v>684</v>
      </c>
      <c r="AA619" s="13">
        <v>1.6347415166098691</v>
      </c>
      <c r="AB619" s="13">
        <v>-3.1254157563168294E-2</v>
      </c>
      <c r="AC619" s="16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2"/>
    </row>
    <row r="620" spans="1:65">
      <c r="A620" s="35"/>
      <c r="B620" s="53" t="s">
        <v>277</v>
      </c>
      <c r="C620" s="54"/>
      <c r="D620" s="52">
        <v>0.2</v>
      </c>
      <c r="E620" s="52">
        <v>0.2</v>
      </c>
      <c r="F620" s="52">
        <v>6.33</v>
      </c>
      <c r="G620" s="52">
        <v>0.2</v>
      </c>
      <c r="H620" s="52">
        <v>0.24</v>
      </c>
      <c r="I620" s="52">
        <v>1.0900000000000001</v>
      </c>
      <c r="J620" s="52">
        <v>1.54</v>
      </c>
      <c r="K620" s="52">
        <v>23.47</v>
      </c>
      <c r="L620" s="52">
        <v>0.67</v>
      </c>
      <c r="M620" s="52">
        <v>0.65</v>
      </c>
      <c r="N620" s="52">
        <v>0.28000000000000003</v>
      </c>
      <c r="O620" s="52">
        <v>0.61</v>
      </c>
      <c r="P620" s="52">
        <v>0.7</v>
      </c>
      <c r="Q620" s="52">
        <v>0.03</v>
      </c>
      <c r="R620" s="52">
        <v>1.44</v>
      </c>
      <c r="S620" s="52">
        <v>6.26</v>
      </c>
      <c r="T620" s="52">
        <v>0</v>
      </c>
      <c r="U620" s="52">
        <v>6.33</v>
      </c>
      <c r="V620" s="52">
        <v>0.04</v>
      </c>
      <c r="W620" s="52">
        <v>0.63</v>
      </c>
      <c r="X620" s="52">
        <v>1.07</v>
      </c>
      <c r="Y620" s="52">
        <v>2.79</v>
      </c>
      <c r="Z620" s="52">
        <v>19.77</v>
      </c>
      <c r="AA620" s="52">
        <v>20.55</v>
      </c>
      <c r="AB620" s="52">
        <v>0.56999999999999995</v>
      </c>
      <c r="AC620" s="16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2"/>
    </row>
    <row r="621" spans="1:65">
      <c r="B621" s="36"/>
      <c r="C621" s="20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BM621" s="62"/>
    </row>
    <row r="622" spans="1:65" ht="15">
      <c r="B622" s="37" t="s">
        <v>517</v>
      </c>
      <c r="BM622" s="32" t="s">
        <v>67</v>
      </c>
    </row>
    <row r="623" spans="1:65" ht="15">
      <c r="A623" s="28" t="s">
        <v>57</v>
      </c>
      <c r="B623" s="18" t="s">
        <v>111</v>
      </c>
      <c r="C623" s="15" t="s">
        <v>112</v>
      </c>
      <c r="D623" s="16" t="s">
        <v>233</v>
      </c>
      <c r="E623" s="17" t="s">
        <v>233</v>
      </c>
      <c r="F623" s="17" t="s">
        <v>233</v>
      </c>
      <c r="G623" s="17" t="s">
        <v>233</v>
      </c>
      <c r="H623" s="17" t="s">
        <v>233</v>
      </c>
      <c r="I623" s="17" t="s">
        <v>233</v>
      </c>
      <c r="J623" s="17" t="s">
        <v>233</v>
      </c>
      <c r="K623" s="17" t="s">
        <v>233</v>
      </c>
      <c r="L623" s="17" t="s">
        <v>233</v>
      </c>
      <c r="M623" s="17" t="s">
        <v>233</v>
      </c>
      <c r="N623" s="17" t="s">
        <v>233</v>
      </c>
      <c r="O623" s="17" t="s">
        <v>233</v>
      </c>
      <c r="P623" s="17" t="s">
        <v>233</v>
      </c>
      <c r="Q623" s="17" t="s">
        <v>233</v>
      </c>
      <c r="R623" s="17" t="s">
        <v>233</v>
      </c>
      <c r="S623" s="17" t="s">
        <v>233</v>
      </c>
      <c r="T623" s="17" t="s">
        <v>233</v>
      </c>
      <c r="U623" s="17" t="s">
        <v>233</v>
      </c>
      <c r="V623" s="17" t="s">
        <v>233</v>
      </c>
      <c r="W623" s="17" t="s">
        <v>233</v>
      </c>
      <c r="X623" s="17" t="s">
        <v>233</v>
      </c>
      <c r="Y623" s="17" t="s">
        <v>233</v>
      </c>
      <c r="Z623" s="17" t="s">
        <v>233</v>
      </c>
      <c r="AA623" s="16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1</v>
      </c>
    </row>
    <row r="624" spans="1:65">
      <c r="A624" s="35"/>
      <c r="B624" s="19" t="s">
        <v>234</v>
      </c>
      <c r="C624" s="8" t="s">
        <v>234</v>
      </c>
      <c r="D624" s="161" t="s">
        <v>236</v>
      </c>
      <c r="E624" s="162" t="s">
        <v>238</v>
      </c>
      <c r="F624" s="162" t="s">
        <v>239</v>
      </c>
      <c r="G624" s="162" t="s">
        <v>240</v>
      </c>
      <c r="H624" s="162" t="s">
        <v>241</v>
      </c>
      <c r="I624" s="162" t="s">
        <v>242</v>
      </c>
      <c r="J624" s="162" t="s">
        <v>243</v>
      </c>
      <c r="K624" s="162" t="s">
        <v>244</v>
      </c>
      <c r="L624" s="162" t="s">
        <v>245</v>
      </c>
      <c r="M624" s="162" t="s">
        <v>246</v>
      </c>
      <c r="N624" s="162" t="s">
        <v>247</v>
      </c>
      <c r="O624" s="162" t="s">
        <v>248</v>
      </c>
      <c r="P624" s="162" t="s">
        <v>249</v>
      </c>
      <c r="Q624" s="162" t="s">
        <v>250</v>
      </c>
      <c r="R624" s="162" t="s">
        <v>251</v>
      </c>
      <c r="S624" s="162" t="s">
        <v>253</v>
      </c>
      <c r="T624" s="162" t="s">
        <v>255</v>
      </c>
      <c r="U624" s="162" t="s">
        <v>259</v>
      </c>
      <c r="V624" s="162" t="s">
        <v>260</v>
      </c>
      <c r="W624" s="162" t="s">
        <v>261</v>
      </c>
      <c r="X624" s="162" t="s">
        <v>280</v>
      </c>
      <c r="Y624" s="162" t="s">
        <v>263</v>
      </c>
      <c r="Z624" s="162" t="s">
        <v>281</v>
      </c>
      <c r="AA624" s="16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 t="s">
        <v>1</v>
      </c>
    </row>
    <row r="625" spans="1:65">
      <c r="A625" s="35"/>
      <c r="B625" s="19"/>
      <c r="C625" s="8"/>
      <c r="D625" s="9" t="s">
        <v>302</v>
      </c>
      <c r="E625" s="10" t="s">
        <v>115</v>
      </c>
      <c r="F625" s="10" t="s">
        <v>115</v>
      </c>
      <c r="G625" s="10" t="s">
        <v>303</v>
      </c>
      <c r="H625" s="10" t="s">
        <v>115</v>
      </c>
      <c r="I625" s="10" t="s">
        <v>115</v>
      </c>
      <c r="J625" s="10" t="s">
        <v>303</v>
      </c>
      <c r="K625" s="10" t="s">
        <v>115</v>
      </c>
      <c r="L625" s="10" t="s">
        <v>303</v>
      </c>
      <c r="M625" s="10" t="s">
        <v>303</v>
      </c>
      <c r="N625" s="10" t="s">
        <v>303</v>
      </c>
      <c r="O625" s="10" t="s">
        <v>303</v>
      </c>
      <c r="P625" s="10" t="s">
        <v>303</v>
      </c>
      <c r="Q625" s="10" t="s">
        <v>302</v>
      </c>
      <c r="R625" s="10" t="s">
        <v>115</v>
      </c>
      <c r="S625" s="10" t="s">
        <v>303</v>
      </c>
      <c r="T625" s="10" t="s">
        <v>303</v>
      </c>
      <c r="U625" s="10" t="s">
        <v>115</v>
      </c>
      <c r="V625" s="10" t="s">
        <v>115</v>
      </c>
      <c r="W625" s="10" t="s">
        <v>303</v>
      </c>
      <c r="X625" s="10" t="s">
        <v>303</v>
      </c>
      <c r="Y625" s="10" t="s">
        <v>115</v>
      </c>
      <c r="Z625" s="10" t="s">
        <v>115</v>
      </c>
      <c r="AA625" s="16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3</v>
      </c>
    </row>
    <row r="626" spans="1:65">
      <c r="A626" s="35"/>
      <c r="B626" s="19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16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3</v>
      </c>
    </row>
    <row r="627" spans="1:65">
      <c r="A627" s="35"/>
      <c r="B627" s="18">
        <v>1</v>
      </c>
      <c r="C627" s="14">
        <v>1</v>
      </c>
      <c r="D627" s="233">
        <v>0.76400000000000001</v>
      </c>
      <c r="E627" s="233">
        <v>0.78895000000000004</v>
      </c>
      <c r="F627" s="238">
        <v>0.75</v>
      </c>
      <c r="G627" s="268">
        <v>0.71</v>
      </c>
      <c r="H627" s="239">
        <v>0.78</v>
      </c>
      <c r="I627" s="233">
        <v>0.75</v>
      </c>
      <c r="J627" s="238">
        <v>0.72</v>
      </c>
      <c r="K627" s="233">
        <v>0.77200000000000002</v>
      </c>
      <c r="L627" s="233">
        <v>0.76</v>
      </c>
      <c r="M627" s="233">
        <v>0.73</v>
      </c>
      <c r="N627" s="233">
        <v>0.76</v>
      </c>
      <c r="O627" s="233">
        <v>0.73</v>
      </c>
      <c r="P627" s="233">
        <v>0.76</v>
      </c>
      <c r="Q627" s="233">
        <v>0.75700000000000001</v>
      </c>
      <c r="R627" s="237">
        <v>0.7232434747943145</v>
      </c>
      <c r="S627" s="233">
        <v>0.74199999999999999</v>
      </c>
      <c r="T627" s="233">
        <v>0.74</v>
      </c>
      <c r="U627" s="233">
        <v>0.76</v>
      </c>
      <c r="V627" s="233">
        <v>0.76</v>
      </c>
      <c r="W627" s="233">
        <v>0.74</v>
      </c>
      <c r="X627" s="233">
        <v>0.75800000000000001</v>
      </c>
      <c r="Y627" s="233">
        <v>0.74430999999999992</v>
      </c>
      <c r="Z627" s="237">
        <v>0.80910000000000015</v>
      </c>
      <c r="AA627" s="231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32"/>
      <c r="AT627" s="232"/>
      <c r="AU627" s="232"/>
      <c r="AV627" s="232"/>
      <c r="AW627" s="232"/>
      <c r="AX627" s="232"/>
      <c r="AY627" s="232"/>
      <c r="AZ627" s="232"/>
      <c r="BA627" s="232"/>
      <c r="BB627" s="232"/>
      <c r="BC627" s="232"/>
      <c r="BD627" s="232"/>
      <c r="BE627" s="232"/>
      <c r="BF627" s="232"/>
      <c r="BG627" s="232"/>
      <c r="BH627" s="232"/>
      <c r="BI627" s="232"/>
      <c r="BJ627" s="232"/>
      <c r="BK627" s="232"/>
      <c r="BL627" s="232"/>
      <c r="BM627" s="234">
        <v>1</v>
      </c>
    </row>
    <row r="628" spans="1:65">
      <c r="A628" s="35"/>
      <c r="B628" s="19">
        <v>1</v>
      </c>
      <c r="C628" s="8">
        <v>2</v>
      </c>
      <c r="D628" s="235">
        <v>0.77149999999999996</v>
      </c>
      <c r="E628" s="235">
        <v>0.78791</v>
      </c>
      <c r="F628" s="241">
        <v>0.74</v>
      </c>
      <c r="G628" s="240">
        <v>0.8</v>
      </c>
      <c r="H628" s="242">
        <v>0.80099999999999993</v>
      </c>
      <c r="I628" s="235">
        <v>0.746</v>
      </c>
      <c r="J628" s="241">
        <v>0.73</v>
      </c>
      <c r="K628" s="235">
        <v>0.78700000000000003</v>
      </c>
      <c r="L628" s="235">
        <v>0.75</v>
      </c>
      <c r="M628" s="235">
        <v>0.74</v>
      </c>
      <c r="N628" s="235">
        <v>0.74</v>
      </c>
      <c r="O628" s="235">
        <v>0.75</v>
      </c>
      <c r="P628" s="235">
        <v>0.77</v>
      </c>
      <c r="Q628" s="235">
        <v>0.74199999999999999</v>
      </c>
      <c r="R628" s="240">
        <v>0.72681180000000001</v>
      </c>
      <c r="S628" s="235">
        <v>0.749</v>
      </c>
      <c r="T628" s="235">
        <v>0.74</v>
      </c>
      <c r="U628" s="235">
        <v>0.75</v>
      </c>
      <c r="V628" s="235">
        <v>0.74</v>
      </c>
      <c r="W628" s="235">
        <v>0.74</v>
      </c>
      <c r="X628" s="235">
        <v>0.746</v>
      </c>
      <c r="Y628" s="235">
        <v>0.74871999999999994</v>
      </c>
      <c r="Z628" s="240">
        <v>0.80800000000000005</v>
      </c>
      <c r="AA628" s="231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32"/>
      <c r="AT628" s="232"/>
      <c r="AU628" s="232"/>
      <c r="AV628" s="232"/>
      <c r="AW628" s="232"/>
      <c r="AX628" s="232"/>
      <c r="AY628" s="232"/>
      <c r="AZ628" s="232"/>
      <c r="BA628" s="232"/>
      <c r="BB628" s="232"/>
      <c r="BC628" s="232"/>
      <c r="BD628" s="232"/>
      <c r="BE628" s="232"/>
      <c r="BF628" s="232"/>
      <c r="BG628" s="232"/>
      <c r="BH628" s="232"/>
      <c r="BI628" s="232"/>
      <c r="BJ628" s="232"/>
      <c r="BK628" s="232"/>
      <c r="BL628" s="232"/>
      <c r="BM628" s="234" t="e">
        <v>#N/A</v>
      </c>
    </row>
    <row r="629" spans="1:65">
      <c r="A629" s="35"/>
      <c r="B629" s="19">
        <v>1</v>
      </c>
      <c r="C629" s="8">
        <v>3</v>
      </c>
      <c r="D629" s="235">
        <v>0.77559999999999996</v>
      </c>
      <c r="E629" s="235">
        <v>0.78806999999999994</v>
      </c>
      <c r="F629" s="241">
        <v>0.74</v>
      </c>
      <c r="G629" s="240">
        <v>0.79</v>
      </c>
      <c r="H629" s="242">
        <v>0.81433333333333335</v>
      </c>
      <c r="I629" s="235">
        <v>0.77</v>
      </c>
      <c r="J629" s="241">
        <v>0.72</v>
      </c>
      <c r="K629" s="241">
        <v>0.78600000000000003</v>
      </c>
      <c r="L629" s="27">
        <v>0.75</v>
      </c>
      <c r="M629" s="27">
        <v>0.74</v>
      </c>
      <c r="N629" s="27">
        <v>0.75</v>
      </c>
      <c r="O629" s="27">
        <v>0.76</v>
      </c>
      <c r="P629" s="27">
        <v>0.77</v>
      </c>
      <c r="Q629" s="27">
        <v>0.755</v>
      </c>
      <c r="R629" s="242">
        <v>0.71186601573078867</v>
      </c>
      <c r="S629" s="27">
        <v>0.74199999999999999</v>
      </c>
      <c r="T629" s="27">
        <v>0.76</v>
      </c>
      <c r="U629" s="27">
        <v>0.76</v>
      </c>
      <c r="V629" s="27">
        <v>0.76</v>
      </c>
      <c r="W629" s="27">
        <v>0.74</v>
      </c>
      <c r="X629" s="27">
        <v>0.74299999999999999</v>
      </c>
      <c r="Y629" s="27">
        <v>0.77341599999999999</v>
      </c>
      <c r="Z629" s="242">
        <v>0.79760000000000009</v>
      </c>
      <c r="AA629" s="231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32"/>
      <c r="AT629" s="232"/>
      <c r="AU629" s="232"/>
      <c r="AV629" s="232"/>
      <c r="AW629" s="232"/>
      <c r="AX629" s="232"/>
      <c r="AY629" s="232"/>
      <c r="AZ629" s="232"/>
      <c r="BA629" s="232"/>
      <c r="BB629" s="232"/>
      <c r="BC629" s="232"/>
      <c r="BD629" s="232"/>
      <c r="BE629" s="232"/>
      <c r="BF629" s="232"/>
      <c r="BG629" s="232"/>
      <c r="BH629" s="232"/>
      <c r="BI629" s="232"/>
      <c r="BJ629" s="232"/>
      <c r="BK629" s="232"/>
      <c r="BL629" s="232"/>
      <c r="BM629" s="234">
        <v>16</v>
      </c>
    </row>
    <row r="630" spans="1:65">
      <c r="A630" s="35"/>
      <c r="B630" s="19">
        <v>1</v>
      </c>
      <c r="C630" s="8">
        <v>4</v>
      </c>
      <c r="D630" s="235">
        <v>0.78370000000000006</v>
      </c>
      <c r="E630" s="235">
        <v>0.78186</v>
      </c>
      <c r="F630" s="241">
        <v>0.75</v>
      </c>
      <c r="G630" s="240">
        <v>0.81000000000000016</v>
      </c>
      <c r="H630" s="242">
        <v>0.81999999999999984</v>
      </c>
      <c r="I630" s="235">
        <v>0.748</v>
      </c>
      <c r="J630" s="241">
        <v>0.75</v>
      </c>
      <c r="K630" s="241">
        <v>0.77700000000000002</v>
      </c>
      <c r="L630" s="27">
        <v>0.76</v>
      </c>
      <c r="M630" s="27">
        <v>0.72</v>
      </c>
      <c r="N630" s="27">
        <v>0.75</v>
      </c>
      <c r="O630" s="27">
        <v>0.76</v>
      </c>
      <c r="P630" s="27">
        <v>0.76</v>
      </c>
      <c r="Q630" s="27">
        <v>0.75700000000000001</v>
      </c>
      <c r="R630" s="242">
        <v>0.71506816666666673</v>
      </c>
      <c r="S630" s="27">
        <v>0.74199999999999999</v>
      </c>
      <c r="T630" s="27">
        <v>0.79</v>
      </c>
      <c r="U630" s="27">
        <v>0.76</v>
      </c>
      <c r="V630" s="27">
        <v>0.76</v>
      </c>
      <c r="W630" s="27">
        <v>0.74</v>
      </c>
      <c r="X630" s="27">
        <v>0.77500000000000002</v>
      </c>
      <c r="Y630" s="27">
        <v>0.74274200000000001</v>
      </c>
      <c r="Z630" s="242">
        <v>0.77600000000000002</v>
      </c>
      <c r="AA630" s="231"/>
      <c r="AB630" s="232"/>
      <c r="AC630" s="232"/>
      <c r="AD630" s="232"/>
      <c r="AE630" s="232"/>
      <c r="AF630" s="232"/>
      <c r="AG630" s="232"/>
      <c r="AH630" s="232"/>
      <c r="AI630" s="232"/>
      <c r="AJ630" s="232"/>
      <c r="AK630" s="232"/>
      <c r="AL630" s="232"/>
      <c r="AM630" s="232"/>
      <c r="AN630" s="232"/>
      <c r="AO630" s="232"/>
      <c r="AP630" s="232"/>
      <c r="AQ630" s="232"/>
      <c r="AR630" s="232"/>
      <c r="AS630" s="232"/>
      <c r="AT630" s="232"/>
      <c r="AU630" s="232"/>
      <c r="AV630" s="232"/>
      <c r="AW630" s="232"/>
      <c r="AX630" s="232"/>
      <c r="AY630" s="232"/>
      <c r="AZ630" s="232"/>
      <c r="BA630" s="232"/>
      <c r="BB630" s="232"/>
      <c r="BC630" s="232"/>
      <c r="BD630" s="232"/>
      <c r="BE630" s="232"/>
      <c r="BF630" s="232"/>
      <c r="BG630" s="232"/>
      <c r="BH630" s="232"/>
      <c r="BI630" s="232"/>
      <c r="BJ630" s="232"/>
      <c r="BK630" s="232"/>
      <c r="BL630" s="232"/>
      <c r="BM630" s="234">
        <v>0.75589724009578829</v>
      </c>
    </row>
    <row r="631" spans="1:65">
      <c r="A631" s="35"/>
      <c r="B631" s="19">
        <v>1</v>
      </c>
      <c r="C631" s="8">
        <v>5</v>
      </c>
      <c r="D631" s="235">
        <v>0.77900000000000003</v>
      </c>
      <c r="E631" s="235">
        <v>0.78261999999999998</v>
      </c>
      <c r="F631" s="235">
        <v>0.76</v>
      </c>
      <c r="G631" s="240">
        <v>0.79</v>
      </c>
      <c r="H631" s="240">
        <v>0.79149999999999998</v>
      </c>
      <c r="I631" s="235">
        <v>0.77100000000000002</v>
      </c>
      <c r="J631" s="235">
        <v>0.74</v>
      </c>
      <c r="K631" s="235">
        <v>0.79699999999999993</v>
      </c>
      <c r="L631" s="235">
        <v>0.73</v>
      </c>
      <c r="M631" s="235">
        <v>0.73</v>
      </c>
      <c r="N631" s="235">
        <v>0.74</v>
      </c>
      <c r="O631" s="235">
        <v>0.74</v>
      </c>
      <c r="P631" s="235">
        <v>0.76</v>
      </c>
      <c r="Q631" s="235">
        <v>0.76300000000000001</v>
      </c>
      <c r="R631" s="240">
        <v>0.72045900679517005</v>
      </c>
      <c r="S631" s="235">
        <v>0.73399999999999999</v>
      </c>
      <c r="T631" s="235">
        <v>0.75</v>
      </c>
      <c r="U631" s="235">
        <v>0.75</v>
      </c>
      <c r="V631" s="235">
        <v>0.75</v>
      </c>
      <c r="W631" s="235">
        <v>0.74</v>
      </c>
      <c r="X631" s="235">
        <v>0.76</v>
      </c>
      <c r="Y631" s="235">
        <v>0.76293</v>
      </c>
      <c r="Z631" s="240">
        <v>0.79579999999999995</v>
      </c>
      <c r="AA631" s="231"/>
      <c r="AB631" s="232"/>
      <c r="AC631" s="232"/>
      <c r="AD631" s="232"/>
      <c r="AE631" s="232"/>
      <c r="AF631" s="232"/>
      <c r="AG631" s="232"/>
      <c r="AH631" s="232"/>
      <c r="AI631" s="232"/>
      <c r="AJ631" s="232"/>
      <c r="AK631" s="232"/>
      <c r="AL631" s="232"/>
      <c r="AM631" s="232"/>
      <c r="AN631" s="232"/>
      <c r="AO631" s="232"/>
      <c r="AP631" s="232"/>
      <c r="AQ631" s="232"/>
      <c r="AR631" s="232"/>
      <c r="AS631" s="232"/>
      <c r="AT631" s="232"/>
      <c r="AU631" s="232"/>
      <c r="AV631" s="232"/>
      <c r="AW631" s="232"/>
      <c r="AX631" s="232"/>
      <c r="AY631" s="232"/>
      <c r="AZ631" s="232"/>
      <c r="BA631" s="232"/>
      <c r="BB631" s="232"/>
      <c r="BC631" s="232"/>
      <c r="BD631" s="232"/>
      <c r="BE631" s="232"/>
      <c r="BF631" s="232"/>
      <c r="BG631" s="232"/>
      <c r="BH631" s="232"/>
      <c r="BI631" s="232"/>
      <c r="BJ631" s="232"/>
      <c r="BK631" s="232"/>
      <c r="BL631" s="232"/>
      <c r="BM631" s="234">
        <v>43</v>
      </c>
    </row>
    <row r="632" spans="1:65">
      <c r="A632" s="35"/>
      <c r="B632" s="19">
        <v>1</v>
      </c>
      <c r="C632" s="8">
        <v>6</v>
      </c>
      <c r="D632" s="235">
        <v>0.77449999999999997</v>
      </c>
      <c r="E632" s="235">
        <v>0.78829999999999989</v>
      </c>
      <c r="F632" s="235">
        <v>0.76</v>
      </c>
      <c r="G632" s="240">
        <v>0.84</v>
      </c>
      <c r="H632" s="240">
        <v>0.80733333333333335</v>
      </c>
      <c r="I632" s="235">
        <v>0.77400000000000002</v>
      </c>
      <c r="J632" s="235">
        <v>0.78</v>
      </c>
      <c r="K632" s="235">
        <v>0.79699999999999993</v>
      </c>
      <c r="L632" s="235">
        <v>0.73</v>
      </c>
      <c r="M632" s="235">
        <v>0.73</v>
      </c>
      <c r="N632" s="235">
        <v>0.77</v>
      </c>
      <c r="O632" s="235">
        <v>0.75</v>
      </c>
      <c r="P632" s="235">
        <v>0.75</v>
      </c>
      <c r="Q632" s="235">
        <v>0.77100000000000002</v>
      </c>
      <c r="R632" s="240">
        <v>0.72314060287832294</v>
      </c>
      <c r="S632" s="235">
        <v>0.75700000000000001</v>
      </c>
      <c r="T632" s="235">
        <v>0.79</v>
      </c>
      <c r="U632" s="235">
        <v>0.76</v>
      </c>
      <c r="V632" s="235">
        <v>0.74</v>
      </c>
      <c r="W632" s="235">
        <v>0.75</v>
      </c>
      <c r="X632" s="235">
        <v>0.751</v>
      </c>
      <c r="Y632" s="235">
        <v>0.76528199999999991</v>
      </c>
      <c r="Z632" s="240">
        <v>0.81100000000000005</v>
      </c>
      <c r="AA632" s="231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32"/>
      <c r="AT632" s="232"/>
      <c r="AU632" s="232"/>
      <c r="AV632" s="232"/>
      <c r="AW632" s="232"/>
      <c r="AX632" s="232"/>
      <c r="AY632" s="232"/>
      <c r="AZ632" s="232"/>
      <c r="BA632" s="232"/>
      <c r="BB632" s="232"/>
      <c r="BC632" s="232"/>
      <c r="BD632" s="232"/>
      <c r="BE632" s="232"/>
      <c r="BF632" s="232"/>
      <c r="BG632" s="232"/>
      <c r="BH632" s="232"/>
      <c r="BI632" s="232"/>
      <c r="BJ632" s="232"/>
      <c r="BK632" s="232"/>
      <c r="BL632" s="232"/>
      <c r="BM632" s="63"/>
    </row>
    <row r="633" spans="1:65">
      <c r="A633" s="35"/>
      <c r="B633" s="20" t="s">
        <v>273</v>
      </c>
      <c r="C633" s="12"/>
      <c r="D633" s="236">
        <v>0.77471666666666661</v>
      </c>
      <c r="E633" s="236">
        <v>0.7862849999999999</v>
      </c>
      <c r="F633" s="236">
        <v>0.75</v>
      </c>
      <c r="G633" s="236">
        <v>0.79</v>
      </c>
      <c r="H633" s="236">
        <v>0.80236111111111097</v>
      </c>
      <c r="I633" s="236">
        <v>0.75983333333333336</v>
      </c>
      <c r="J633" s="236">
        <v>0.7400000000000001</v>
      </c>
      <c r="K633" s="236">
        <v>0.78600000000000003</v>
      </c>
      <c r="L633" s="236">
        <v>0.74666666666666659</v>
      </c>
      <c r="M633" s="236">
        <v>0.73166666666666658</v>
      </c>
      <c r="N633" s="236">
        <v>0.75166666666666659</v>
      </c>
      <c r="O633" s="236">
        <v>0.74833333333333341</v>
      </c>
      <c r="P633" s="236">
        <v>0.7616666666666666</v>
      </c>
      <c r="Q633" s="236">
        <v>0.75749999999999995</v>
      </c>
      <c r="R633" s="236">
        <v>0.72009817781087715</v>
      </c>
      <c r="S633" s="236">
        <v>0.7443333333333334</v>
      </c>
      <c r="T633" s="236">
        <v>0.76166666666666671</v>
      </c>
      <c r="U633" s="236">
        <v>0.75666666666666671</v>
      </c>
      <c r="V633" s="236">
        <v>0.75166666666666659</v>
      </c>
      <c r="W633" s="236">
        <v>0.7416666666666667</v>
      </c>
      <c r="X633" s="236">
        <v>0.75550000000000006</v>
      </c>
      <c r="Y633" s="236">
        <v>0.75623333333333331</v>
      </c>
      <c r="Z633" s="236">
        <v>0.79958333333333342</v>
      </c>
      <c r="AA633" s="231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32"/>
      <c r="AT633" s="232"/>
      <c r="AU633" s="232"/>
      <c r="AV633" s="232"/>
      <c r="AW633" s="232"/>
      <c r="AX633" s="232"/>
      <c r="AY633" s="232"/>
      <c r="AZ633" s="232"/>
      <c r="BA633" s="232"/>
      <c r="BB633" s="232"/>
      <c r="BC633" s="232"/>
      <c r="BD633" s="232"/>
      <c r="BE633" s="232"/>
      <c r="BF633" s="232"/>
      <c r="BG633" s="232"/>
      <c r="BH633" s="232"/>
      <c r="BI633" s="232"/>
      <c r="BJ633" s="232"/>
      <c r="BK633" s="232"/>
      <c r="BL633" s="232"/>
      <c r="BM633" s="63"/>
    </row>
    <row r="634" spans="1:65">
      <c r="A634" s="35"/>
      <c r="B634" s="3" t="s">
        <v>274</v>
      </c>
      <c r="C634" s="33"/>
      <c r="D634" s="27">
        <v>0.77505000000000002</v>
      </c>
      <c r="E634" s="27">
        <v>0.78798999999999997</v>
      </c>
      <c r="F634" s="27">
        <v>0.75</v>
      </c>
      <c r="G634" s="27">
        <v>0.79500000000000004</v>
      </c>
      <c r="H634" s="27">
        <v>0.8041666666666667</v>
      </c>
      <c r="I634" s="27">
        <v>0.76</v>
      </c>
      <c r="J634" s="27">
        <v>0.73499999999999999</v>
      </c>
      <c r="K634" s="27">
        <v>0.78649999999999998</v>
      </c>
      <c r="L634" s="27">
        <v>0.75</v>
      </c>
      <c r="M634" s="27">
        <v>0.73</v>
      </c>
      <c r="N634" s="27">
        <v>0.75</v>
      </c>
      <c r="O634" s="27">
        <v>0.75</v>
      </c>
      <c r="P634" s="27">
        <v>0.76</v>
      </c>
      <c r="Q634" s="27">
        <v>0.75700000000000001</v>
      </c>
      <c r="R634" s="27">
        <v>0.72179980483674644</v>
      </c>
      <c r="S634" s="27">
        <v>0.74199999999999999</v>
      </c>
      <c r="T634" s="27">
        <v>0.755</v>
      </c>
      <c r="U634" s="27">
        <v>0.76</v>
      </c>
      <c r="V634" s="27">
        <v>0.755</v>
      </c>
      <c r="W634" s="27">
        <v>0.74</v>
      </c>
      <c r="X634" s="27">
        <v>0.75449999999999995</v>
      </c>
      <c r="Y634" s="27">
        <v>0.75582499999999997</v>
      </c>
      <c r="Z634" s="27">
        <v>0.80280000000000007</v>
      </c>
      <c r="AA634" s="231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32"/>
      <c r="AT634" s="232"/>
      <c r="AU634" s="232"/>
      <c r="AV634" s="232"/>
      <c r="AW634" s="232"/>
      <c r="AX634" s="232"/>
      <c r="AY634" s="232"/>
      <c r="AZ634" s="232"/>
      <c r="BA634" s="232"/>
      <c r="BB634" s="232"/>
      <c r="BC634" s="232"/>
      <c r="BD634" s="232"/>
      <c r="BE634" s="232"/>
      <c r="BF634" s="232"/>
      <c r="BG634" s="232"/>
      <c r="BH634" s="232"/>
      <c r="BI634" s="232"/>
      <c r="BJ634" s="232"/>
      <c r="BK634" s="232"/>
      <c r="BL634" s="232"/>
      <c r="BM634" s="63"/>
    </row>
    <row r="635" spans="1:65">
      <c r="A635" s="35"/>
      <c r="B635" s="3" t="s">
        <v>275</v>
      </c>
      <c r="C635" s="33"/>
      <c r="D635" s="27">
        <v>6.7092225083586936E-3</v>
      </c>
      <c r="E635" s="27">
        <v>3.1623456484071969E-3</v>
      </c>
      <c r="F635" s="27">
        <v>8.9442719099991665E-3</v>
      </c>
      <c r="G635" s="27">
        <v>4.3358966777357622E-2</v>
      </c>
      <c r="H635" s="27">
        <v>1.4825809577545115E-2</v>
      </c>
      <c r="I635" s="27">
        <v>1.3090709173557671E-2</v>
      </c>
      <c r="J635" s="27">
        <v>2.2803508501982778E-2</v>
      </c>
      <c r="K635" s="27">
        <v>1.0198039027185531E-2</v>
      </c>
      <c r="L635" s="27">
        <v>1.3662601021279476E-2</v>
      </c>
      <c r="M635" s="27">
        <v>7.5277265270908165E-3</v>
      </c>
      <c r="N635" s="27">
        <v>1.1690451944500132E-2</v>
      </c>
      <c r="O635" s="27">
        <v>1.1690451944500132E-2</v>
      </c>
      <c r="P635" s="27">
        <v>7.5277265270908165E-3</v>
      </c>
      <c r="Q635" s="27">
        <v>9.5864487689654998E-3</v>
      </c>
      <c r="R635" s="27">
        <v>5.6110902413516565E-3</v>
      </c>
      <c r="S635" s="27">
        <v>7.8145164064493955E-3</v>
      </c>
      <c r="T635" s="27">
        <v>2.3166067138525426E-2</v>
      </c>
      <c r="U635" s="27">
        <v>5.1639777949432268E-3</v>
      </c>
      <c r="V635" s="27">
        <v>9.8319208025017604E-3</v>
      </c>
      <c r="W635" s="27">
        <v>4.0824829046386341E-3</v>
      </c>
      <c r="X635" s="27">
        <v>1.1606032913963334E-2</v>
      </c>
      <c r="Y635" s="27">
        <v>1.266964780357634E-2</v>
      </c>
      <c r="Z635" s="27">
        <v>1.3161826114436684E-2</v>
      </c>
      <c r="AA635" s="231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32"/>
      <c r="AT635" s="232"/>
      <c r="AU635" s="232"/>
      <c r="AV635" s="232"/>
      <c r="AW635" s="232"/>
      <c r="AX635" s="232"/>
      <c r="AY635" s="232"/>
      <c r="AZ635" s="232"/>
      <c r="BA635" s="232"/>
      <c r="BB635" s="232"/>
      <c r="BC635" s="232"/>
      <c r="BD635" s="232"/>
      <c r="BE635" s="232"/>
      <c r="BF635" s="232"/>
      <c r="BG635" s="232"/>
      <c r="BH635" s="232"/>
      <c r="BI635" s="232"/>
      <c r="BJ635" s="232"/>
      <c r="BK635" s="232"/>
      <c r="BL635" s="232"/>
      <c r="BM635" s="63"/>
    </row>
    <row r="636" spans="1:65">
      <c r="A636" s="35"/>
      <c r="B636" s="3" t="s">
        <v>87</v>
      </c>
      <c r="C636" s="33"/>
      <c r="D636" s="13">
        <v>8.6602274057509549E-3</v>
      </c>
      <c r="E636" s="13">
        <v>4.0218822035358644E-3</v>
      </c>
      <c r="F636" s="13">
        <v>1.1925695879998888E-2</v>
      </c>
      <c r="G636" s="13">
        <v>5.4884768072604583E-2</v>
      </c>
      <c r="H636" s="13">
        <v>1.8477727013731148E-2</v>
      </c>
      <c r="I636" s="13">
        <v>1.7228395490534332E-2</v>
      </c>
      <c r="J636" s="13">
        <v>3.0815552029706452E-2</v>
      </c>
      <c r="K636" s="13">
        <v>1.2974604360286935E-2</v>
      </c>
      <c r="L636" s="13">
        <v>1.8298126367785016E-2</v>
      </c>
      <c r="M636" s="13">
        <v>1.0288464501718657E-2</v>
      </c>
      <c r="N636" s="13">
        <v>1.5552707686696407E-2</v>
      </c>
      <c r="O636" s="13">
        <v>1.5621984781069216E-2</v>
      </c>
      <c r="P636" s="13">
        <v>9.8832295760492121E-3</v>
      </c>
      <c r="Q636" s="13">
        <v>1.2655377912825743E-2</v>
      </c>
      <c r="R636" s="13">
        <v>7.7921183725385345E-3</v>
      </c>
      <c r="S636" s="13">
        <v>1.0498678557701828E-2</v>
      </c>
      <c r="T636" s="13">
        <v>3.0414967796751104E-2</v>
      </c>
      <c r="U636" s="13">
        <v>6.8246402576342203E-3</v>
      </c>
      <c r="V636" s="13">
        <v>1.3080160712862653E-2</v>
      </c>
      <c r="W636" s="13">
        <v>5.5044713320970343E-3</v>
      </c>
      <c r="X636" s="13">
        <v>1.5362055478442533E-2</v>
      </c>
      <c r="Y636" s="13">
        <v>1.67536225198259E-2</v>
      </c>
      <c r="Z636" s="13">
        <v>1.6460856005548741E-2</v>
      </c>
      <c r="AA636" s="16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2"/>
    </row>
    <row r="637" spans="1:65">
      <c r="A637" s="35"/>
      <c r="B637" s="3" t="s">
        <v>276</v>
      </c>
      <c r="C637" s="33"/>
      <c r="D637" s="13">
        <v>2.4896805508237474E-2</v>
      </c>
      <c r="E637" s="13">
        <v>4.0200913950103612E-2</v>
      </c>
      <c r="F637" s="13">
        <v>-7.8016425817892809E-3</v>
      </c>
      <c r="G637" s="13">
        <v>4.5115603147181993E-2</v>
      </c>
      <c r="H637" s="13">
        <v>6.1468502000926462E-2</v>
      </c>
      <c r="I637" s="13">
        <v>5.2071803265829608E-3</v>
      </c>
      <c r="J637" s="13">
        <v>-2.1030954014031988E-2</v>
      </c>
      <c r="K637" s="13">
        <v>3.9823878574284821E-2</v>
      </c>
      <c r="L637" s="13">
        <v>-1.2211413059203591E-2</v>
      </c>
      <c r="M637" s="13">
        <v>-3.2055380207567929E-2</v>
      </c>
      <c r="N637" s="13">
        <v>-5.5967573430821815E-3</v>
      </c>
      <c r="O637" s="13">
        <v>-1.0006527820496269E-2</v>
      </c>
      <c r="P637" s="13">
        <v>7.6325540891606369E-3</v>
      </c>
      <c r="Q637" s="13">
        <v>2.1203409923926664E-3</v>
      </c>
      <c r="R637" s="13">
        <v>-4.7359694394934704E-2</v>
      </c>
      <c r="S637" s="13">
        <v>-1.5298252393393441E-2</v>
      </c>
      <c r="T637" s="13">
        <v>7.6325540891606369E-3</v>
      </c>
      <c r="U637" s="13">
        <v>1.0178983730393387E-3</v>
      </c>
      <c r="V637" s="13">
        <v>-5.5967573430821815E-3</v>
      </c>
      <c r="W637" s="13">
        <v>-1.8826068775324889E-2</v>
      </c>
      <c r="X637" s="13">
        <v>-5.2552129405569747E-4</v>
      </c>
      <c r="Y637" s="13">
        <v>4.4462821097535077E-4</v>
      </c>
      <c r="Z637" s="13">
        <v>5.7793693269748037E-2</v>
      </c>
      <c r="AA637" s="16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2"/>
    </row>
    <row r="638" spans="1:65">
      <c r="A638" s="35"/>
      <c r="B638" s="53" t="s">
        <v>277</v>
      </c>
      <c r="C638" s="54"/>
      <c r="D638" s="52">
        <v>1.3</v>
      </c>
      <c r="E638" s="52">
        <v>2.12</v>
      </c>
      <c r="F638" s="52">
        <v>0.44</v>
      </c>
      <c r="G638" s="52">
        <v>2.38</v>
      </c>
      <c r="H638" s="52">
        <v>3.25</v>
      </c>
      <c r="I638" s="52">
        <v>0.25</v>
      </c>
      <c r="J638" s="52">
        <v>1.1399999999999999</v>
      </c>
      <c r="K638" s="52">
        <v>2.1</v>
      </c>
      <c r="L638" s="52">
        <v>0.67</v>
      </c>
      <c r="M638" s="52">
        <v>1.73</v>
      </c>
      <c r="N638" s="52">
        <v>0.32</v>
      </c>
      <c r="O638" s="52">
        <v>0.56000000000000005</v>
      </c>
      <c r="P638" s="52">
        <v>0.38</v>
      </c>
      <c r="Q638" s="52">
        <v>0.09</v>
      </c>
      <c r="R638" s="52">
        <v>2.5499999999999998</v>
      </c>
      <c r="S638" s="52">
        <v>0.84</v>
      </c>
      <c r="T638" s="52">
        <v>0.38</v>
      </c>
      <c r="U638" s="52">
        <v>0.03</v>
      </c>
      <c r="V638" s="52">
        <v>0.32</v>
      </c>
      <c r="W638" s="52">
        <v>1.03</v>
      </c>
      <c r="X638" s="52">
        <v>0.05</v>
      </c>
      <c r="Y638" s="52">
        <v>0</v>
      </c>
      <c r="Z638" s="52">
        <v>3.06</v>
      </c>
      <c r="AA638" s="16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2"/>
    </row>
    <row r="639" spans="1:65">
      <c r="B639" s="36"/>
      <c r="C639" s="20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BM639" s="62"/>
    </row>
    <row r="640" spans="1:65" ht="15">
      <c r="B640" s="37" t="s">
        <v>518</v>
      </c>
      <c r="BM640" s="32" t="s">
        <v>67</v>
      </c>
    </row>
    <row r="641" spans="1:65" ht="15">
      <c r="A641" s="28" t="s">
        <v>29</v>
      </c>
      <c r="B641" s="18" t="s">
        <v>111</v>
      </c>
      <c r="C641" s="15" t="s">
        <v>112</v>
      </c>
      <c r="D641" s="16" t="s">
        <v>233</v>
      </c>
      <c r="E641" s="17" t="s">
        <v>233</v>
      </c>
      <c r="F641" s="17" t="s">
        <v>233</v>
      </c>
      <c r="G641" s="17" t="s">
        <v>233</v>
      </c>
      <c r="H641" s="17" t="s">
        <v>233</v>
      </c>
      <c r="I641" s="17" t="s">
        <v>233</v>
      </c>
      <c r="J641" s="17" t="s">
        <v>233</v>
      </c>
      <c r="K641" s="17" t="s">
        <v>233</v>
      </c>
      <c r="L641" s="17" t="s">
        <v>233</v>
      </c>
      <c r="M641" s="17" t="s">
        <v>233</v>
      </c>
      <c r="N641" s="17" t="s">
        <v>233</v>
      </c>
      <c r="O641" s="17" t="s">
        <v>233</v>
      </c>
      <c r="P641" s="17" t="s">
        <v>233</v>
      </c>
      <c r="Q641" s="17" t="s">
        <v>233</v>
      </c>
      <c r="R641" s="17" t="s">
        <v>233</v>
      </c>
      <c r="S641" s="17" t="s">
        <v>233</v>
      </c>
      <c r="T641" s="17" t="s">
        <v>233</v>
      </c>
      <c r="U641" s="17" t="s">
        <v>233</v>
      </c>
      <c r="V641" s="17" t="s">
        <v>233</v>
      </c>
      <c r="W641" s="17" t="s">
        <v>233</v>
      </c>
      <c r="X641" s="17" t="s">
        <v>233</v>
      </c>
      <c r="Y641" s="16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2">
        <v>1</v>
      </c>
    </row>
    <row r="642" spans="1:65">
      <c r="A642" s="35"/>
      <c r="B642" s="19" t="s">
        <v>234</v>
      </c>
      <c r="C642" s="8" t="s">
        <v>234</v>
      </c>
      <c r="D642" s="161" t="s">
        <v>236</v>
      </c>
      <c r="E642" s="162" t="s">
        <v>238</v>
      </c>
      <c r="F642" s="162" t="s">
        <v>240</v>
      </c>
      <c r="G642" s="162" t="s">
        <v>241</v>
      </c>
      <c r="H642" s="162" t="s">
        <v>242</v>
      </c>
      <c r="I642" s="162" t="s">
        <v>243</v>
      </c>
      <c r="J642" s="162" t="s">
        <v>244</v>
      </c>
      <c r="K642" s="162" t="s">
        <v>245</v>
      </c>
      <c r="L642" s="162" t="s">
        <v>246</v>
      </c>
      <c r="M642" s="162" t="s">
        <v>247</v>
      </c>
      <c r="N642" s="162" t="s">
        <v>248</v>
      </c>
      <c r="O642" s="162" t="s">
        <v>249</v>
      </c>
      <c r="P642" s="162" t="s">
        <v>250</v>
      </c>
      <c r="Q642" s="162" t="s">
        <v>251</v>
      </c>
      <c r="R642" s="162" t="s">
        <v>253</v>
      </c>
      <c r="S642" s="162" t="s">
        <v>255</v>
      </c>
      <c r="T642" s="162" t="s">
        <v>260</v>
      </c>
      <c r="U642" s="162" t="s">
        <v>261</v>
      </c>
      <c r="V642" s="162" t="s">
        <v>280</v>
      </c>
      <c r="W642" s="162" t="s">
        <v>263</v>
      </c>
      <c r="X642" s="162" t="s">
        <v>265</v>
      </c>
      <c r="Y642" s="16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2" t="s">
        <v>3</v>
      </c>
    </row>
    <row r="643" spans="1:65">
      <c r="A643" s="35"/>
      <c r="B643" s="19"/>
      <c r="C643" s="8"/>
      <c r="D643" s="9" t="s">
        <v>302</v>
      </c>
      <c r="E643" s="10" t="s">
        <v>302</v>
      </c>
      <c r="F643" s="10" t="s">
        <v>303</v>
      </c>
      <c r="G643" s="10" t="s">
        <v>115</v>
      </c>
      <c r="H643" s="10" t="s">
        <v>115</v>
      </c>
      <c r="I643" s="10" t="s">
        <v>302</v>
      </c>
      <c r="J643" s="10" t="s">
        <v>302</v>
      </c>
      <c r="K643" s="10" t="s">
        <v>303</v>
      </c>
      <c r="L643" s="10" t="s">
        <v>303</v>
      </c>
      <c r="M643" s="10" t="s">
        <v>303</v>
      </c>
      <c r="N643" s="10" t="s">
        <v>303</v>
      </c>
      <c r="O643" s="10" t="s">
        <v>303</v>
      </c>
      <c r="P643" s="10" t="s">
        <v>302</v>
      </c>
      <c r="Q643" s="10" t="s">
        <v>302</v>
      </c>
      <c r="R643" s="10" t="s">
        <v>303</v>
      </c>
      <c r="S643" s="10" t="s">
        <v>302</v>
      </c>
      <c r="T643" s="10" t="s">
        <v>302</v>
      </c>
      <c r="U643" s="10" t="s">
        <v>303</v>
      </c>
      <c r="V643" s="10" t="s">
        <v>303</v>
      </c>
      <c r="W643" s="10" t="s">
        <v>302</v>
      </c>
      <c r="X643" s="10" t="s">
        <v>302</v>
      </c>
      <c r="Y643" s="16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2">
        <v>1</v>
      </c>
    </row>
    <row r="644" spans="1:65">
      <c r="A644" s="35"/>
      <c r="B644" s="19"/>
      <c r="C644" s="8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16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>
        <v>1</v>
      </c>
    </row>
    <row r="645" spans="1:65">
      <c r="A645" s="35"/>
      <c r="B645" s="18">
        <v>1</v>
      </c>
      <c r="C645" s="14">
        <v>1</v>
      </c>
      <c r="D645" s="259">
        <v>14.39</v>
      </c>
      <c r="E645" s="259">
        <v>12.2680865969572</v>
      </c>
      <c r="F645" s="272">
        <v>0.3</v>
      </c>
      <c r="G645" s="259">
        <v>15.809999999999999</v>
      </c>
      <c r="H645" s="278">
        <v>13.6</v>
      </c>
      <c r="I645" s="259">
        <v>12</v>
      </c>
      <c r="J645" s="278">
        <v>12.5</v>
      </c>
      <c r="K645" s="259">
        <v>12.8</v>
      </c>
      <c r="L645" s="259">
        <v>14.3</v>
      </c>
      <c r="M645" s="259">
        <v>14.3</v>
      </c>
      <c r="N645" s="259">
        <v>14</v>
      </c>
      <c r="O645" s="259">
        <v>13.2</v>
      </c>
      <c r="P645" s="259">
        <v>14.24</v>
      </c>
      <c r="Q645" s="259">
        <v>14.419990731290273</v>
      </c>
      <c r="R645" s="259">
        <v>15.5</v>
      </c>
      <c r="S645" s="259">
        <v>11.6</v>
      </c>
      <c r="T645" s="259">
        <v>15.509999999999998</v>
      </c>
      <c r="U645" s="259">
        <v>13.9</v>
      </c>
      <c r="V645" s="259">
        <v>12.15</v>
      </c>
      <c r="W645" s="259">
        <v>10.308195000000001</v>
      </c>
      <c r="X645" s="259">
        <v>15.057259999999999</v>
      </c>
      <c r="Y645" s="260"/>
      <c r="Z645" s="261"/>
      <c r="AA645" s="261"/>
      <c r="AB645" s="261"/>
      <c r="AC645" s="261"/>
      <c r="AD645" s="261"/>
      <c r="AE645" s="261"/>
      <c r="AF645" s="261"/>
      <c r="AG645" s="261"/>
      <c r="AH645" s="261"/>
      <c r="AI645" s="261"/>
      <c r="AJ645" s="261"/>
      <c r="AK645" s="261"/>
      <c r="AL645" s="261"/>
      <c r="AM645" s="261"/>
      <c r="AN645" s="261"/>
      <c r="AO645" s="261"/>
      <c r="AP645" s="261"/>
      <c r="AQ645" s="261"/>
      <c r="AR645" s="261"/>
      <c r="AS645" s="261"/>
      <c r="AT645" s="261"/>
      <c r="AU645" s="261"/>
      <c r="AV645" s="261"/>
      <c r="AW645" s="261"/>
      <c r="AX645" s="261"/>
      <c r="AY645" s="261"/>
      <c r="AZ645" s="261"/>
      <c r="BA645" s="261"/>
      <c r="BB645" s="261"/>
      <c r="BC645" s="261"/>
      <c r="BD645" s="261"/>
      <c r="BE645" s="261"/>
      <c r="BF645" s="261"/>
      <c r="BG645" s="261"/>
      <c r="BH645" s="261"/>
      <c r="BI645" s="261"/>
      <c r="BJ645" s="261"/>
      <c r="BK645" s="261"/>
      <c r="BL645" s="261"/>
      <c r="BM645" s="262">
        <v>1</v>
      </c>
    </row>
    <row r="646" spans="1:65">
      <c r="A646" s="35"/>
      <c r="B646" s="19">
        <v>1</v>
      </c>
      <c r="C646" s="8">
        <v>2</v>
      </c>
      <c r="D646" s="263">
        <v>14.65</v>
      </c>
      <c r="E646" s="263">
        <v>12.225914204045999</v>
      </c>
      <c r="F646" s="275">
        <v>0.3</v>
      </c>
      <c r="G646" s="263">
        <v>15.21</v>
      </c>
      <c r="H646" s="279">
        <v>12.9</v>
      </c>
      <c r="I646" s="263">
        <v>11.3</v>
      </c>
      <c r="J646" s="279">
        <v>11.6</v>
      </c>
      <c r="K646" s="263">
        <v>12.9</v>
      </c>
      <c r="L646" s="263">
        <v>14.2</v>
      </c>
      <c r="M646" s="263">
        <v>14</v>
      </c>
      <c r="N646" s="263">
        <v>14.1</v>
      </c>
      <c r="O646" s="263">
        <v>13.4</v>
      </c>
      <c r="P646" s="263">
        <v>13.44</v>
      </c>
      <c r="Q646" s="263">
        <v>14.146393115114764</v>
      </c>
      <c r="R646" s="263">
        <v>15.6</v>
      </c>
      <c r="S646" s="263">
        <v>12.3</v>
      </c>
      <c r="T646" s="263">
        <v>14.76</v>
      </c>
      <c r="U646" s="263">
        <v>13.6</v>
      </c>
      <c r="V646" s="263">
        <v>12.09</v>
      </c>
      <c r="W646" s="263">
        <v>9.93276</v>
      </c>
      <c r="X646" s="263">
        <v>14.89315</v>
      </c>
      <c r="Y646" s="260"/>
      <c r="Z646" s="261"/>
      <c r="AA646" s="261"/>
      <c r="AB646" s="261"/>
      <c r="AC646" s="261"/>
      <c r="AD646" s="261"/>
      <c r="AE646" s="261"/>
      <c r="AF646" s="261"/>
      <c r="AG646" s="261"/>
      <c r="AH646" s="261"/>
      <c r="AI646" s="261"/>
      <c r="AJ646" s="261"/>
      <c r="AK646" s="261"/>
      <c r="AL646" s="261"/>
      <c r="AM646" s="261"/>
      <c r="AN646" s="261"/>
      <c r="AO646" s="261"/>
      <c r="AP646" s="261"/>
      <c r="AQ646" s="261"/>
      <c r="AR646" s="261"/>
      <c r="AS646" s="261"/>
      <c r="AT646" s="261"/>
      <c r="AU646" s="261"/>
      <c r="AV646" s="261"/>
      <c r="AW646" s="261"/>
      <c r="AX646" s="261"/>
      <c r="AY646" s="261"/>
      <c r="AZ646" s="261"/>
      <c r="BA646" s="261"/>
      <c r="BB646" s="261"/>
      <c r="BC646" s="261"/>
      <c r="BD646" s="261"/>
      <c r="BE646" s="261"/>
      <c r="BF646" s="261"/>
      <c r="BG646" s="261"/>
      <c r="BH646" s="261"/>
      <c r="BI646" s="261"/>
      <c r="BJ646" s="261"/>
      <c r="BK646" s="261"/>
      <c r="BL646" s="261"/>
      <c r="BM646" s="262">
        <v>32</v>
      </c>
    </row>
    <row r="647" spans="1:65">
      <c r="A647" s="35"/>
      <c r="B647" s="19">
        <v>1</v>
      </c>
      <c r="C647" s="8">
        <v>3</v>
      </c>
      <c r="D647" s="263">
        <v>14.88</v>
      </c>
      <c r="E647" s="263">
        <v>12.213441218939501</v>
      </c>
      <c r="F647" s="275">
        <v>0.3</v>
      </c>
      <c r="G647" s="263">
        <v>15.26</v>
      </c>
      <c r="H647" s="279">
        <v>13.1</v>
      </c>
      <c r="I647" s="263">
        <v>12.1</v>
      </c>
      <c r="J647" s="279">
        <v>12.8</v>
      </c>
      <c r="K647" s="279">
        <v>13.1</v>
      </c>
      <c r="L647" s="266">
        <v>14.5</v>
      </c>
      <c r="M647" s="266">
        <v>14.2</v>
      </c>
      <c r="N647" s="266">
        <v>14.4</v>
      </c>
      <c r="O647" s="266">
        <v>13.9</v>
      </c>
      <c r="P647" s="266">
        <v>13.95</v>
      </c>
      <c r="Q647" s="266">
        <v>14.573556967562617</v>
      </c>
      <c r="R647" s="266">
        <v>15.1</v>
      </c>
      <c r="S647" s="266">
        <v>13.3</v>
      </c>
      <c r="T647" s="266">
        <v>15.31</v>
      </c>
      <c r="U647" s="266">
        <v>13.5</v>
      </c>
      <c r="V647" s="266">
        <v>11.87</v>
      </c>
      <c r="W647" s="266">
        <v>10.297395</v>
      </c>
      <c r="X647" s="266">
        <v>15.04979</v>
      </c>
      <c r="Y647" s="260"/>
      <c r="Z647" s="261"/>
      <c r="AA647" s="261"/>
      <c r="AB647" s="261"/>
      <c r="AC647" s="261"/>
      <c r="AD647" s="261"/>
      <c r="AE647" s="261"/>
      <c r="AF647" s="261"/>
      <c r="AG647" s="261"/>
      <c r="AH647" s="261"/>
      <c r="AI647" s="261"/>
      <c r="AJ647" s="261"/>
      <c r="AK647" s="261"/>
      <c r="AL647" s="261"/>
      <c r="AM647" s="261"/>
      <c r="AN647" s="261"/>
      <c r="AO647" s="261"/>
      <c r="AP647" s="261"/>
      <c r="AQ647" s="261"/>
      <c r="AR647" s="261"/>
      <c r="AS647" s="261"/>
      <c r="AT647" s="261"/>
      <c r="AU647" s="261"/>
      <c r="AV647" s="261"/>
      <c r="AW647" s="261"/>
      <c r="AX647" s="261"/>
      <c r="AY647" s="261"/>
      <c r="AZ647" s="261"/>
      <c r="BA647" s="261"/>
      <c r="BB647" s="261"/>
      <c r="BC647" s="261"/>
      <c r="BD647" s="261"/>
      <c r="BE647" s="261"/>
      <c r="BF647" s="261"/>
      <c r="BG647" s="261"/>
      <c r="BH647" s="261"/>
      <c r="BI647" s="261"/>
      <c r="BJ647" s="261"/>
      <c r="BK647" s="261"/>
      <c r="BL647" s="261"/>
      <c r="BM647" s="262">
        <v>16</v>
      </c>
    </row>
    <row r="648" spans="1:65">
      <c r="A648" s="35"/>
      <c r="B648" s="19">
        <v>1</v>
      </c>
      <c r="C648" s="8">
        <v>4</v>
      </c>
      <c r="D648" s="263">
        <v>14.27</v>
      </c>
      <c r="E648" s="263">
        <v>12.301488367881577</v>
      </c>
      <c r="F648" s="275">
        <v>0.3</v>
      </c>
      <c r="G648" s="263">
        <v>14.73</v>
      </c>
      <c r="H648" s="279">
        <v>13.2</v>
      </c>
      <c r="I648" s="263">
        <v>12.8</v>
      </c>
      <c r="J648" s="279">
        <v>12.3</v>
      </c>
      <c r="K648" s="279">
        <v>12.6</v>
      </c>
      <c r="L648" s="266">
        <v>14.3</v>
      </c>
      <c r="M648" s="266">
        <v>13.6</v>
      </c>
      <c r="N648" s="266">
        <v>13.9</v>
      </c>
      <c r="O648" s="266">
        <v>13.6</v>
      </c>
      <c r="P648" s="266">
        <v>14.42</v>
      </c>
      <c r="Q648" s="266">
        <v>14.4026370936039</v>
      </c>
      <c r="R648" s="266">
        <v>15.299999999999999</v>
      </c>
      <c r="S648" s="266">
        <v>12.9</v>
      </c>
      <c r="T648" s="266">
        <v>15.370000000000001</v>
      </c>
      <c r="U648" s="266">
        <v>13.7</v>
      </c>
      <c r="V648" s="266">
        <v>11.94</v>
      </c>
      <c r="W648" s="266">
        <v>10.174005000000001</v>
      </c>
      <c r="X648" s="266">
        <v>15.0943</v>
      </c>
      <c r="Y648" s="260"/>
      <c r="Z648" s="261"/>
      <c r="AA648" s="261"/>
      <c r="AB648" s="261"/>
      <c r="AC648" s="261"/>
      <c r="AD648" s="261"/>
      <c r="AE648" s="261"/>
      <c r="AF648" s="261"/>
      <c r="AG648" s="261"/>
      <c r="AH648" s="261"/>
      <c r="AI648" s="261"/>
      <c r="AJ648" s="261"/>
      <c r="AK648" s="261"/>
      <c r="AL648" s="261"/>
      <c r="AM648" s="261"/>
      <c r="AN648" s="261"/>
      <c r="AO648" s="261"/>
      <c r="AP648" s="261"/>
      <c r="AQ648" s="261"/>
      <c r="AR648" s="261"/>
      <c r="AS648" s="261"/>
      <c r="AT648" s="261"/>
      <c r="AU648" s="261"/>
      <c r="AV648" s="261"/>
      <c r="AW648" s="261"/>
      <c r="AX648" s="261"/>
      <c r="AY648" s="261"/>
      <c r="AZ648" s="261"/>
      <c r="BA648" s="261"/>
      <c r="BB648" s="261"/>
      <c r="BC648" s="261"/>
      <c r="BD648" s="261"/>
      <c r="BE648" s="261"/>
      <c r="BF648" s="261"/>
      <c r="BG648" s="261"/>
      <c r="BH648" s="261"/>
      <c r="BI648" s="261"/>
      <c r="BJ648" s="261"/>
      <c r="BK648" s="261"/>
      <c r="BL648" s="261"/>
      <c r="BM648" s="262">
        <v>13.606033460769833</v>
      </c>
    </row>
    <row r="649" spans="1:65">
      <c r="A649" s="35"/>
      <c r="B649" s="19">
        <v>1</v>
      </c>
      <c r="C649" s="8">
        <v>5</v>
      </c>
      <c r="D649" s="263">
        <v>14.2</v>
      </c>
      <c r="E649" s="263">
        <v>12.231975391513201</v>
      </c>
      <c r="F649" s="274">
        <v>1.2</v>
      </c>
      <c r="G649" s="263">
        <v>15.41</v>
      </c>
      <c r="H649" s="263">
        <v>13.6</v>
      </c>
      <c r="I649" s="263">
        <v>12.9</v>
      </c>
      <c r="J649" s="263">
        <v>11.9</v>
      </c>
      <c r="K649" s="263">
        <v>13.1</v>
      </c>
      <c r="L649" s="263">
        <v>14.4</v>
      </c>
      <c r="M649" s="263">
        <v>13.1</v>
      </c>
      <c r="N649" s="263">
        <v>14</v>
      </c>
      <c r="O649" s="263">
        <v>13.7</v>
      </c>
      <c r="P649" s="263">
        <v>14.65</v>
      </c>
      <c r="Q649" s="263">
        <v>14.191496532968417</v>
      </c>
      <c r="R649" s="263">
        <v>14.8</v>
      </c>
      <c r="S649" s="263">
        <v>12.6</v>
      </c>
      <c r="T649" s="263">
        <v>15.24</v>
      </c>
      <c r="U649" s="263">
        <v>13.5</v>
      </c>
      <c r="V649" s="263">
        <v>12.32</v>
      </c>
      <c r="W649" s="263">
        <v>10.194660000000001</v>
      </c>
      <c r="X649" s="263">
        <v>15.155659999999999</v>
      </c>
      <c r="Y649" s="260"/>
      <c r="Z649" s="261"/>
      <c r="AA649" s="261"/>
      <c r="AB649" s="261"/>
      <c r="AC649" s="261"/>
      <c r="AD649" s="261"/>
      <c r="AE649" s="261"/>
      <c r="AF649" s="261"/>
      <c r="AG649" s="261"/>
      <c r="AH649" s="261"/>
      <c r="AI649" s="261"/>
      <c r="AJ649" s="261"/>
      <c r="AK649" s="261"/>
      <c r="AL649" s="261"/>
      <c r="AM649" s="261"/>
      <c r="AN649" s="261"/>
      <c r="AO649" s="261"/>
      <c r="AP649" s="261"/>
      <c r="AQ649" s="261"/>
      <c r="AR649" s="261"/>
      <c r="AS649" s="261"/>
      <c r="AT649" s="261"/>
      <c r="AU649" s="261"/>
      <c r="AV649" s="261"/>
      <c r="AW649" s="261"/>
      <c r="AX649" s="261"/>
      <c r="AY649" s="261"/>
      <c r="AZ649" s="261"/>
      <c r="BA649" s="261"/>
      <c r="BB649" s="261"/>
      <c r="BC649" s="261"/>
      <c r="BD649" s="261"/>
      <c r="BE649" s="261"/>
      <c r="BF649" s="261"/>
      <c r="BG649" s="261"/>
      <c r="BH649" s="261"/>
      <c r="BI649" s="261"/>
      <c r="BJ649" s="261"/>
      <c r="BK649" s="261"/>
      <c r="BL649" s="261"/>
      <c r="BM649" s="262">
        <v>44</v>
      </c>
    </row>
    <row r="650" spans="1:65">
      <c r="A650" s="35"/>
      <c r="B650" s="19">
        <v>1</v>
      </c>
      <c r="C650" s="8">
        <v>6</v>
      </c>
      <c r="D650" s="263">
        <v>14.97</v>
      </c>
      <c r="E650" s="263">
        <v>12.308042687825001</v>
      </c>
      <c r="F650" s="277">
        <v>1.4</v>
      </c>
      <c r="G650" s="263">
        <v>16.05</v>
      </c>
      <c r="H650" s="263">
        <v>13.1</v>
      </c>
      <c r="I650" s="263">
        <v>13.9</v>
      </c>
      <c r="J650" s="263">
        <v>14.1</v>
      </c>
      <c r="K650" s="263">
        <v>13.4</v>
      </c>
      <c r="L650" s="263">
        <v>14.7</v>
      </c>
      <c r="M650" s="263">
        <v>15</v>
      </c>
      <c r="N650" s="263">
        <v>14.2</v>
      </c>
      <c r="O650" s="263">
        <v>13.5</v>
      </c>
      <c r="P650" s="263">
        <v>14.92</v>
      </c>
      <c r="Q650" s="263">
        <v>14.196162384677249</v>
      </c>
      <c r="R650" s="263">
        <v>15.400000000000002</v>
      </c>
      <c r="S650" s="263">
        <v>12.7</v>
      </c>
      <c r="T650" s="263">
        <v>14.91</v>
      </c>
      <c r="U650" s="277">
        <v>15</v>
      </c>
      <c r="V650" s="263">
        <v>12</v>
      </c>
      <c r="W650" s="263">
        <v>10.061685000000001</v>
      </c>
      <c r="X650" s="263">
        <v>15.06597</v>
      </c>
      <c r="Y650" s="260"/>
      <c r="Z650" s="261"/>
      <c r="AA650" s="261"/>
      <c r="AB650" s="261"/>
      <c r="AC650" s="261"/>
      <c r="AD650" s="261"/>
      <c r="AE650" s="261"/>
      <c r="AF650" s="261"/>
      <c r="AG650" s="261"/>
      <c r="AH650" s="261"/>
      <c r="AI650" s="261"/>
      <c r="AJ650" s="261"/>
      <c r="AK650" s="261"/>
      <c r="AL650" s="261"/>
      <c r="AM650" s="261"/>
      <c r="AN650" s="261"/>
      <c r="AO650" s="261"/>
      <c r="AP650" s="261"/>
      <c r="AQ650" s="261"/>
      <c r="AR650" s="261"/>
      <c r="AS650" s="261"/>
      <c r="AT650" s="261"/>
      <c r="AU650" s="261"/>
      <c r="AV650" s="261"/>
      <c r="AW650" s="261"/>
      <c r="AX650" s="261"/>
      <c r="AY650" s="261"/>
      <c r="AZ650" s="261"/>
      <c r="BA650" s="261"/>
      <c r="BB650" s="261"/>
      <c r="BC650" s="261"/>
      <c r="BD650" s="261"/>
      <c r="BE650" s="261"/>
      <c r="BF650" s="261"/>
      <c r="BG650" s="261"/>
      <c r="BH650" s="261"/>
      <c r="BI650" s="261"/>
      <c r="BJ650" s="261"/>
      <c r="BK650" s="261"/>
      <c r="BL650" s="261"/>
      <c r="BM650" s="264"/>
    </row>
    <row r="651" spans="1:65">
      <c r="A651" s="35"/>
      <c r="B651" s="20" t="s">
        <v>273</v>
      </c>
      <c r="C651" s="12"/>
      <c r="D651" s="265">
        <v>14.56</v>
      </c>
      <c r="E651" s="265">
        <v>12.258158077860415</v>
      </c>
      <c r="F651" s="265">
        <v>0.6333333333333333</v>
      </c>
      <c r="G651" s="265">
        <v>15.411666666666667</v>
      </c>
      <c r="H651" s="265">
        <v>13.249999999999998</v>
      </c>
      <c r="I651" s="265">
        <v>12.5</v>
      </c>
      <c r="J651" s="265">
        <v>12.533333333333333</v>
      </c>
      <c r="K651" s="265">
        <v>12.983333333333334</v>
      </c>
      <c r="L651" s="265">
        <v>14.4</v>
      </c>
      <c r="M651" s="265">
        <v>14.033333333333333</v>
      </c>
      <c r="N651" s="265">
        <v>14.100000000000001</v>
      </c>
      <c r="O651" s="265">
        <v>13.549999999999999</v>
      </c>
      <c r="P651" s="265">
        <v>14.270000000000001</v>
      </c>
      <c r="Q651" s="265">
        <v>14.321706137536204</v>
      </c>
      <c r="R651" s="265">
        <v>15.283333333333333</v>
      </c>
      <c r="S651" s="265">
        <v>12.566666666666668</v>
      </c>
      <c r="T651" s="265">
        <v>15.183333333333332</v>
      </c>
      <c r="U651" s="265">
        <v>13.866666666666667</v>
      </c>
      <c r="V651" s="265">
        <v>12.061666666666667</v>
      </c>
      <c r="W651" s="265">
        <v>10.16145</v>
      </c>
      <c r="X651" s="265">
        <v>15.052688333333331</v>
      </c>
      <c r="Y651" s="260"/>
      <c r="Z651" s="261"/>
      <c r="AA651" s="261"/>
      <c r="AB651" s="261"/>
      <c r="AC651" s="261"/>
      <c r="AD651" s="261"/>
      <c r="AE651" s="261"/>
      <c r="AF651" s="261"/>
      <c r="AG651" s="261"/>
      <c r="AH651" s="261"/>
      <c r="AI651" s="261"/>
      <c r="AJ651" s="261"/>
      <c r="AK651" s="261"/>
      <c r="AL651" s="261"/>
      <c r="AM651" s="261"/>
      <c r="AN651" s="261"/>
      <c r="AO651" s="261"/>
      <c r="AP651" s="261"/>
      <c r="AQ651" s="261"/>
      <c r="AR651" s="261"/>
      <c r="AS651" s="261"/>
      <c r="AT651" s="261"/>
      <c r="AU651" s="261"/>
      <c r="AV651" s="261"/>
      <c r="AW651" s="261"/>
      <c r="AX651" s="261"/>
      <c r="AY651" s="261"/>
      <c r="AZ651" s="261"/>
      <c r="BA651" s="261"/>
      <c r="BB651" s="261"/>
      <c r="BC651" s="261"/>
      <c r="BD651" s="261"/>
      <c r="BE651" s="261"/>
      <c r="BF651" s="261"/>
      <c r="BG651" s="261"/>
      <c r="BH651" s="261"/>
      <c r="BI651" s="261"/>
      <c r="BJ651" s="261"/>
      <c r="BK651" s="261"/>
      <c r="BL651" s="261"/>
      <c r="BM651" s="264"/>
    </row>
    <row r="652" spans="1:65">
      <c r="A652" s="35"/>
      <c r="B652" s="3" t="s">
        <v>274</v>
      </c>
      <c r="C652" s="33"/>
      <c r="D652" s="266">
        <v>14.52</v>
      </c>
      <c r="E652" s="266">
        <v>12.2500309942352</v>
      </c>
      <c r="F652" s="266">
        <v>0.3</v>
      </c>
      <c r="G652" s="266">
        <v>15.335000000000001</v>
      </c>
      <c r="H652" s="266">
        <v>13.149999999999999</v>
      </c>
      <c r="I652" s="266">
        <v>12.45</v>
      </c>
      <c r="J652" s="266">
        <v>12.4</v>
      </c>
      <c r="K652" s="266">
        <v>13</v>
      </c>
      <c r="L652" s="266">
        <v>14.350000000000001</v>
      </c>
      <c r="M652" s="266">
        <v>14.1</v>
      </c>
      <c r="N652" s="266">
        <v>14.05</v>
      </c>
      <c r="O652" s="266">
        <v>13.55</v>
      </c>
      <c r="P652" s="266">
        <v>14.33</v>
      </c>
      <c r="Q652" s="266">
        <v>14.299399739140576</v>
      </c>
      <c r="R652" s="266">
        <v>15.350000000000001</v>
      </c>
      <c r="S652" s="266">
        <v>12.649999999999999</v>
      </c>
      <c r="T652" s="266">
        <v>15.275</v>
      </c>
      <c r="U652" s="266">
        <v>13.649999999999999</v>
      </c>
      <c r="V652" s="266">
        <v>12.045</v>
      </c>
      <c r="W652" s="266">
        <v>10.1843325</v>
      </c>
      <c r="X652" s="266">
        <v>15.061615</v>
      </c>
      <c r="Y652" s="260"/>
      <c r="Z652" s="261"/>
      <c r="AA652" s="261"/>
      <c r="AB652" s="261"/>
      <c r="AC652" s="261"/>
      <c r="AD652" s="261"/>
      <c r="AE652" s="261"/>
      <c r="AF652" s="261"/>
      <c r="AG652" s="261"/>
      <c r="AH652" s="261"/>
      <c r="AI652" s="261"/>
      <c r="AJ652" s="261"/>
      <c r="AK652" s="261"/>
      <c r="AL652" s="261"/>
      <c r="AM652" s="261"/>
      <c r="AN652" s="261"/>
      <c r="AO652" s="261"/>
      <c r="AP652" s="261"/>
      <c r="AQ652" s="261"/>
      <c r="AR652" s="261"/>
      <c r="AS652" s="261"/>
      <c r="AT652" s="261"/>
      <c r="AU652" s="261"/>
      <c r="AV652" s="261"/>
      <c r="AW652" s="261"/>
      <c r="AX652" s="261"/>
      <c r="AY652" s="261"/>
      <c r="AZ652" s="261"/>
      <c r="BA652" s="261"/>
      <c r="BB652" s="261"/>
      <c r="BC652" s="261"/>
      <c r="BD652" s="261"/>
      <c r="BE652" s="261"/>
      <c r="BF652" s="261"/>
      <c r="BG652" s="261"/>
      <c r="BH652" s="261"/>
      <c r="BI652" s="261"/>
      <c r="BJ652" s="261"/>
      <c r="BK652" s="261"/>
      <c r="BL652" s="261"/>
      <c r="BM652" s="264"/>
    </row>
    <row r="653" spans="1:65">
      <c r="A653" s="35"/>
      <c r="B653" s="3" t="s">
        <v>275</v>
      </c>
      <c r="C653" s="33"/>
      <c r="D653" s="266">
        <v>0.32286219970755375</v>
      </c>
      <c r="E653" s="266">
        <v>4.0470635702349919E-2</v>
      </c>
      <c r="F653" s="266">
        <v>0.52025634707004453</v>
      </c>
      <c r="G653" s="266">
        <v>0.46786394033593404</v>
      </c>
      <c r="H653" s="266">
        <v>0.28809720581775849</v>
      </c>
      <c r="I653" s="266">
        <v>0.90111042608550485</v>
      </c>
      <c r="J653" s="266">
        <v>0.87787622514034769</v>
      </c>
      <c r="K653" s="266">
        <v>0.2786873995477131</v>
      </c>
      <c r="L653" s="266">
        <v>0.17888543819998293</v>
      </c>
      <c r="M653" s="266">
        <v>0.64704456312271641</v>
      </c>
      <c r="N653" s="266">
        <v>0.17888543819998315</v>
      </c>
      <c r="O653" s="266">
        <v>0.24289915602982254</v>
      </c>
      <c r="P653" s="266">
        <v>0.52566148803198454</v>
      </c>
      <c r="Q653" s="266">
        <v>0.16916793575531797</v>
      </c>
      <c r="R653" s="266">
        <v>0.29268868558020245</v>
      </c>
      <c r="S653" s="266">
        <v>0.57850381733111056</v>
      </c>
      <c r="T653" s="266">
        <v>0.28800462959241913</v>
      </c>
      <c r="U653" s="266">
        <v>0.57503623074260879</v>
      </c>
      <c r="V653" s="266">
        <v>0.16166838487059487</v>
      </c>
      <c r="W653" s="266">
        <v>0.14389429557838648</v>
      </c>
      <c r="X653" s="266">
        <v>8.7169808859872022E-2</v>
      </c>
      <c r="Y653" s="260"/>
      <c r="Z653" s="261"/>
      <c r="AA653" s="261"/>
      <c r="AB653" s="261"/>
      <c r="AC653" s="261"/>
      <c r="AD653" s="261"/>
      <c r="AE653" s="261"/>
      <c r="AF653" s="261"/>
      <c r="AG653" s="261"/>
      <c r="AH653" s="261"/>
      <c r="AI653" s="261"/>
      <c r="AJ653" s="261"/>
      <c r="AK653" s="261"/>
      <c r="AL653" s="261"/>
      <c r="AM653" s="261"/>
      <c r="AN653" s="261"/>
      <c r="AO653" s="261"/>
      <c r="AP653" s="261"/>
      <c r="AQ653" s="261"/>
      <c r="AR653" s="261"/>
      <c r="AS653" s="261"/>
      <c r="AT653" s="261"/>
      <c r="AU653" s="261"/>
      <c r="AV653" s="261"/>
      <c r="AW653" s="261"/>
      <c r="AX653" s="261"/>
      <c r="AY653" s="261"/>
      <c r="AZ653" s="261"/>
      <c r="BA653" s="261"/>
      <c r="BB653" s="261"/>
      <c r="BC653" s="261"/>
      <c r="BD653" s="261"/>
      <c r="BE653" s="261"/>
      <c r="BF653" s="261"/>
      <c r="BG653" s="261"/>
      <c r="BH653" s="261"/>
      <c r="BI653" s="261"/>
      <c r="BJ653" s="261"/>
      <c r="BK653" s="261"/>
      <c r="BL653" s="261"/>
      <c r="BM653" s="264"/>
    </row>
    <row r="654" spans="1:65">
      <c r="A654" s="35"/>
      <c r="B654" s="3" t="s">
        <v>87</v>
      </c>
      <c r="C654" s="33"/>
      <c r="D654" s="13">
        <v>2.2174601628266052E-2</v>
      </c>
      <c r="E654" s="13">
        <v>3.3015266604731058E-3</v>
      </c>
      <c r="F654" s="13">
        <v>0.82145739011059671</v>
      </c>
      <c r="G654" s="13">
        <v>3.0357777030556983E-2</v>
      </c>
      <c r="H654" s="13">
        <v>2.1743185344736495E-2</v>
      </c>
      <c r="I654" s="13">
        <v>7.2088834086840387E-2</v>
      </c>
      <c r="J654" s="13">
        <v>7.0043315835666045E-2</v>
      </c>
      <c r="K654" s="13">
        <v>2.1465011518437466E-2</v>
      </c>
      <c r="L654" s="13">
        <v>1.2422599874998814E-2</v>
      </c>
      <c r="M654" s="13">
        <v>4.6107688583566488E-2</v>
      </c>
      <c r="N654" s="13">
        <v>1.2686910510637101E-2</v>
      </c>
      <c r="O654" s="13">
        <v>1.7926136976370667E-2</v>
      </c>
      <c r="P654" s="13">
        <v>3.6836824669375226E-2</v>
      </c>
      <c r="Q654" s="13">
        <v>1.1811996010163934E-2</v>
      </c>
      <c r="R654" s="13">
        <v>1.9150840932183368E-2</v>
      </c>
      <c r="S654" s="13">
        <v>4.6034786525022055E-2</v>
      </c>
      <c r="T654" s="13">
        <v>1.8968471762398628E-2</v>
      </c>
      <c r="U654" s="13">
        <v>4.1468958947784289E-2</v>
      </c>
      <c r="V654" s="13">
        <v>1.340348637865924E-2</v>
      </c>
      <c r="W654" s="13">
        <v>1.4160803387153061E-2</v>
      </c>
      <c r="X654" s="13">
        <v>5.7909794536062627E-3</v>
      </c>
      <c r="Y654" s="16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2"/>
    </row>
    <row r="655" spans="1:65">
      <c r="A655" s="35"/>
      <c r="B655" s="3" t="s">
        <v>276</v>
      </c>
      <c r="C655" s="33"/>
      <c r="D655" s="13">
        <v>7.0113493545398864E-2</v>
      </c>
      <c r="E655" s="13">
        <v>-9.9064535361884642E-2</v>
      </c>
      <c r="F655" s="13">
        <v>-0.9534520229455985</v>
      </c>
      <c r="G655" s="13">
        <v>0.13270827321592304</v>
      </c>
      <c r="H655" s="13">
        <v>-2.6167322151336991E-2</v>
      </c>
      <c r="I655" s="13">
        <v>-8.1289926557864933E-2</v>
      </c>
      <c r="J655" s="13">
        <v>-7.8840033028685919E-2</v>
      </c>
      <c r="K655" s="13">
        <v>-4.5766470384768998E-2</v>
      </c>
      <c r="L655" s="13">
        <v>5.8354004605339682E-2</v>
      </c>
      <c r="M655" s="13">
        <v>3.1405175784370298E-2</v>
      </c>
      <c r="N655" s="13">
        <v>3.6304962842728328E-2</v>
      </c>
      <c r="O655" s="13">
        <v>-4.118280388725748E-3</v>
      </c>
      <c r="P655" s="13">
        <v>4.8799419841541347E-2</v>
      </c>
      <c r="Q655" s="13">
        <v>5.2599655794604905E-2</v>
      </c>
      <c r="R655" s="13">
        <v>0.12327618312858379</v>
      </c>
      <c r="S655" s="13">
        <v>-7.6390139499506793E-2</v>
      </c>
      <c r="T655" s="13">
        <v>0.11592650254104653</v>
      </c>
      <c r="U655" s="13">
        <v>1.9155708138475225E-2</v>
      </c>
      <c r="V655" s="13">
        <v>-0.11350602646656915</v>
      </c>
      <c r="W655" s="13">
        <v>-0.25316588193771328</v>
      </c>
      <c r="X655" s="13">
        <v>0.10632451233745877</v>
      </c>
      <c r="Y655" s="16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2"/>
    </row>
    <row r="656" spans="1:65">
      <c r="A656" s="35"/>
      <c r="B656" s="53" t="s">
        <v>277</v>
      </c>
      <c r="C656" s="54"/>
      <c r="D656" s="52">
        <v>0.39</v>
      </c>
      <c r="E656" s="52">
        <v>0.91</v>
      </c>
      <c r="F656" s="52">
        <v>7.52</v>
      </c>
      <c r="G656" s="52">
        <v>0.88</v>
      </c>
      <c r="H656" s="52">
        <v>0.35</v>
      </c>
      <c r="I656" s="52">
        <v>0.78</v>
      </c>
      <c r="J656" s="52">
        <v>0.76</v>
      </c>
      <c r="K656" s="52">
        <v>0.5</v>
      </c>
      <c r="L656" s="52">
        <v>0.3</v>
      </c>
      <c r="M656" s="52">
        <v>0.09</v>
      </c>
      <c r="N656" s="52">
        <v>0.13</v>
      </c>
      <c r="O656" s="52">
        <v>0.18</v>
      </c>
      <c r="P656" s="52">
        <v>0.23</v>
      </c>
      <c r="Q656" s="52">
        <v>0.26</v>
      </c>
      <c r="R656" s="52">
        <v>0.81</v>
      </c>
      <c r="S656" s="52">
        <v>0.74</v>
      </c>
      <c r="T656" s="52">
        <v>0.75</v>
      </c>
      <c r="U656" s="52">
        <v>0</v>
      </c>
      <c r="V656" s="52">
        <v>1.03</v>
      </c>
      <c r="W656" s="52">
        <v>2.11</v>
      </c>
      <c r="X656" s="52">
        <v>0.67</v>
      </c>
      <c r="Y656" s="16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2"/>
    </row>
    <row r="657" spans="1:65">
      <c r="B657" s="36"/>
      <c r="C657" s="20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BM657" s="62"/>
    </row>
    <row r="658" spans="1:65" ht="15">
      <c r="B658" s="37" t="s">
        <v>519</v>
      </c>
      <c r="BM658" s="32" t="s">
        <v>67</v>
      </c>
    </row>
    <row r="659" spans="1:65" ht="15">
      <c r="A659" s="28" t="s">
        <v>31</v>
      </c>
      <c r="B659" s="18" t="s">
        <v>111</v>
      </c>
      <c r="C659" s="15" t="s">
        <v>112</v>
      </c>
      <c r="D659" s="16" t="s">
        <v>233</v>
      </c>
      <c r="E659" s="17" t="s">
        <v>233</v>
      </c>
      <c r="F659" s="17" t="s">
        <v>233</v>
      </c>
      <c r="G659" s="17" t="s">
        <v>233</v>
      </c>
      <c r="H659" s="17" t="s">
        <v>233</v>
      </c>
      <c r="I659" s="17" t="s">
        <v>233</v>
      </c>
      <c r="J659" s="17" t="s">
        <v>233</v>
      </c>
      <c r="K659" s="17" t="s">
        <v>233</v>
      </c>
      <c r="L659" s="17" t="s">
        <v>233</v>
      </c>
      <c r="M659" s="17" t="s">
        <v>233</v>
      </c>
      <c r="N659" s="16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2">
        <v>1</v>
      </c>
    </row>
    <row r="660" spans="1:65">
      <c r="A660" s="35"/>
      <c r="B660" s="19" t="s">
        <v>234</v>
      </c>
      <c r="C660" s="8" t="s">
        <v>234</v>
      </c>
      <c r="D660" s="161" t="s">
        <v>238</v>
      </c>
      <c r="E660" s="162" t="s">
        <v>239</v>
      </c>
      <c r="F660" s="162" t="s">
        <v>240</v>
      </c>
      <c r="G660" s="162" t="s">
        <v>250</v>
      </c>
      <c r="H660" s="162" t="s">
        <v>253</v>
      </c>
      <c r="I660" s="162" t="s">
        <v>254</v>
      </c>
      <c r="J660" s="162" t="s">
        <v>260</v>
      </c>
      <c r="K660" s="162" t="s">
        <v>280</v>
      </c>
      <c r="L660" s="162" t="s">
        <v>263</v>
      </c>
      <c r="M660" s="162" t="s">
        <v>265</v>
      </c>
      <c r="N660" s="16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 t="s">
        <v>3</v>
      </c>
    </row>
    <row r="661" spans="1:65">
      <c r="A661" s="35"/>
      <c r="B661" s="19"/>
      <c r="C661" s="8"/>
      <c r="D661" s="9" t="s">
        <v>302</v>
      </c>
      <c r="E661" s="10" t="s">
        <v>302</v>
      </c>
      <c r="F661" s="10" t="s">
        <v>303</v>
      </c>
      <c r="G661" s="10" t="s">
        <v>302</v>
      </c>
      <c r="H661" s="10" t="s">
        <v>303</v>
      </c>
      <c r="I661" s="10" t="s">
        <v>302</v>
      </c>
      <c r="J661" s="10" t="s">
        <v>302</v>
      </c>
      <c r="K661" s="10" t="s">
        <v>303</v>
      </c>
      <c r="L661" s="10" t="s">
        <v>302</v>
      </c>
      <c r="M661" s="10" t="s">
        <v>302</v>
      </c>
      <c r="N661" s="16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>
        <v>1</v>
      </c>
    </row>
    <row r="662" spans="1:65">
      <c r="A662" s="35"/>
      <c r="B662" s="19"/>
      <c r="C662" s="8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16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2</v>
      </c>
    </row>
    <row r="663" spans="1:65">
      <c r="A663" s="35"/>
      <c r="B663" s="18">
        <v>1</v>
      </c>
      <c r="C663" s="14">
        <v>1</v>
      </c>
      <c r="D663" s="259">
        <v>33.351765069496899</v>
      </c>
      <c r="E663" s="259">
        <v>34.5</v>
      </c>
      <c r="F663" s="273">
        <v>33.799999999999997</v>
      </c>
      <c r="G663" s="259">
        <v>33.299999999999997</v>
      </c>
      <c r="H663" s="278">
        <v>35.299999999999997</v>
      </c>
      <c r="I663" s="259">
        <v>33.1</v>
      </c>
      <c r="J663" s="278">
        <v>34.39</v>
      </c>
      <c r="K663" s="259">
        <v>34.4</v>
      </c>
      <c r="L663" s="271">
        <v>29.24</v>
      </c>
      <c r="M663" s="259">
        <v>32.787669999999999</v>
      </c>
      <c r="N663" s="260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  <c r="AD663" s="261"/>
      <c r="AE663" s="261"/>
      <c r="AF663" s="261"/>
      <c r="AG663" s="261"/>
      <c r="AH663" s="261"/>
      <c r="AI663" s="261"/>
      <c r="AJ663" s="261"/>
      <c r="AK663" s="261"/>
      <c r="AL663" s="261"/>
      <c r="AM663" s="261"/>
      <c r="AN663" s="261"/>
      <c r="AO663" s="261"/>
      <c r="AP663" s="261"/>
      <c r="AQ663" s="261"/>
      <c r="AR663" s="261"/>
      <c r="AS663" s="261"/>
      <c r="AT663" s="261"/>
      <c r="AU663" s="261"/>
      <c r="AV663" s="261"/>
      <c r="AW663" s="261"/>
      <c r="AX663" s="261"/>
      <c r="AY663" s="261"/>
      <c r="AZ663" s="261"/>
      <c r="BA663" s="261"/>
      <c r="BB663" s="261"/>
      <c r="BC663" s="261"/>
      <c r="BD663" s="261"/>
      <c r="BE663" s="261"/>
      <c r="BF663" s="261"/>
      <c r="BG663" s="261"/>
      <c r="BH663" s="261"/>
      <c r="BI663" s="261"/>
      <c r="BJ663" s="261"/>
      <c r="BK663" s="261"/>
      <c r="BL663" s="261"/>
      <c r="BM663" s="262">
        <v>1</v>
      </c>
    </row>
    <row r="664" spans="1:65">
      <c r="A664" s="35"/>
      <c r="B664" s="19">
        <v>1</v>
      </c>
      <c r="C664" s="8">
        <v>2</v>
      </c>
      <c r="D664" s="263">
        <v>33.04113083460399</v>
      </c>
      <c r="E664" s="263">
        <v>34.700000000000003</v>
      </c>
      <c r="F664" s="279">
        <v>36</v>
      </c>
      <c r="G664" s="263">
        <v>30.1</v>
      </c>
      <c r="H664" s="279">
        <v>36</v>
      </c>
      <c r="I664" s="263">
        <v>33.590000000000003</v>
      </c>
      <c r="J664" s="279">
        <v>33.17</v>
      </c>
      <c r="K664" s="263">
        <v>33.6</v>
      </c>
      <c r="L664" s="274">
        <v>29.25</v>
      </c>
      <c r="M664" s="263">
        <v>33.471040000000002</v>
      </c>
      <c r="N664" s="260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  <c r="AD664" s="261"/>
      <c r="AE664" s="261"/>
      <c r="AF664" s="261"/>
      <c r="AG664" s="261"/>
      <c r="AH664" s="261"/>
      <c r="AI664" s="261"/>
      <c r="AJ664" s="261"/>
      <c r="AK664" s="261"/>
      <c r="AL664" s="261"/>
      <c r="AM664" s="261"/>
      <c r="AN664" s="261"/>
      <c r="AO664" s="261"/>
      <c r="AP664" s="261"/>
      <c r="AQ664" s="261"/>
      <c r="AR664" s="261"/>
      <c r="AS664" s="261"/>
      <c r="AT664" s="261"/>
      <c r="AU664" s="261"/>
      <c r="AV664" s="261"/>
      <c r="AW664" s="261"/>
      <c r="AX664" s="261"/>
      <c r="AY664" s="261"/>
      <c r="AZ664" s="261"/>
      <c r="BA664" s="261"/>
      <c r="BB664" s="261"/>
      <c r="BC664" s="261"/>
      <c r="BD664" s="261"/>
      <c r="BE664" s="261"/>
      <c r="BF664" s="261"/>
      <c r="BG664" s="261"/>
      <c r="BH664" s="261"/>
      <c r="BI664" s="261"/>
      <c r="BJ664" s="261"/>
      <c r="BK664" s="261"/>
      <c r="BL664" s="261"/>
      <c r="BM664" s="262">
        <v>9</v>
      </c>
    </row>
    <row r="665" spans="1:65">
      <c r="A665" s="35"/>
      <c r="B665" s="19">
        <v>1</v>
      </c>
      <c r="C665" s="8">
        <v>3</v>
      </c>
      <c r="D665" s="263">
        <v>33.014852471903922</v>
      </c>
      <c r="E665" s="263">
        <v>34.9</v>
      </c>
      <c r="F665" s="279">
        <v>36.299999999999997</v>
      </c>
      <c r="G665" s="263">
        <v>31.4</v>
      </c>
      <c r="H665" s="279">
        <v>35.4</v>
      </c>
      <c r="I665" s="277">
        <v>36.56</v>
      </c>
      <c r="J665" s="279">
        <v>34.520000000000003</v>
      </c>
      <c r="K665" s="279">
        <v>33.4</v>
      </c>
      <c r="L665" s="275">
        <v>30.27</v>
      </c>
      <c r="M665" s="266">
        <v>32.789529999999999</v>
      </c>
      <c r="N665" s="260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  <c r="AD665" s="261"/>
      <c r="AE665" s="261"/>
      <c r="AF665" s="261"/>
      <c r="AG665" s="261"/>
      <c r="AH665" s="261"/>
      <c r="AI665" s="261"/>
      <c r="AJ665" s="261"/>
      <c r="AK665" s="261"/>
      <c r="AL665" s="261"/>
      <c r="AM665" s="261"/>
      <c r="AN665" s="261"/>
      <c r="AO665" s="261"/>
      <c r="AP665" s="261"/>
      <c r="AQ665" s="261"/>
      <c r="AR665" s="261"/>
      <c r="AS665" s="261"/>
      <c r="AT665" s="261"/>
      <c r="AU665" s="261"/>
      <c r="AV665" s="261"/>
      <c r="AW665" s="261"/>
      <c r="AX665" s="261"/>
      <c r="AY665" s="261"/>
      <c r="AZ665" s="261"/>
      <c r="BA665" s="261"/>
      <c r="BB665" s="261"/>
      <c r="BC665" s="261"/>
      <c r="BD665" s="261"/>
      <c r="BE665" s="261"/>
      <c r="BF665" s="261"/>
      <c r="BG665" s="261"/>
      <c r="BH665" s="261"/>
      <c r="BI665" s="261"/>
      <c r="BJ665" s="261"/>
      <c r="BK665" s="261"/>
      <c r="BL665" s="261"/>
      <c r="BM665" s="262">
        <v>16</v>
      </c>
    </row>
    <row r="666" spans="1:65">
      <c r="A666" s="35"/>
      <c r="B666" s="19">
        <v>1</v>
      </c>
      <c r="C666" s="8">
        <v>4</v>
      </c>
      <c r="D666" s="263">
        <v>33.270514495636803</v>
      </c>
      <c r="E666" s="263">
        <v>35.5</v>
      </c>
      <c r="F666" s="279">
        <v>36.200000000000003</v>
      </c>
      <c r="G666" s="277">
        <v>39.299999999999997</v>
      </c>
      <c r="H666" s="279">
        <v>35.299999999999997</v>
      </c>
      <c r="I666" s="263">
        <v>33.57</v>
      </c>
      <c r="J666" s="279">
        <v>34.42</v>
      </c>
      <c r="K666" s="279">
        <v>34.4</v>
      </c>
      <c r="L666" s="275">
        <v>29.26</v>
      </c>
      <c r="M666" s="266">
        <v>33.294350000000001</v>
      </c>
      <c r="N666" s="260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  <c r="AD666" s="261"/>
      <c r="AE666" s="261"/>
      <c r="AF666" s="261"/>
      <c r="AG666" s="261"/>
      <c r="AH666" s="261"/>
      <c r="AI666" s="261"/>
      <c r="AJ666" s="261"/>
      <c r="AK666" s="261"/>
      <c r="AL666" s="261"/>
      <c r="AM666" s="261"/>
      <c r="AN666" s="261"/>
      <c r="AO666" s="261"/>
      <c r="AP666" s="261"/>
      <c r="AQ666" s="261"/>
      <c r="AR666" s="261"/>
      <c r="AS666" s="261"/>
      <c r="AT666" s="261"/>
      <c r="AU666" s="261"/>
      <c r="AV666" s="261"/>
      <c r="AW666" s="261"/>
      <c r="AX666" s="261"/>
      <c r="AY666" s="261"/>
      <c r="AZ666" s="261"/>
      <c r="BA666" s="261"/>
      <c r="BB666" s="261"/>
      <c r="BC666" s="261"/>
      <c r="BD666" s="261"/>
      <c r="BE666" s="261"/>
      <c r="BF666" s="261"/>
      <c r="BG666" s="261"/>
      <c r="BH666" s="261"/>
      <c r="BI666" s="261"/>
      <c r="BJ666" s="261"/>
      <c r="BK666" s="261"/>
      <c r="BL666" s="261"/>
      <c r="BM666" s="262">
        <v>34.190332987505393</v>
      </c>
    </row>
    <row r="667" spans="1:65">
      <c r="A667" s="35"/>
      <c r="B667" s="19">
        <v>1</v>
      </c>
      <c r="C667" s="8">
        <v>5</v>
      </c>
      <c r="D667" s="263">
        <v>33.258943966162541</v>
      </c>
      <c r="E667" s="263">
        <v>34.6</v>
      </c>
      <c r="F667" s="263">
        <v>36</v>
      </c>
      <c r="G667" s="263">
        <v>35.4</v>
      </c>
      <c r="H667" s="263">
        <v>34.5</v>
      </c>
      <c r="I667" s="263">
        <v>34.28</v>
      </c>
      <c r="J667" s="263">
        <v>33.74</v>
      </c>
      <c r="K667" s="263">
        <v>33.9</v>
      </c>
      <c r="L667" s="274">
        <v>29.66</v>
      </c>
      <c r="M667" s="263">
        <v>33.934629999999999</v>
      </c>
      <c r="N667" s="260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  <c r="AD667" s="261"/>
      <c r="AE667" s="261"/>
      <c r="AF667" s="261"/>
      <c r="AG667" s="261"/>
      <c r="AH667" s="261"/>
      <c r="AI667" s="261"/>
      <c r="AJ667" s="261"/>
      <c r="AK667" s="261"/>
      <c r="AL667" s="261"/>
      <c r="AM667" s="261"/>
      <c r="AN667" s="261"/>
      <c r="AO667" s="261"/>
      <c r="AP667" s="261"/>
      <c r="AQ667" s="261"/>
      <c r="AR667" s="261"/>
      <c r="AS667" s="261"/>
      <c r="AT667" s="261"/>
      <c r="AU667" s="261"/>
      <c r="AV667" s="261"/>
      <c r="AW667" s="261"/>
      <c r="AX667" s="261"/>
      <c r="AY667" s="261"/>
      <c r="AZ667" s="261"/>
      <c r="BA667" s="261"/>
      <c r="BB667" s="261"/>
      <c r="BC667" s="261"/>
      <c r="BD667" s="261"/>
      <c r="BE667" s="261"/>
      <c r="BF667" s="261"/>
      <c r="BG667" s="261"/>
      <c r="BH667" s="261"/>
      <c r="BI667" s="261"/>
      <c r="BJ667" s="261"/>
      <c r="BK667" s="261"/>
      <c r="BL667" s="261"/>
      <c r="BM667" s="262">
        <v>45</v>
      </c>
    </row>
    <row r="668" spans="1:65">
      <c r="A668" s="35"/>
      <c r="B668" s="19">
        <v>1</v>
      </c>
      <c r="C668" s="8">
        <v>6</v>
      </c>
      <c r="D668" s="263">
        <v>32.850414487486837</v>
      </c>
      <c r="E668" s="263">
        <v>36</v>
      </c>
      <c r="F668" s="263">
        <v>36</v>
      </c>
      <c r="G668" s="263">
        <v>36.299999999999997</v>
      </c>
      <c r="H668" s="263">
        <v>35.4</v>
      </c>
      <c r="I668" s="263">
        <v>33.31</v>
      </c>
      <c r="J668" s="263">
        <v>33.54</v>
      </c>
      <c r="K668" s="263">
        <v>34.799999999999997</v>
      </c>
      <c r="L668" s="274">
        <v>29.97</v>
      </c>
      <c r="M668" s="263">
        <v>33.01314</v>
      </c>
      <c r="N668" s="260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  <c r="AD668" s="261"/>
      <c r="AE668" s="261"/>
      <c r="AF668" s="261"/>
      <c r="AG668" s="261"/>
      <c r="AH668" s="261"/>
      <c r="AI668" s="261"/>
      <c r="AJ668" s="261"/>
      <c r="AK668" s="261"/>
      <c r="AL668" s="261"/>
      <c r="AM668" s="261"/>
      <c r="AN668" s="261"/>
      <c r="AO668" s="261"/>
      <c r="AP668" s="261"/>
      <c r="AQ668" s="261"/>
      <c r="AR668" s="261"/>
      <c r="AS668" s="261"/>
      <c r="AT668" s="261"/>
      <c r="AU668" s="261"/>
      <c r="AV668" s="261"/>
      <c r="AW668" s="261"/>
      <c r="AX668" s="261"/>
      <c r="AY668" s="261"/>
      <c r="AZ668" s="261"/>
      <c r="BA668" s="261"/>
      <c r="BB668" s="261"/>
      <c r="BC668" s="261"/>
      <c r="BD668" s="261"/>
      <c r="BE668" s="261"/>
      <c r="BF668" s="261"/>
      <c r="BG668" s="261"/>
      <c r="BH668" s="261"/>
      <c r="BI668" s="261"/>
      <c r="BJ668" s="261"/>
      <c r="BK668" s="261"/>
      <c r="BL668" s="261"/>
      <c r="BM668" s="264"/>
    </row>
    <row r="669" spans="1:65">
      <c r="A669" s="35"/>
      <c r="B669" s="20" t="s">
        <v>273</v>
      </c>
      <c r="C669" s="12"/>
      <c r="D669" s="265">
        <v>33.131270220881831</v>
      </c>
      <c r="E669" s="265">
        <v>35.033333333333331</v>
      </c>
      <c r="F669" s="265">
        <v>35.716666666666669</v>
      </c>
      <c r="G669" s="265">
        <v>34.300000000000004</v>
      </c>
      <c r="H669" s="265">
        <v>35.31666666666667</v>
      </c>
      <c r="I669" s="265">
        <v>34.068333333333335</v>
      </c>
      <c r="J669" s="265">
        <v>33.963333333333331</v>
      </c>
      <c r="K669" s="265">
        <v>34.083333333333336</v>
      </c>
      <c r="L669" s="265">
        <v>29.608333333333334</v>
      </c>
      <c r="M669" s="265">
        <v>33.215060000000001</v>
      </c>
      <c r="N669" s="260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  <c r="AD669" s="261"/>
      <c r="AE669" s="261"/>
      <c r="AF669" s="261"/>
      <c r="AG669" s="261"/>
      <c r="AH669" s="261"/>
      <c r="AI669" s="261"/>
      <c r="AJ669" s="261"/>
      <c r="AK669" s="261"/>
      <c r="AL669" s="261"/>
      <c r="AM669" s="261"/>
      <c r="AN669" s="261"/>
      <c r="AO669" s="261"/>
      <c r="AP669" s="261"/>
      <c r="AQ669" s="261"/>
      <c r="AR669" s="261"/>
      <c r="AS669" s="261"/>
      <c r="AT669" s="261"/>
      <c r="AU669" s="261"/>
      <c r="AV669" s="261"/>
      <c r="AW669" s="261"/>
      <c r="AX669" s="261"/>
      <c r="AY669" s="261"/>
      <c r="AZ669" s="261"/>
      <c r="BA669" s="261"/>
      <c r="BB669" s="261"/>
      <c r="BC669" s="261"/>
      <c r="BD669" s="261"/>
      <c r="BE669" s="261"/>
      <c r="BF669" s="261"/>
      <c r="BG669" s="261"/>
      <c r="BH669" s="261"/>
      <c r="BI669" s="261"/>
      <c r="BJ669" s="261"/>
      <c r="BK669" s="261"/>
      <c r="BL669" s="261"/>
      <c r="BM669" s="264"/>
    </row>
    <row r="670" spans="1:65">
      <c r="A670" s="35"/>
      <c r="B670" s="3" t="s">
        <v>274</v>
      </c>
      <c r="C670" s="33"/>
      <c r="D670" s="266">
        <v>33.150037400383269</v>
      </c>
      <c r="E670" s="266">
        <v>34.799999999999997</v>
      </c>
      <c r="F670" s="266">
        <v>36</v>
      </c>
      <c r="G670" s="266">
        <v>34.349999999999994</v>
      </c>
      <c r="H670" s="266">
        <v>35.349999999999994</v>
      </c>
      <c r="I670" s="266">
        <v>33.58</v>
      </c>
      <c r="J670" s="266">
        <v>34.064999999999998</v>
      </c>
      <c r="K670" s="266">
        <v>34.15</v>
      </c>
      <c r="L670" s="266">
        <v>29.46</v>
      </c>
      <c r="M670" s="266">
        <v>33.153745000000001</v>
      </c>
      <c r="N670" s="260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  <c r="AD670" s="261"/>
      <c r="AE670" s="261"/>
      <c r="AF670" s="261"/>
      <c r="AG670" s="261"/>
      <c r="AH670" s="261"/>
      <c r="AI670" s="261"/>
      <c r="AJ670" s="261"/>
      <c r="AK670" s="261"/>
      <c r="AL670" s="261"/>
      <c r="AM670" s="261"/>
      <c r="AN670" s="261"/>
      <c r="AO670" s="261"/>
      <c r="AP670" s="261"/>
      <c r="AQ670" s="261"/>
      <c r="AR670" s="261"/>
      <c r="AS670" s="261"/>
      <c r="AT670" s="261"/>
      <c r="AU670" s="261"/>
      <c r="AV670" s="261"/>
      <c r="AW670" s="261"/>
      <c r="AX670" s="261"/>
      <c r="AY670" s="261"/>
      <c r="AZ670" s="261"/>
      <c r="BA670" s="261"/>
      <c r="BB670" s="261"/>
      <c r="BC670" s="261"/>
      <c r="BD670" s="261"/>
      <c r="BE670" s="261"/>
      <c r="BF670" s="261"/>
      <c r="BG670" s="261"/>
      <c r="BH670" s="261"/>
      <c r="BI670" s="261"/>
      <c r="BJ670" s="261"/>
      <c r="BK670" s="261"/>
      <c r="BL670" s="261"/>
      <c r="BM670" s="264"/>
    </row>
    <row r="671" spans="1:65">
      <c r="A671" s="35"/>
      <c r="B671" s="3" t="s">
        <v>275</v>
      </c>
      <c r="C671" s="33"/>
      <c r="D671" s="27">
        <v>0.19228399609343083</v>
      </c>
      <c r="E671" s="27">
        <v>0.59217114643206492</v>
      </c>
      <c r="F671" s="27">
        <v>0.94745272529381053</v>
      </c>
      <c r="G671" s="27">
        <v>3.3840803772960228</v>
      </c>
      <c r="H671" s="27">
        <v>0.47923550230201711</v>
      </c>
      <c r="I671" s="27">
        <v>1.2839846831900554</v>
      </c>
      <c r="J671" s="27">
        <v>0.55837860512976956</v>
      </c>
      <c r="K671" s="27">
        <v>0.53820689949745693</v>
      </c>
      <c r="L671" s="27">
        <v>0.43742046896169184</v>
      </c>
      <c r="M671" s="27">
        <v>0.44589311024056005</v>
      </c>
      <c r="N671" s="16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2"/>
    </row>
    <row r="672" spans="1:65">
      <c r="A672" s="35"/>
      <c r="B672" s="3" t="s">
        <v>87</v>
      </c>
      <c r="C672" s="33"/>
      <c r="D672" s="13">
        <v>5.8037013012630862E-3</v>
      </c>
      <c r="E672" s="13">
        <v>1.6903077443351046E-2</v>
      </c>
      <c r="F672" s="13">
        <v>2.6526907847703514E-2</v>
      </c>
      <c r="G672" s="13">
        <v>9.8661235489679949E-2</v>
      </c>
      <c r="H672" s="13">
        <v>1.356966972068005E-2</v>
      </c>
      <c r="I672" s="13">
        <v>3.7688508875007742E-2</v>
      </c>
      <c r="J672" s="13">
        <v>1.6440630242313365E-2</v>
      </c>
      <c r="K672" s="13">
        <v>1.5790911476698002E-2</v>
      </c>
      <c r="L672" s="13">
        <v>1.4773559323220664E-2</v>
      </c>
      <c r="M672" s="13">
        <v>1.3424425855035638E-2</v>
      </c>
      <c r="N672" s="16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2"/>
    </row>
    <row r="673" spans="1:65">
      <c r="A673" s="35"/>
      <c r="B673" s="3" t="s">
        <v>276</v>
      </c>
      <c r="C673" s="33"/>
      <c r="D673" s="13">
        <v>-3.097550313448505E-2</v>
      </c>
      <c r="E673" s="13">
        <v>2.4656102241999323E-2</v>
      </c>
      <c r="F673" s="13">
        <v>4.4642258375168886E-2</v>
      </c>
      <c r="G673" s="13">
        <v>3.2075444405494924E-3</v>
      </c>
      <c r="H673" s="13">
        <v>3.2943045028923423E-2</v>
      </c>
      <c r="I673" s="13">
        <v>-3.5682499558177261E-3</v>
      </c>
      <c r="J673" s="13">
        <v>-6.6392934592072184E-3</v>
      </c>
      <c r="K673" s="13">
        <v>-3.1295294553334019E-3</v>
      </c>
      <c r="L673" s="13">
        <v>-0.13401447876645478</v>
      </c>
      <c r="M673" s="13">
        <v>-2.8524816879139436E-2</v>
      </c>
      <c r="N673" s="16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2"/>
    </row>
    <row r="674" spans="1:65">
      <c r="A674" s="35"/>
      <c r="B674" s="53" t="s">
        <v>277</v>
      </c>
      <c r="C674" s="54"/>
      <c r="D674" s="52">
        <v>0.71</v>
      </c>
      <c r="E674" s="52">
        <v>0.72</v>
      </c>
      <c r="F674" s="52">
        <v>1.23</v>
      </c>
      <c r="G674" s="52">
        <v>0.17</v>
      </c>
      <c r="H674" s="52">
        <v>0.93</v>
      </c>
      <c r="I674" s="52">
        <v>0.01</v>
      </c>
      <c r="J674" s="52">
        <v>0.08</v>
      </c>
      <c r="K674" s="52">
        <v>0.01</v>
      </c>
      <c r="L674" s="52">
        <v>3.34</v>
      </c>
      <c r="M674" s="52">
        <v>0.64</v>
      </c>
      <c r="N674" s="16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2"/>
    </row>
    <row r="675" spans="1:65">
      <c r="B675" s="36"/>
      <c r="C675" s="20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BM675" s="62"/>
    </row>
    <row r="676" spans="1:65" ht="15">
      <c r="B676" s="37" t="s">
        <v>520</v>
      </c>
      <c r="BM676" s="32" t="s">
        <v>67</v>
      </c>
    </row>
    <row r="677" spans="1:65" ht="15">
      <c r="A677" s="28" t="s">
        <v>34</v>
      </c>
      <c r="B677" s="18" t="s">
        <v>111</v>
      </c>
      <c r="C677" s="15" t="s">
        <v>112</v>
      </c>
      <c r="D677" s="16" t="s">
        <v>233</v>
      </c>
      <c r="E677" s="17" t="s">
        <v>233</v>
      </c>
      <c r="F677" s="17" t="s">
        <v>233</v>
      </c>
      <c r="G677" s="17" t="s">
        <v>233</v>
      </c>
      <c r="H677" s="17" t="s">
        <v>233</v>
      </c>
      <c r="I677" s="17" t="s">
        <v>233</v>
      </c>
      <c r="J677" s="17" t="s">
        <v>233</v>
      </c>
      <c r="K677" s="17" t="s">
        <v>233</v>
      </c>
      <c r="L677" s="17" t="s">
        <v>233</v>
      </c>
      <c r="M677" s="17" t="s">
        <v>233</v>
      </c>
      <c r="N677" s="17" t="s">
        <v>233</v>
      </c>
      <c r="O677" s="17" t="s">
        <v>233</v>
      </c>
      <c r="P677" s="17" t="s">
        <v>233</v>
      </c>
      <c r="Q677" s="17" t="s">
        <v>233</v>
      </c>
      <c r="R677" s="17" t="s">
        <v>233</v>
      </c>
      <c r="S677" s="17" t="s">
        <v>233</v>
      </c>
      <c r="T677" s="17" t="s">
        <v>233</v>
      </c>
      <c r="U677" s="17" t="s">
        <v>233</v>
      </c>
      <c r="V677" s="17" t="s">
        <v>233</v>
      </c>
      <c r="W677" s="17" t="s">
        <v>233</v>
      </c>
      <c r="X677" s="17" t="s">
        <v>233</v>
      </c>
      <c r="Y677" s="17" t="s">
        <v>233</v>
      </c>
      <c r="Z677" s="17" t="s">
        <v>233</v>
      </c>
      <c r="AA677" s="17" t="s">
        <v>233</v>
      </c>
      <c r="AB677" s="17" t="s">
        <v>233</v>
      </c>
      <c r="AC677" s="17" t="s">
        <v>233</v>
      </c>
      <c r="AD677" s="16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</v>
      </c>
    </row>
    <row r="678" spans="1:65">
      <c r="A678" s="35"/>
      <c r="B678" s="19" t="s">
        <v>234</v>
      </c>
      <c r="C678" s="8" t="s">
        <v>234</v>
      </c>
      <c r="D678" s="161" t="s">
        <v>236</v>
      </c>
      <c r="E678" s="162" t="s">
        <v>238</v>
      </c>
      <c r="F678" s="162" t="s">
        <v>239</v>
      </c>
      <c r="G678" s="162" t="s">
        <v>240</v>
      </c>
      <c r="H678" s="162" t="s">
        <v>241</v>
      </c>
      <c r="I678" s="162" t="s">
        <v>242</v>
      </c>
      <c r="J678" s="162" t="s">
        <v>243</v>
      </c>
      <c r="K678" s="162" t="s">
        <v>244</v>
      </c>
      <c r="L678" s="162" t="s">
        <v>245</v>
      </c>
      <c r="M678" s="162" t="s">
        <v>246</v>
      </c>
      <c r="N678" s="162" t="s">
        <v>247</v>
      </c>
      <c r="O678" s="162" t="s">
        <v>248</v>
      </c>
      <c r="P678" s="162" t="s">
        <v>249</v>
      </c>
      <c r="Q678" s="162" t="s">
        <v>250</v>
      </c>
      <c r="R678" s="162" t="s">
        <v>251</v>
      </c>
      <c r="S678" s="162" t="s">
        <v>253</v>
      </c>
      <c r="T678" s="162" t="s">
        <v>254</v>
      </c>
      <c r="U678" s="162" t="s">
        <v>255</v>
      </c>
      <c r="V678" s="162" t="s">
        <v>259</v>
      </c>
      <c r="W678" s="162" t="s">
        <v>260</v>
      </c>
      <c r="X678" s="162" t="s">
        <v>261</v>
      </c>
      <c r="Y678" s="162" t="s">
        <v>280</v>
      </c>
      <c r="Z678" s="162" t="s">
        <v>263</v>
      </c>
      <c r="AA678" s="162" t="s">
        <v>306</v>
      </c>
      <c r="AB678" s="162" t="s">
        <v>281</v>
      </c>
      <c r="AC678" s="162" t="s">
        <v>265</v>
      </c>
      <c r="AD678" s="16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 t="s">
        <v>3</v>
      </c>
    </row>
    <row r="679" spans="1:65">
      <c r="A679" s="35"/>
      <c r="B679" s="19"/>
      <c r="C679" s="8"/>
      <c r="D679" s="9" t="s">
        <v>302</v>
      </c>
      <c r="E679" s="10" t="s">
        <v>115</v>
      </c>
      <c r="F679" s="10" t="s">
        <v>115</v>
      </c>
      <c r="G679" s="10" t="s">
        <v>303</v>
      </c>
      <c r="H679" s="10" t="s">
        <v>115</v>
      </c>
      <c r="I679" s="10" t="s">
        <v>115</v>
      </c>
      <c r="J679" s="10" t="s">
        <v>303</v>
      </c>
      <c r="K679" s="10" t="s">
        <v>115</v>
      </c>
      <c r="L679" s="10" t="s">
        <v>303</v>
      </c>
      <c r="M679" s="10" t="s">
        <v>303</v>
      </c>
      <c r="N679" s="10" t="s">
        <v>303</v>
      </c>
      <c r="O679" s="10" t="s">
        <v>303</v>
      </c>
      <c r="P679" s="10" t="s">
        <v>303</v>
      </c>
      <c r="Q679" s="10" t="s">
        <v>302</v>
      </c>
      <c r="R679" s="10" t="s">
        <v>115</v>
      </c>
      <c r="S679" s="10" t="s">
        <v>303</v>
      </c>
      <c r="T679" s="10" t="s">
        <v>302</v>
      </c>
      <c r="U679" s="10" t="s">
        <v>303</v>
      </c>
      <c r="V679" s="10" t="s">
        <v>115</v>
      </c>
      <c r="W679" s="10" t="s">
        <v>302</v>
      </c>
      <c r="X679" s="10" t="s">
        <v>303</v>
      </c>
      <c r="Y679" s="10" t="s">
        <v>303</v>
      </c>
      <c r="Z679" s="10" t="s">
        <v>115</v>
      </c>
      <c r="AA679" s="10" t="s">
        <v>115</v>
      </c>
      <c r="AB679" s="10" t="s">
        <v>115</v>
      </c>
      <c r="AC679" s="10" t="s">
        <v>302</v>
      </c>
      <c r="AD679" s="16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0</v>
      </c>
    </row>
    <row r="680" spans="1:65">
      <c r="A680" s="35"/>
      <c r="B680" s="19"/>
      <c r="C680" s="8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16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</v>
      </c>
    </row>
    <row r="681" spans="1:65">
      <c r="A681" s="35"/>
      <c r="B681" s="18">
        <v>1</v>
      </c>
      <c r="C681" s="14">
        <v>1</v>
      </c>
      <c r="D681" s="245">
        <v>64</v>
      </c>
      <c r="E681" s="245">
        <v>60.09</v>
      </c>
      <c r="F681" s="247">
        <v>65</v>
      </c>
      <c r="G681" s="245">
        <v>67</v>
      </c>
      <c r="H681" s="247">
        <v>59.643888888888888</v>
      </c>
      <c r="I681" s="245">
        <v>65</v>
      </c>
      <c r="J681" s="247">
        <v>70</v>
      </c>
      <c r="K681" s="245">
        <v>66</v>
      </c>
      <c r="L681" s="245">
        <v>66.900000000000006</v>
      </c>
      <c r="M681" s="245">
        <v>63.1</v>
      </c>
      <c r="N681" s="245">
        <v>70.2</v>
      </c>
      <c r="O681" s="245">
        <v>66.8</v>
      </c>
      <c r="P681" s="245">
        <v>62</v>
      </c>
      <c r="Q681" s="245">
        <v>62.100000000000009</v>
      </c>
      <c r="R681" s="245">
        <v>67.038643867637646</v>
      </c>
      <c r="S681" s="245">
        <v>66.400000000000006</v>
      </c>
      <c r="T681" s="245">
        <v>57.08</v>
      </c>
      <c r="U681" s="245">
        <v>64</v>
      </c>
      <c r="V681" s="245">
        <v>58.85</v>
      </c>
      <c r="W681" s="245">
        <v>64.5</v>
      </c>
      <c r="X681" s="245">
        <v>67</v>
      </c>
      <c r="Y681" s="245">
        <v>64.400000000000006</v>
      </c>
      <c r="Z681" s="245">
        <v>62.81</v>
      </c>
      <c r="AA681" s="245">
        <v>66</v>
      </c>
      <c r="AB681" s="245">
        <v>59.873699999999999</v>
      </c>
      <c r="AC681" s="245">
        <v>64.514619999999994</v>
      </c>
      <c r="AD681" s="249"/>
      <c r="AE681" s="250"/>
      <c r="AF681" s="250"/>
      <c r="AG681" s="250"/>
      <c r="AH681" s="250"/>
      <c r="AI681" s="250"/>
      <c r="AJ681" s="250"/>
      <c r="AK681" s="250"/>
      <c r="AL681" s="250"/>
      <c r="AM681" s="250"/>
      <c r="AN681" s="250"/>
      <c r="AO681" s="250"/>
      <c r="AP681" s="250"/>
      <c r="AQ681" s="250"/>
      <c r="AR681" s="250"/>
      <c r="AS681" s="250"/>
      <c r="AT681" s="250"/>
      <c r="AU681" s="250"/>
      <c r="AV681" s="250"/>
      <c r="AW681" s="250"/>
      <c r="AX681" s="250"/>
      <c r="AY681" s="250"/>
      <c r="AZ681" s="250"/>
      <c r="BA681" s="250"/>
      <c r="BB681" s="250"/>
      <c r="BC681" s="250"/>
      <c r="BD681" s="250"/>
      <c r="BE681" s="250"/>
      <c r="BF681" s="250"/>
      <c r="BG681" s="250"/>
      <c r="BH681" s="250"/>
      <c r="BI681" s="250"/>
      <c r="BJ681" s="250"/>
      <c r="BK681" s="250"/>
      <c r="BL681" s="250"/>
      <c r="BM681" s="251">
        <v>1</v>
      </c>
    </row>
    <row r="682" spans="1:65">
      <c r="A682" s="35"/>
      <c r="B682" s="19">
        <v>1</v>
      </c>
      <c r="C682" s="8">
        <v>2</v>
      </c>
      <c r="D682" s="252">
        <v>64.5</v>
      </c>
      <c r="E682" s="252">
        <v>59.12</v>
      </c>
      <c r="F682" s="253">
        <v>65</v>
      </c>
      <c r="G682" s="252">
        <v>66</v>
      </c>
      <c r="H682" s="253">
        <v>60.026666666666664</v>
      </c>
      <c r="I682" s="252">
        <v>64</v>
      </c>
      <c r="J682" s="267">
        <v>78</v>
      </c>
      <c r="K682" s="252">
        <v>62</v>
      </c>
      <c r="L682" s="252">
        <v>68.599999999999994</v>
      </c>
      <c r="M682" s="252">
        <v>64.099999999999994</v>
      </c>
      <c r="N682" s="252">
        <v>64</v>
      </c>
      <c r="O682" s="252">
        <v>65.900000000000006</v>
      </c>
      <c r="P682" s="252">
        <v>63.79999999999999</v>
      </c>
      <c r="Q682" s="252">
        <v>61.500000000000007</v>
      </c>
      <c r="R682" s="252">
        <v>66.970965191666664</v>
      </c>
      <c r="S682" s="252">
        <v>67.599999999999994</v>
      </c>
      <c r="T682" s="252">
        <v>54.52</v>
      </c>
      <c r="U682" s="252">
        <v>67</v>
      </c>
      <c r="V682" s="252">
        <v>58.19</v>
      </c>
      <c r="W682" s="252">
        <v>62.5</v>
      </c>
      <c r="X682" s="252">
        <v>63.7</v>
      </c>
      <c r="Y682" s="252">
        <v>66.8</v>
      </c>
      <c r="Z682" s="252">
        <v>63.47</v>
      </c>
      <c r="AA682" s="252">
        <v>67</v>
      </c>
      <c r="AB682" s="252">
        <v>60.559100000000001</v>
      </c>
      <c r="AC682" s="252">
        <v>64.289280000000005</v>
      </c>
      <c r="AD682" s="249"/>
      <c r="AE682" s="250"/>
      <c r="AF682" s="250"/>
      <c r="AG682" s="250"/>
      <c r="AH682" s="250"/>
      <c r="AI682" s="250"/>
      <c r="AJ682" s="250"/>
      <c r="AK682" s="250"/>
      <c r="AL682" s="250"/>
      <c r="AM682" s="250"/>
      <c r="AN682" s="250"/>
      <c r="AO682" s="250"/>
      <c r="AP682" s="250"/>
      <c r="AQ682" s="250"/>
      <c r="AR682" s="250"/>
      <c r="AS682" s="250"/>
      <c r="AT682" s="250"/>
      <c r="AU682" s="250"/>
      <c r="AV682" s="250"/>
      <c r="AW682" s="250"/>
      <c r="AX682" s="250"/>
      <c r="AY682" s="250"/>
      <c r="AZ682" s="250"/>
      <c r="BA682" s="250"/>
      <c r="BB682" s="250"/>
      <c r="BC682" s="250"/>
      <c r="BD682" s="250"/>
      <c r="BE682" s="250"/>
      <c r="BF682" s="250"/>
      <c r="BG682" s="250"/>
      <c r="BH682" s="250"/>
      <c r="BI682" s="250"/>
      <c r="BJ682" s="250"/>
      <c r="BK682" s="250"/>
      <c r="BL682" s="250"/>
      <c r="BM682" s="251">
        <v>34</v>
      </c>
    </row>
    <row r="683" spans="1:65">
      <c r="A683" s="35"/>
      <c r="B683" s="19">
        <v>1</v>
      </c>
      <c r="C683" s="8">
        <v>3</v>
      </c>
      <c r="D683" s="252">
        <v>64.8</v>
      </c>
      <c r="E683" s="252">
        <v>59.83</v>
      </c>
      <c r="F683" s="253">
        <v>65</v>
      </c>
      <c r="G683" s="270">
        <v>69</v>
      </c>
      <c r="H683" s="253">
        <v>60.693333333333335</v>
      </c>
      <c r="I683" s="252">
        <v>63</v>
      </c>
      <c r="J683" s="267">
        <v>76</v>
      </c>
      <c r="K683" s="253">
        <v>63</v>
      </c>
      <c r="L683" s="256">
        <v>66.599999999999994</v>
      </c>
      <c r="M683" s="256">
        <v>63.4</v>
      </c>
      <c r="N683" s="256">
        <v>69.099999999999994</v>
      </c>
      <c r="O683" s="256">
        <v>67.5</v>
      </c>
      <c r="P683" s="256">
        <v>64.3</v>
      </c>
      <c r="Q683" s="256">
        <v>61.70000000000001</v>
      </c>
      <c r="R683" s="256">
        <v>66.600008176279317</v>
      </c>
      <c r="S683" s="256">
        <v>68.5</v>
      </c>
      <c r="T683" s="256">
        <v>61.159999999999989</v>
      </c>
      <c r="U683" s="256">
        <v>64</v>
      </c>
      <c r="V683" s="256">
        <v>60.01</v>
      </c>
      <c r="W683" s="256">
        <v>62.6</v>
      </c>
      <c r="X683" s="256">
        <v>62.9</v>
      </c>
      <c r="Y683" s="256">
        <v>66.599999999999994</v>
      </c>
      <c r="Z683" s="256">
        <v>64.460000000000008</v>
      </c>
      <c r="AA683" s="256">
        <v>68</v>
      </c>
      <c r="AB683" s="256">
        <v>59.659500000000001</v>
      </c>
      <c r="AC683" s="256">
        <v>63.191759999999995</v>
      </c>
      <c r="AD683" s="249"/>
      <c r="AE683" s="250"/>
      <c r="AF683" s="250"/>
      <c r="AG683" s="250"/>
      <c r="AH683" s="250"/>
      <c r="AI683" s="250"/>
      <c r="AJ683" s="250"/>
      <c r="AK683" s="250"/>
      <c r="AL683" s="250"/>
      <c r="AM683" s="250"/>
      <c r="AN683" s="250"/>
      <c r="AO683" s="250"/>
      <c r="AP683" s="250"/>
      <c r="AQ683" s="250"/>
      <c r="AR683" s="250"/>
      <c r="AS683" s="250"/>
      <c r="AT683" s="250"/>
      <c r="AU683" s="250"/>
      <c r="AV683" s="250"/>
      <c r="AW683" s="250"/>
      <c r="AX683" s="250"/>
      <c r="AY683" s="250"/>
      <c r="AZ683" s="250"/>
      <c r="BA683" s="250"/>
      <c r="BB683" s="250"/>
      <c r="BC683" s="250"/>
      <c r="BD683" s="250"/>
      <c r="BE683" s="250"/>
      <c r="BF683" s="250"/>
      <c r="BG683" s="250"/>
      <c r="BH683" s="250"/>
      <c r="BI683" s="250"/>
      <c r="BJ683" s="250"/>
      <c r="BK683" s="250"/>
      <c r="BL683" s="250"/>
      <c r="BM683" s="251">
        <v>16</v>
      </c>
    </row>
    <row r="684" spans="1:65">
      <c r="A684" s="35"/>
      <c r="B684" s="19">
        <v>1</v>
      </c>
      <c r="C684" s="8">
        <v>4</v>
      </c>
      <c r="D684" s="252">
        <v>65</v>
      </c>
      <c r="E684" s="252">
        <v>59.14</v>
      </c>
      <c r="F684" s="253">
        <v>70</v>
      </c>
      <c r="G684" s="252">
        <v>66</v>
      </c>
      <c r="H684" s="253">
        <v>59.54666666666666</v>
      </c>
      <c r="I684" s="252">
        <v>65</v>
      </c>
      <c r="J684" s="253">
        <v>71</v>
      </c>
      <c r="K684" s="253">
        <v>63</v>
      </c>
      <c r="L684" s="256">
        <v>66.8</v>
      </c>
      <c r="M684" s="256">
        <v>62.8</v>
      </c>
      <c r="N684" s="256">
        <v>65.7</v>
      </c>
      <c r="O684" s="256">
        <v>67</v>
      </c>
      <c r="P684" s="256">
        <v>62.8</v>
      </c>
      <c r="Q684" s="256">
        <v>63.3</v>
      </c>
      <c r="R684" s="256">
        <v>66.839918316740992</v>
      </c>
      <c r="S684" s="256">
        <v>66.8</v>
      </c>
      <c r="T684" s="267">
        <v>96.95</v>
      </c>
      <c r="U684" s="256">
        <v>66</v>
      </c>
      <c r="V684" s="256">
        <v>58.52</v>
      </c>
      <c r="W684" s="256">
        <v>64.099999999999994</v>
      </c>
      <c r="X684" s="256">
        <v>64.2</v>
      </c>
      <c r="Y684" s="256">
        <v>67.400000000000006</v>
      </c>
      <c r="Z684" s="256">
        <v>62.590000000000011</v>
      </c>
      <c r="AA684" s="256">
        <v>67</v>
      </c>
      <c r="AB684" s="256">
        <v>60.130699999999997</v>
      </c>
      <c r="AC684" s="256">
        <v>65.028440000000003</v>
      </c>
      <c r="AD684" s="249"/>
      <c r="AE684" s="250"/>
      <c r="AF684" s="250"/>
      <c r="AG684" s="250"/>
      <c r="AH684" s="250"/>
      <c r="AI684" s="250"/>
      <c r="AJ684" s="250"/>
      <c r="AK684" s="250"/>
      <c r="AL684" s="250"/>
      <c r="AM684" s="250"/>
      <c r="AN684" s="250"/>
      <c r="AO684" s="250"/>
      <c r="AP684" s="250"/>
      <c r="AQ684" s="250"/>
      <c r="AR684" s="250"/>
      <c r="AS684" s="250"/>
      <c r="AT684" s="250"/>
      <c r="AU684" s="250"/>
      <c r="AV684" s="250"/>
      <c r="AW684" s="250"/>
      <c r="AX684" s="250"/>
      <c r="AY684" s="250"/>
      <c r="AZ684" s="250"/>
      <c r="BA684" s="250"/>
      <c r="BB684" s="250"/>
      <c r="BC684" s="250"/>
      <c r="BD684" s="250"/>
      <c r="BE684" s="250"/>
      <c r="BF684" s="250"/>
      <c r="BG684" s="250"/>
      <c r="BH684" s="250"/>
      <c r="BI684" s="250"/>
      <c r="BJ684" s="250"/>
      <c r="BK684" s="250"/>
      <c r="BL684" s="250"/>
      <c r="BM684" s="251">
        <v>64.364955860148783</v>
      </c>
    </row>
    <row r="685" spans="1:65">
      <c r="A685" s="35"/>
      <c r="B685" s="19">
        <v>1</v>
      </c>
      <c r="C685" s="8">
        <v>5</v>
      </c>
      <c r="D685" s="252">
        <v>64.400000000000006</v>
      </c>
      <c r="E685" s="252">
        <v>59.9</v>
      </c>
      <c r="F685" s="252">
        <v>70</v>
      </c>
      <c r="G685" s="252">
        <v>66</v>
      </c>
      <c r="H685" s="252">
        <v>61.03</v>
      </c>
      <c r="I685" s="252">
        <v>65</v>
      </c>
      <c r="J685" s="252">
        <v>74</v>
      </c>
      <c r="K685" s="252">
        <v>64</v>
      </c>
      <c r="L685" s="252">
        <v>66.8</v>
      </c>
      <c r="M685" s="252">
        <v>64.099999999999994</v>
      </c>
      <c r="N685" s="252">
        <v>64.3</v>
      </c>
      <c r="O685" s="252">
        <v>66.5</v>
      </c>
      <c r="P685" s="252">
        <v>63.2</v>
      </c>
      <c r="Q685" s="252">
        <v>63.2</v>
      </c>
      <c r="R685" s="252">
        <v>68.14400787652194</v>
      </c>
      <c r="S685" s="252">
        <v>67</v>
      </c>
      <c r="T685" s="252">
        <v>59.22</v>
      </c>
      <c r="U685" s="252">
        <v>67</v>
      </c>
      <c r="V685" s="252">
        <v>59.71</v>
      </c>
      <c r="W685" s="252">
        <v>63.1</v>
      </c>
      <c r="X685" s="252">
        <v>62.5</v>
      </c>
      <c r="Y685" s="252">
        <v>66.8</v>
      </c>
      <c r="Z685" s="252">
        <v>63.690000000000012</v>
      </c>
      <c r="AA685" s="252">
        <v>67</v>
      </c>
      <c r="AB685" s="252">
        <v>62.529800000000002</v>
      </c>
      <c r="AC685" s="252">
        <v>64.947770000000006</v>
      </c>
      <c r="AD685" s="249"/>
      <c r="AE685" s="250"/>
      <c r="AF685" s="250"/>
      <c r="AG685" s="250"/>
      <c r="AH685" s="250"/>
      <c r="AI685" s="250"/>
      <c r="AJ685" s="250"/>
      <c r="AK685" s="250"/>
      <c r="AL685" s="250"/>
      <c r="AM685" s="250"/>
      <c r="AN685" s="250"/>
      <c r="AO685" s="250"/>
      <c r="AP685" s="250"/>
      <c r="AQ685" s="250"/>
      <c r="AR685" s="250"/>
      <c r="AS685" s="250"/>
      <c r="AT685" s="250"/>
      <c r="AU685" s="250"/>
      <c r="AV685" s="250"/>
      <c r="AW685" s="250"/>
      <c r="AX685" s="250"/>
      <c r="AY685" s="250"/>
      <c r="AZ685" s="250"/>
      <c r="BA685" s="250"/>
      <c r="BB685" s="250"/>
      <c r="BC685" s="250"/>
      <c r="BD685" s="250"/>
      <c r="BE685" s="250"/>
      <c r="BF685" s="250"/>
      <c r="BG685" s="250"/>
      <c r="BH685" s="250"/>
      <c r="BI685" s="250"/>
      <c r="BJ685" s="250"/>
      <c r="BK685" s="250"/>
      <c r="BL685" s="250"/>
      <c r="BM685" s="251">
        <v>46</v>
      </c>
    </row>
    <row r="686" spans="1:65">
      <c r="A686" s="35"/>
      <c r="B686" s="19">
        <v>1</v>
      </c>
      <c r="C686" s="8">
        <v>6</v>
      </c>
      <c r="D686" s="252">
        <v>64.900000000000006</v>
      </c>
      <c r="E686" s="252">
        <v>60.29</v>
      </c>
      <c r="F686" s="252">
        <v>70</v>
      </c>
      <c r="G686" s="252">
        <v>65</v>
      </c>
      <c r="H686" s="252">
        <v>59.905648148148146</v>
      </c>
      <c r="I686" s="252">
        <v>64</v>
      </c>
      <c r="J686" s="252">
        <v>63</v>
      </c>
      <c r="K686" s="252">
        <v>65</v>
      </c>
      <c r="L686" s="252">
        <v>67.2</v>
      </c>
      <c r="M686" s="252">
        <v>64.8</v>
      </c>
      <c r="N686" s="252">
        <v>67.400000000000006</v>
      </c>
      <c r="O686" s="252">
        <v>66.7</v>
      </c>
      <c r="P686" s="252">
        <v>62.100000000000009</v>
      </c>
      <c r="Q686" s="252">
        <v>64.599999999999994</v>
      </c>
      <c r="R686" s="252">
        <v>66.208623050659739</v>
      </c>
      <c r="S686" s="252">
        <v>65.8</v>
      </c>
      <c r="T686" s="252">
        <v>61.390000000000008</v>
      </c>
      <c r="U686" s="252">
        <v>65</v>
      </c>
      <c r="V686" s="252">
        <v>60.45</v>
      </c>
      <c r="W686" s="252">
        <v>62.3</v>
      </c>
      <c r="X686" s="252">
        <v>68.599999999999994</v>
      </c>
      <c r="Y686" s="252">
        <v>68.400000000000006</v>
      </c>
      <c r="Z686" s="252">
        <v>63.800000000000004</v>
      </c>
      <c r="AA686" s="252">
        <v>67</v>
      </c>
      <c r="AB686" s="252">
        <v>61.20170000000001</v>
      </c>
      <c r="AC686" s="270">
        <v>60.60577</v>
      </c>
      <c r="AD686" s="249"/>
      <c r="AE686" s="250"/>
      <c r="AF686" s="250"/>
      <c r="AG686" s="250"/>
      <c r="AH686" s="250"/>
      <c r="AI686" s="250"/>
      <c r="AJ686" s="250"/>
      <c r="AK686" s="250"/>
      <c r="AL686" s="250"/>
      <c r="AM686" s="250"/>
      <c r="AN686" s="250"/>
      <c r="AO686" s="250"/>
      <c r="AP686" s="250"/>
      <c r="AQ686" s="250"/>
      <c r="AR686" s="250"/>
      <c r="AS686" s="250"/>
      <c r="AT686" s="250"/>
      <c r="AU686" s="250"/>
      <c r="AV686" s="250"/>
      <c r="AW686" s="250"/>
      <c r="AX686" s="250"/>
      <c r="AY686" s="250"/>
      <c r="AZ686" s="250"/>
      <c r="BA686" s="250"/>
      <c r="BB686" s="250"/>
      <c r="BC686" s="250"/>
      <c r="BD686" s="250"/>
      <c r="BE686" s="250"/>
      <c r="BF686" s="250"/>
      <c r="BG686" s="250"/>
      <c r="BH686" s="250"/>
      <c r="BI686" s="250"/>
      <c r="BJ686" s="250"/>
      <c r="BK686" s="250"/>
      <c r="BL686" s="250"/>
      <c r="BM686" s="257"/>
    </row>
    <row r="687" spans="1:65">
      <c r="A687" s="35"/>
      <c r="B687" s="20" t="s">
        <v>273</v>
      </c>
      <c r="C687" s="12"/>
      <c r="D687" s="258">
        <v>64.600000000000009</v>
      </c>
      <c r="E687" s="258">
        <v>59.728333333333332</v>
      </c>
      <c r="F687" s="258">
        <v>67.5</v>
      </c>
      <c r="G687" s="258">
        <v>66.5</v>
      </c>
      <c r="H687" s="258">
        <v>60.141033950617278</v>
      </c>
      <c r="I687" s="258">
        <v>64.333333333333329</v>
      </c>
      <c r="J687" s="258">
        <v>72</v>
      </c>
      <c r="K687" s="258">
        <v>63.833333333333336</v>
      </c>
      <c r="L687" s="258">
        <v>67.149999999999991</v>
      </c>
      <c r="M687" s="258">
        <v>63.716666666666669</v>
      </c>
      <c r="N687" s="258">
        <v>66.783333333333346</v>
      </c>
      <c r="O687" s="258">
        <v>66.733333333333334</v>
      </c>
      <c r="P687" s="258">
        <v>63.033333333333331</v>
      </c>
      <c r="Q687" s="258">
        <v>62.733333333333327</v>
      </c>
      <c r="R687" s="258">
        <v>66.967027746584378</v>
      </c>
      <c r="S687" s="258">
        <v>67.016666666666666</v>
      </c>
      <c r="T687" s="258">
        <v>65.053333333333327</v>
      </c>
      <c r="U687" s="258">
        <v>65.5</v>
      </c>
      <c r="V687" s="258">
        <v>59.288333333333327</v>
      </c>
      <c r="W687" s="258">
        <v>63.183333333333337</v>
      </c>
      <c r="X687" s="258">
        <v>64.816666666666663</v>
      </c>
      <c r="Y687" s="258">
        <v>66.733333333333334</v>
      </c>
      <c r="Z687" s="258">
        <v>63.470000000000006</v>
      </c>
      <c r="AA687" s="258">
        <v>67</v>
      </c>
      <c r="AB687" s="258">
        <v>60.659083333333335</v>
      </c>
      <c r="AC687" s="258">
        <v>63.762939999999993</v>
      </c>
      <c r="AD687" s="249"/>
      <c r="AE687" s="250"/>
      <c r="AF687" s="250"/>
      <c r="AG687" s="250"/>
      <c r="AH687" s="250"/>
      <c r="AI687" s="250"/>
      <c r="AJ687" s="250"/>
      <c r="AK687" s="250"/>
      <c r="AL687" s="250"/>
      <c r="AM687" s="250"/>
      <c r="AN687" s="250"/>
      <c r="AO687" s="250"/>
      <c r="AP687" s="250"/>
      <c r="AQ687" s="250"/>
      <c r="AR687" s="250"/>
      <c r="AS687" s="250"/>
      <c r="AT687" s="250"/>
      <c r="AU687" s="250"/>
      <c r="AV687" s="250"/>
      <c r="AW687" s="250"/>
      <c r="AX687" s="250"/>
      <c r="AY687" s="250"/>
      <c r="AZ687" s="250"/>
      <c r="BA687" s="250"/>
      <c r="BB687" s="250"/>
      <c r="BC687" s="250"/>
      <c r="BD687" s="250"/>
      <c r="BE687" s="250"/>
      <c r="BF687" s="250"/>
      <c r="BG687" s="250"/>
      <c r="BH687" s="250"/>
      <c r="BI687" s="250"/>
      <c r="BJ687" s="250"/>
      <c r="BK687" s="250"/>
      <c r="BL687" s="250"/>
      <c r="BM687" s="257"/>
    </row>
    <row r="688" spans="1:65">
      <c r="A688" s="35"/>
      <c r="B688" s="3" t="s">
        <v>274</v>
      </c>
      <c r="C688" s="33"/>
      <c r="D688" s="256">
        <v>64.650000000000006</v>
      </c>
      <c r="E688" s="256">
        <v>59.864999999999995</v>
      </c>
      <c r="F688" s="256">
        <v>67.5</v>
      </c>
      <c r="G688" s="256">
        <v>66</v>
      </c>
      <c r="H688" s="256">
        <v>59.966157407407408</v>
      </c>
      <c r="I688" s="256">
        <v>64.5</v>
      </c>
      <c r="J688" s="256">
        <v>72.5</v>
      </c>
      <c r="K688" s="256">
        <v>63.5</v>
      </c>
      <c r="L688" s="256">
        <v>66.849999999999994</v>
      </c>
      <c r="M688" s="256">
        <v>63.75</v>
      </c>
      <c r="N688" s="256">
        <v>66.550000000000011</v>
      </c>
      <c r="O688" s="256">
        <v>66.75</v>
      </c>
      <c r="P688" s="256">
        <v>63</v>
      </c>
      <c r="Q688" s="256">
        <v>62.650000000000006</v>
      </c>
      <c r="R688" s="256">
        <v>66.905441754203821</v>
      </c>
      <c r="S688" s="256">
        <v>66.900000000000006</v>
      </c>
      <c r="T688" s="256">
        <v>60.19</v>
      </c>
      <c r="U688" s="256">
        <v>65.5</v>
      </c>
      <c r="V688" s="256">
        <v>59.28</v>
      </c>
      <c r="W688" s="256">
        <v>62.85</v>
      </c>
      <c r="X688" s="256">
        <v>63.95</v>
      </c>
      <c r="Y688" s="256">
        <v>66.8</v>
      </c>
      <c r="Z688" s="256">
        <v>63.580000000000005</v>
      </c>
      <c r="AA688" s="256">
        <v>67</v>
      </c>
      <c r="AB688" s="256">
        <v>60.344899999999996</v>
      </c>
      <c r="AC688" s="256">
        <v>64.401949999999999</v>
      </c>
      <c r="AD688" s="249"/>
      <c r="AE688" s="250"/>
      <c r="AF688" s="250"/>
      <c r="AG688" s="250"/>
      <c r="AH688" s="250"/>
      <c r="AI688" s="250"/>
      <c r="AJ688" s="250"/>
      <c r="AK688" s="250"/>
      <c r="AL688" s="250"/>
      <c r="AM688" s="250"/>
      <c r="AN688" s="250"/>
      <c r="AO688" s="250"/>
      <c r="AP688" s="250"/>
      <c r="AQ688" s="250"/>
      <c r="AR688" s="250"/>
      <c r="AS688" s="250"/>
      <c r="AT688" s="250"/>
      <c r="AU688" s="250"/>
      <c r="AV688" s="250"/>
      <c r="AW688" s="250"/>
      <c r="AX688" s="250"/>
      <c r="AY688" s="250"/>
      <c r="AZ688" s="250"/>
      <c r="BA688" s="250"/>
      <c r="BB688" s="250"/>
      <c r="BC688" s="250"/>
      <c r="BD688" s="250"/>
      <c r="BE688" s="250"/>
      <c r="BF688" s="250"/>
      <c r="BG688" s="250"/>
      <c r="BH688" s="250"/>
      <c r="BI688" s="250"/>
      <c r="BJ688" s="250"/>
      <c r="BK688" s="250"/>
      <c r="BL688" s="250"/>
      <c r="BM688" s="257"/>
    </row>
    <row r="689" spans="1:65">
      <c r="A689" s="35"/>
      <c r="B689" s="3" t="s">
        <v>275</v>
      </c>
      <c r="C689" s="33"/>
      <c r="D689" s="266">
        <v>0.37416573867739417</v>
      </c>
      <c r="E689" s="266">
        <v>0.49036381051895267</v>
      </c>
      <c r="F689" s="266">
        <v>2.7386127875258306</v>
      </c>
      <c r="G689" s="266">
        <v>1.3784048752090221</v>
      </c>
      <c r="H689" s="266">
        <v>0.59400459213337753</v>
      </c>
      <c r="I689" s="266">
        <v>0.81649658092772603</v>
      </c>
      <c r="J689" s="266">
        <v>5.3291650377896911</v>
      </c>
      <c r="K689" s="266">
        <v>1.4719601443879744</v>
      </c>
      <c r="L689" s="266">
        <v>0.73688533707762038</v>
      </c>
      <c r="M689" s="266">
        <v>0.7467708260682554</v>
      </c>
      <c r="N689" s="266">
        <v>2.5498365960717302</v>
      </c>
      <c r="O689" s="266">
        <v>0.53166405433004849</v>
      </c>
      <c r="P689" s="266">
        <v>0.91796877216311634</v>
      </c>
      <c r="Q689" s="266">
        <v>1.184342292864125</v>
      </c>
      <c r="R689" s="266">
        <v>0.65060963003615291</v>
      </c>
      <c r="S689" s="266">
        <v>0.94322143034743733</v>
      </c>
      <c r="T689" s="266">
        <v>15.840002104377024</v>
      </c>
      <c r="U689" s="266">
        <v>1.3784048752090221</v>
      </c>
      <c r="V689" s="266">
        <v>0.89854141065766535</v>
      </c>
      <c r="W689" s="266">
        <v>0.91305348510734308</v>
      </c>
      <c r="X689" s="266">
        <v>2.4391938559013009</v>
      </c>
      <c r="Y689" s="266">
        <v>1.3185851002747859</v>
      </c>
      <c r="Z689" s="266">
        <v>0.68518610610548758</v>
      </c>
      <c r="AA689" s="266">
        <v>0.63245553203367588</v>
      </c>
      <c r="AB689" s="266">
        <v>1.0676322520730956</v>
      </c>
      <c r="AC689" s="266">
        <v>1.6817454027408563</v>
      </c>
      <c r="AD689" s="260"/>
      <c r="AE689" s="261"/>
      <c r="AF689" s="261"/>
      <c r="AG689" s="261"/>
      <c r="AH689" s="261"/>
      <c r="AI689" s="261"/>
      <c r="AJ689" s="261"/>
      <c r="AK689" s="261"/>
      <c r="AL689" s="261"/>
      <c r="AM689" s="261"/>
      <c r="AN689" s="261"/>
      <c r="AO689" s="261"/>
      <c r="AP689" s="261"/>
      <c r="AQ689" s="261"/>
      <c r="AR689" s="261"/>
      <c r="AS689" s="261"/>
      <c r="AT689" s="261"/>
      <c r="AU689" s="261"/>
      <c r="AV689" s="261"/>
      <c r="AW689" s="261"/>
      <c r="AX689" s="261"/>
      <c r="AY689" s="261"/>
      <c r="AZ689" s="261"/>
      <c r="BA689" s="261"/>
      <c r="BB689" s="261"/>
      <c r="BC689" s="261"/>
      <c r="BD689" s="261"/>
      <c r="BE689" s="261"/>
      <c r="BF689" s="261"/>
      <c r="BG689" s="261"/>
      <c r="BH689" s="261"/>
      <c r="BI689" s="261"/>
      <c r="BJ689" s="261"/>
      <c r="BK689" s="261"/>
      <c r="BL689" s="261"/>
      <c r="BM689" s="264"/>
    </row>
    <row r="690" spans="1:65">
      <c r="A690" s="35"/>
      <c r="B690" s="3" t="s">
        <v>87</v>
      </c>
      <c r="C690" s="33"/>
      <c r="D690" s="13">
        <v>5.7920392984116735E-3</v>
      </c>
      <c r="E690" s="13">
        <v>8.2099027907294592E-3</v>
      </c>
      <c r="F690" s="13">
        <v>4.0572041296678969E-2</v>
      </c>
      <c r="G690" s="13">
        <v>2.0727892860286045E-2</v>
      </c>
      <c r="H690" s="13">
        <v>9.8768603250340495E-3</v>
      </c>
      <c r="I690" s="13">
        <v>1.2691656698358436E-2</v>
      </c>
      <c r="J690" s="13">
        <v>7.4016181080412372E-2</v>
      </c>
      <c r="K690" s="13">
        <v>2.3059427849419965E-2</v>
      </c>
      <c r="L690" s="13">
        <v>1.0973720581945205E-2</v>
      </c>
      <c r="M690" s="13">
        <v>1.1720180372507277E-2</v>
      </c>
      <c r="N690" s="13">
        <v>3.8180732658922828E-2</v>
      </c>
      <c r="O690" s="13">
        <v>7.9669938211295969E-3</v>
      </c>
      <c r="P690" s="13">
        <v>1.4563227480112899E-2</v>
      </c>
      <c r="Q690" s="13">
        <v>1.8878995104104013E-2</v>
      </c>
      <c r="R690" s="13">
        <v>9.7153726532134606E-3</v>
      </c>
      <c r="S690" s="13">
        <v>1.4074430694067705E-2</v>
      </c>
      <c r="T690" s="13">
        <v>0.24349255130729186</v>
      </c>
      <c r="U690" s="13">
        <v>2.1044349239832397E-2</v>
      </c>
      <c r="V690" s="13">
        <v>1.5155450661867126E-2</v>
      </c>
      <c r="W690" s="13">
        <v>1.4450859695711048E-2</v>
      </c>
      <c r="X690" s="13">
        <v>3.7632201428150699E-2</v>
      </c>
      <c r="Y690" s="13">
        <v>1.9759017486635153E-2</v>
      </c>
      <c r="Z690" s="13">
        <v>1.0795432583984363E-2</v>
      </c>
      <c r="AA690" s="13">
        <v>9.4396348064727745E-3</v>
      </c>
      <c r="AB690" s="13">
        <v>1.7600533892117212E-2</v>
      </c>
      <c r="AC690" s="13">
        <v>2.6374966441962314E-2</v>
      </c>
      <c r="AD690" s="16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2"/>
    </row>
    <row r="691" spans="1:65">
      <c r="A691" s="35"/>
      <c r="B691" s="3" t="s">
        <v>276</v>
      </c>
      <c r="C691" s="33"/>
      <c r="D691" s="13">
        <v>3.6517408690830422E-3</v>
      </c>
      <c r="E691" s="13">
        <v>-7.203644382029617E-2</v>
      </c>
      <c r="F691" s="13">
        <v>4.8707314375589617E-2</v>
      </c>
      <c r="G691" s="13">
        <v>3.3170909718173602E-2</v>
      </c>
      <c r="H691" s="13">
        <v>-6.5624560027807366E-2</v>
      </c>
      <c r="I691" s="13">
        <v>-4.9130037289490947E-4</v>
      </c>
      <c r="J691" s="13">
        <v>0.11862113533396235</v>
      </c>
      <c r="K691" s="13">
        <v>-8.2595027016028055E-3</v>
      </c>
      <c r="L691" s="13">
        <v>4.3269572745493923E-2</v>
      </c>
      <c r="M691" s="13">
        <v>-1.0072083244968111E-2</v>
      </c>
      <c r="N691" s="13">
        <v>3.7572891037774836E-2</v>
      </c>
      <c r="O691" s="13">
        <v>3.6796070804903991E-2</v>
      </c>
      <c r="P691" s="13">
        <v>-2.0688626427535772E-2</v>
      </c>
      <c r="Q691" s="13">
        <v>-2.5349547824760732E-2</v>
      </c>
      <c r="R691" s="13">
        <v>4.0426841775349498E-2</v>
      </c>
      <c r="S691" s="13">
        <v>4.1198052124505224E-2</v>
      </c>
      <c r="T691" s="13">
        <v>1.0694910980444616E-2</v>
      </c>
      <c r="U691" s="13">
        <v>1.7634505060757366E-2</v>
      </c>
      <c r="V691" s="13">
        <v>-7.8872461869559318E-2</v>
      </c>
      <c r="W691" s="13">
        <v>-1.8358165728923348E-2</v>
      </c>
      <c r="X691" s="13">
        <v>7.0179618781895936E-3</v>
      </c>
      <c r="Y691" s="13">
        <v>3.6796070804903991E-2</v>
      </c>
      <c r="Z691" s="13">
        <v>-1.3904396393797369E-2</v>
      </c>
      <c r="AA691" s="13">
        <v>4.0939112046881609E-2</v>
      </c>
      <c r="AB691" s="13">
        <v>-5.7575935185406046E-2</v>
      </c>
      <c r="AC691" s="13">
        <v>-9.3531620134540416E-3</v>
      </c>
      <c r="AD691" s="16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2"/>
    </row>
    <row r="692" spans="1:65">
      <c r="A692" s="35"/>
      <c r="B692" s="53" t="s">
        <v>277</v>
      </c>
      <c r="C692" s="54"/>
      <c r="D692" s="52">
        <v>0.04</v>
      </c>
      <c r="E692" s="52">
        <v>1.68</v>
      </c>
      <c r="F692" s="52">
        <v>0.94</v>
      </c>
      <c r="G692" s="52">
        <v>0.6</v>
      </c>
      <c r="H692" s="52">
        <v>1.54</v>
      </c>
      <c r="I692" s="52">
        <v>0.13</v>
      </c>
      <c r="J692" s="52">
        <v>2.46</v>
      </c>
      <c r="K692" s="52">
        <v>0.3</v>
      </c>
      <c r="L692" s="52">
        <v>0.82</v>
      </c>
      <c r="M692" s="52">
        <v>0.33</v>
      </c>
      <c r="N692" s="52">
        <v>0.7</v>
      </c>
      <c r="O692" s="52">
        <v>0.68</v>
      </c>
      <c r="P692" s="52">
        <v>0.56000000000000005</v>
      </c>
      <c r="Q692" s="52">
        <v>0.67</v>
      </c>
      <c r="R692" s="52">
        <v>0.76</v>
      </c>
      <c r="S692" s="52">
        <v>0.78</v>
      </c>
      <c r="T692" s="52">
        <v>0.12</v>
      </c>
      <c r="U692" s="52">
        <v>0.27</v>
      </c>
      <c r="V692" s="52">
        <v>1.83</v>
      </c>
      <c r="W692" s="52">
        <v>0.51</v>
      </c>
      <c r="X692" s="52">
        <v>0.04</v>
      </c>
      <c r="Y692" s="52">
        <v>0.68</v>
      </c>
      <c r="Z692" s="52">
        <v>0.42</v>
      </c>
      <c r="AA692" s="52">
        <v>0.77</v>
      </c>
      <c r="AB692" s="52">
        <v>1.37</v>
      </c>
      <c r="AC692" s="52">
        <v>0.32</v>
      </c>
      <c r="AD692" s="16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2"/>
    </row>
    <row r="693" spans="1:65">
      <c r="B693" s="36"/>
      <c r="C693" s="20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BM693" s="62"/>
    </row>
    <row r="694" spans="1:65" ht="15">
      <c r="B694" s="37" t="s">
        <v>521</v>
      </c>
      <c r="BM694" s="32" t="s">
        <v>67</v>
      </c>
    </row>
    <row r="695" spans="1:65" ht="15">
      <c r="A695" s="28" t="s">
        <v>58</v>
      </c>
      <c r="B695" s="18" t="s">
        <v>111</v>
      </c>
      <c r="C695" s="15" t="s">
        <v>112</v>
      </c>
      <c r="D695" s="16" t="s">
        <v>233</v>
      </c>
      <c r="E695" s="17" t="s">
        <v>233</v>
      </c>
      <c r="F695" s="17" t="s">
        <v>233</v>
      </c>
      <c r="G695" s="17" t="s">
        <v>233</v>
      </c>
      <c r="H695" s="17" t="s">
        <v>233</v>
      </c>
      <c r="I695" s="17" t="s">
        <v>233</v>
      </c>
      <c r="J695" s="17" t="s">
        <v>233</v>
      </c>
      <c r="K695" s="17" t="s">
        <v>233</v>
      </c>
      <c r="L695" s="17" t="s">
        <v>233</v>
      </c>
      <c r="M695" s="17" t="s">
        <v>233</v>
      </c>
      <c r="N695" s="17" t="s">
        <v>233</v>
      </c>
      <c r="O695" s="17" t="s">
        <v>233</v>
      </c>
      <c r="P695" s="17" t="s">
        <v>233</v>
      </c>
      <c r="Q695" s="17" t="s">
        <v>233</v>
      </c>
      <c r="R695" s="17" t="s">
        <v>233</v>
      </c>
      <c r="S695" s="17" t="s">
        <v>233</v>
      </c>
      <c r="T695" s="17" t="s">
        <v>233</v>
      </c>
      <c r="U695" s="17" t="s">
        <v>233</v>
      </c>
      <c r="V695" s="17" t="s">
        <v>233</v>
      </c>
      <c r="W695" s="17" t="s">
        <v>233</v>
      </c>
      <c r="X695" s="17" t="s">
        <v>233</v>
      </c>
      <c r="Y695" s="17" t="s">
        <v>233</v>
      </c>
      <c r="Z695" s="17" t="s">
        <v>233</v>
      </c>
      <c r="AA695" s="17" t="s">
        <v>233</v>
      </c>
      <c r="AB695" s="16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1</v>
      </c>
    </row>
    <row r="696" spans="1:65">
      <c r="A696" s="35"/>
      <c r="B696" s="19" t="s">
        <v>234</v>
      </c>
      <c r="C696" s="8" t="s">
        <v>234</v>
      </c>
      <c r="D696" s="161" t="s">
        <v>236</v>
      </c>
      <c r="E696" s="162" t="s">
        <v>238</v>
      </c>
      <c r="F696" s="162" t="s">
        <v>239</v>
      </c>
      <c r="G696" s="162" t="s">
        <v>240</v>
      </c>
      <c r="H696" s="162" t="s">
        <v>241</v>
      </c>
      <c r="I696" s="162" t="s">
        <v>242</v>
      </c>
      <c r="J696" s="162" t="s">
        <v>243</v>
      </c>
      <c r="K696" s="162" t="s">
        <v>244</v>
      </c>
      <c r="L696" s="162" t="s">
        <v>245</v>
      </c>
      <c r="M696" s="162" t="s">
        <v>246</v>
      </c>
      <c r="N696" s="162" t="s">
        <v>247</v>
      </c>
      <c r="O696" s="162" t="s">
        <v>248</v>
      </c>
      <c r="P696" s="162" t="s">
        <v>249</v>
      </c>
      <c r="Q696" s="162" t="s">
        <v>250</v>
      </c>
      <c r="R696" s="162" t="s">
        <v>251</v>
      </c>
      <c r="S696" s="162" t="s">
        <v>253</v>
      </c>
      <c r="T696" s="162" t="s">
        <v>255</v>
      </c>
      <c r="U696" s="162" t="s">
        <v>259</v>
      </c>
      <c r="V696" s="162" t="s">
        <v>260</v>
      </c>
      <c r="W696" s="162" t="s">
        <v>261</v>
      </c>
      <c r="X696" s="162" t="s">
        <v>280</v>
      </c>
      <c r="Y696" s="162" t="s">
        <v>263</v>
      </c>
      <c r="Z696" s="162" t="s">
        <v>306</v>
      </c>
      <c r="AA696" s="162" t="s">
        <v>281</v>
      </c>
      <c r="AB696" s="16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 t="s">
        <v>1</v>
      </c>
    </row>
    <row r="697" spans="1:65">
      <c r="A697" s="35"/>
      <c r="B697" s="19"/>
      <c r="C697" s="8"/>
      <c r="D697" s="9" t="s">
        <v>302</v>
      </c>
      <c r="E697" s="10" t="s">
        <v>115</v>
      </c>
      <c r="F697" s="10" t="s">
        <v>115</v>
      </c>
      <c r="G697" s="10" t="s">
        <v>303</v>
      </c>
      <c r="H697" s="10" t="s">
        <v>115</v>
      </c>
      <c r="I697" s="10" t="s">
        <v>115</v>
      </c>
      <c r="J697" s="10" t="s">
        <v>303</v>
      </c>
      <c r="K697" s="10" t="s">
        <v>115</v>
      </c>
      <c r="L697" s="10" t="s">
        <v>303</v>
      </c>
      <c r="M697" s="10" t="s">
        <v>303</v>
      </c>
      <c r="N697" s="10" t="s">
        <v>303</v>
      </c>
      <c r="O697" s="10" t="s">
        <v>303</v>
      </c>
      <c r="P697" s="10" t="s">
        <v>303</v>
      </c>
      <c r="Q697" s="10" t="s">
        <v>302</v>
      </c>
      <c r="R697" s="10" t="s">
        <v>115</v>
      </c>
      <c r="S697" s="10" t="s">
        <v>303</v>
      </c>
      <c r="T697" s="10" t="s">
        <v>303</v>
      </c>
      <c r="U697" s="10" t="s">
        <v>115</v>
      </c>
      <c r="V697" s="10" t="s">
        <v>115</v>
      </c>
      <c r="W697" s="10" t="s">
        <v>303</v>
      </c>
      <c r="X697" s="10" t="s">
        <v>303</v>
      </c>
      <c r="Y697" s="10" t="s">
        <v>115</v>
      </c>
      <c r="Z697" s="10" t="s">
        <v>115</v>
      </c>
      <c r="AA697" s="10" t="s">
        <v>115</v>
      </c>
      <c r="AB697" s="16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>
        <v>3</v>
      </c>
    </row>
    <row r="698" spans="1:65">
      <c r="A698" s="35"/>
      <c r="B698" s="19"/>
      <c r="C698" s="8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16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>
        <v>3</v>
      </c>
    </row>
    <row r="699" spans="1:65">
      <c r="A699" s="35"/>
      <c r="B699" s="18">
        <v>1</v>
      </c>
      <c r="C699" s="14">
        <v>1</v>
      </c>
      <c r="D699" s="233">
        <v>6.6699999999999995E-2</v>
      </c>
      <c r="E699" s="233">
        <v>6.3165539999999992E-2</v>
      </c>
      <c r="F699" s="239">
        <v>0.06</v>
      </c>
      <c r="G699" s="233">
        <v>6.2E-2</v>
      </c>
      <c r="H699" s="238">
        <v>6.5002420000000005E-2</v>
      </c>
      <c r="I699" s="233">
        <v>6.8000000000000005E-2</v>
      </c>
      <c r="J699" s="238">
        <v>6.359999999999999E-2</v>
      </c>
      <c r="K699" s="233">
        <v>6.4000000000000001E-2</v>
      </c>
      <c r="L699" s="233">
        <v>6.6000000000000003E-2</v>
      </c>
      <c r="M699" s="233">
        <v>6.5000000000000002E-2</v>
      </c>
      <c r="N699" s="233">
        <v>6.8000000000000005E-2</v>
      </c>
      <c r="O699" s="233">
        <v>6.6000000000000003E-2</v>
      </c>
      <c r="P699" s="233">
        <v>6.5000000000000002E-2</v>
      </c>
      <c r="Q699" s="233">
        <v>6.6600000000000006E-2</v>
      </c>
      <c r="R699" s="233">
        <v>6.361110735339133E-2</v>
      </c>
      <c r="S699" s="233">
        <v>6.8900000000000003E-2</v>
      </c>
      <c r="T699" s="233">
        <v>7.0000000000000007E-2</v>
      </c>
      <c r="U699" s="233">
        <v>7.0000000000000007E-2</v>
      </c>
      <c r="V699" s="233">
        <v>6.5200000000000008E-2</v>
      </c>
      <c r="W699" s="233">
        <v>6.7699999999999996E-2</v>
      </c>
      <c r="X699" s="233">
        <v>6.6000000000000003E-2</v>
      </c>
      <c r="Y699" s="233">
        <v>6.4000000000000001E-2</v>
      </c>
      <c r="Z699" s="233">
        <v>6.4799999999999996E-2</v>
      </c>
      <c r="AA699" s="237">
        <v>7.2499999999999995E-2</v>
      </c>
      <c r="AB699" s="231"/>
      <c r="AC699" s="232"/>
      <c r="AD699" s="232"/>
      <c r="AE699" s="232"/>
      <c r="AF699" s="232"/>
      <c r="AG699" s="232"/>
      <c r="AH699" s="232"/>
      <c r="AI699" s="232"/>
      <c r="AJ699" s="232"/>
      <c r="AK699" s="232"/>
      <c r="AL699" s="232"/>
      <c r="AM699" s="232"/>
      <c r="AN699" s="232"/>
      <c r="AO699" s="232"/>
      <c r="AP699" s="232"/>
      <c r="AQ699" s="232"/>
      <c r="AR699" s="232"/>
      <c r="AS699" s="232"/>
      <c r="AT699" s="232"/>
      <c r="AU699" s="232"/>
      <c r="AV699" s="232"/>
      <c r="AW699" s="232"/>
      <c r="AX699" s="232"/>
      <c r="AY699" s="232"/>
      <c r="AZ699" s="232"/>
      <c r="BA699" s="232"/>
      <c r="BB699" s="232"/>
      <c r="BC699" s="232"/>
      <c r="BD699" s="232"/>
      <c r="BE699" s="232"/>
      <c r="BF699" s="232"/>
      <c r="BG699" s="232"/>
      <c r="BH699" s="232"/>
      <c r="BI699" s="232"/>
      <c r="BJ699" s="232"/>
      <c r="BK699" s="232"/>
      <c r="BL699" s="232"/>
      <c r="BM699" s="234">
        <v>1</v>
      </c>
    </row>
    <row r="700" spans="1:65">
      <c r="A700" s="35"/>
      <c r="B700" s="19">
        <v>1</v>
      </c>
      <c r="C700" s="8">
        <v>2</v>
      </c>
      <c r="D700" s="235">
        <v>6.6100000000000006E-2</v>
      </c>
      <c r="E700" s="235">
        <v>6.2405100000000005E-2</v>
      </c>
      <c r="F700" s="242">
        <v>0.06</v>
      </c>
      <c r="G700" s="235">
        <v>6.3E-2</v>
      </c>
      <c r="H700" s="241">
        <v>6.4795500000000006E-2</v>
      </c>
      <c r="I700" s="235">
        <v>7.0000000000000007E-2</v>
      </c>
      <c r="J700" s="241">
        <v>6.6100000000000006E-2</v>
      </c>
      <c r="K700" s="235">
        <v>6.6000000000000003E-2</v>
      </c>
      <c r="L700" s="235">
        <v>6.6000000000000003E-2</v>
      </c>
      <c r="M700" s="235">
        <v>6.6000000000000003E-2</v>
      </c>
      <c r="N700" s="235">
        <v>6.6000000000000003E-2</v>
      </c>
      <c r="O700" s="235">
        <v>6.8999999999999992E-2</v>
      </c>
      <c r="P700" s="235">
        <v>6.6000000000000003E-2</v>
      </c>
      <c r="Q700" s="235">
        <v>6.6000000000000003E-2</v>
      </c>
      <c r="R700" s="235">
        <v>6.4093342257333333E-2</v>
      </c>
      <c r="S700" s="235">
        <v>6.8900000000000003E-2</v>
      </c>
      <c r="T700" s="235">
        <v>7.0000000000000007E-2</v>
      </c>
      <c r="U700" s="235">
        <v>7.0000000000000007E-2</v>
      </c>
      <c r="V700" s="235">
        <v>6.3100000000000003E-2</v>
      </c>
      <c r="W700" s="235">
        <v>6.7500000000000004E-2</v>
      </c>
      <c r="X700" s="235">
        <v>6.5000000000000002E-2</v>
      </c>
      <c r="Y700" s="235">
        <v>6.5200000000000008E-2</v>
      </c>
      <c r="Z700" s="235">
        <v>6.6900000000000001E-2</v>
      </c>
      <c r="AA700" s="240">
        <v>7.2800000000000004E-2</v>
      </c>
      <c r="AB700" s="231"/>
      <c r="AC700" s="232"/>
      <c r="AD700" s="232"/>
      <c r="AE700" s="232"/>
      <c r="AF700" s="232"/>
      <c r="AG700" s="232"/>
      <c r="AH700" s="232"/>
      <c r="AI700" s="232"/>
      <c r="AJ700" s="232"/>
      <c r="AK700" s="232"/>
      <c r="AL700" s="232"/>
      <c r="AM700" s="232"/>
      <c r="AN700" s="232"/>
      <c r="AO700" s="232"/>
      <c r="AP700" s="232"/>
      <c r="AQ700" s="232"/>
      <c r="AR700" s="232"/>
      <c r="AS700" s="232"/>
      <c r="AT700" s="232"/>
      <c r="AU700" s="232"/>
      <c r="AV700" s="232"/>
      <c r="AW700" s="232"/>
      <c r="AX700" s="232"/>
      <c r="AY700" s="232"/>
      <c r="AZ700" s="232"/>
      <c r="BA700" s="232"/>
      <c r="BB700" s="232"/>
      <c r="BC700" s="232"/>
      <c r="BD700" s="232"/>
      <c r="BE700" s="232"/>
      <c r="BF700" s="232"/>
      <c r="BG700" s="232"/>
      <c r="BH700" s="232"/>
      <c r="BI700" s="232"/>
      <c r="BJ700" s="232"/>
      <c r="BK700" s="232"/>
      <c r="BL700" s="232"/>
      <c r="BM700" s="234" t="e">
        <v>#N/A</v>
      </c>
    </row>
    <row r="701" spans="1:65">
      <c r="A701" s="35"/>
      <c r="B701" s="19">
        <v>1</v>
      </c>
      <c r="C701" s="8">
        <v>3</v>
      </c>
      <c r="D701" s="235">
        <v>6.7000000000000004E-2</v>
      </c>
      <c r="E701" s="235">
        <v>6.3399800000000006E-2</v>
      </c>
      <c r="F701" s="242">
        <v>0.06</v>
      </c>
      <c r="G701" s="235">
        <v>6.3E-2</v>
      </c>
      <c r="H701" s="241">
        <v>6.4982000000000012E-2</v>
      </c>
      <c r="I701" s="235">
        <v>7.0000000000000007E-2</v>
      </c>
      <c r="J701" s="241">
        <v>6.2699999999999992E-2</v>
      </c>
      <c r="K701" s="241">
        <v>6.5000000000000002E-2</v>
      </c>
      <c r="L701" s="27">
        <v>6.7000000000000004E-2</v>
      </c>
      <c r="M701" s="27">
        <v>6.6000000000000003E-2</v>
      </c>
      <c r="N701" s="27">
        <v>6.7000000000000004E-2</v>
      </c>
      <c r="O701" s="27">
        <v>6.9999999999999993E-2</v>
      </c>
      <c r="P701" s="27">
        <v>6.8000000000000005E-2</v>
      </c>
      <c r="Q701" s="27">
        <v>6.6900000000000001E-2</v>
      </c>
      <c r="R701" s="27">
        <v>6.5704363224646983E-2</v>
      </c>
      <c r="S701" s="27">
        <v>6.7199999999999996E-2</v>
      </c>
      <c r="T701" s="27">
        <v>0.06</v>
      </c>
      <c r="U701" s="27">
        <v>7.0000000000000007E-2</v>
      </c>
      <c r="V701" s="27">
        <v>6.6000000000000003E-2</v>
      </c>
      <c r="W701" s="27">
        <v>6.7199999999999996E-2</v>
      </c>
      <c r="X701" s="27">
        <v>6.7000000000000004E-2</v>
      </c>
      <c r="Y701" s="27">
        <v>6.7000000000000004E-2</v>
      </c>
      <c r="Z701" s="27">
        <v>6.4799999999999996E-2</v>
      </c>
      <c r="AA701" s="242">
        <v>7.2700000000000001E-2</v>
      </c>
      <c r="AB701" s="231"/>
      <c r="AC701" s="232"/>
      <c r="AD701" s="232"/>
      <c r="AE701" s="232"/>
      <c r="AF701" s="232"/>
      <c r="AG701" s="232"/>
      <c r="AH701" s="232"/>
      <c r="AI701" s="232"/>
      <c r="AJ701" s="232"/>
      <c r="AK701" s="232"/>
      <c r="AL701" s="232"/>
      <c r="AM701" s="232"/>
      <c r="AN701" s="232"/>
      <c r="AO701" s="232"/>
      <c r="AP701" s="232"/>
      <c r="AQ701" s="232"/>
      <c r="AR701" s="232"/>
      <c r="AS701" s="232"/>
      <c r="AT701" s="232"/>
      <c r="AU701" s="232"/>
      <c r="AV701" s="232"/>
      <c r="AW701" s="232"/>
      <c r="AX701" s="232"/>
      <c r="AY701" s="232"/>
      <c r="AZ701" s="232"/>
      <c r="BA701" s="232"/>
      <c r="BB701" s="232"/>
      <c r="BC701" s="232"/>
      <c r="BD701" s="232"/>
      <c r="BE701" s="232"/>
      <c r="BF701" s="232"/>
      <c r="BG701" s="232"/>
      <c r="BH701" s="232"/>
      <c r="BI701" s="232"/>
      <c r="BJ701" s="232"/>
      <c r="BK701" s="232"/>
      <c r="BL701" s="232"/>
      <c r="BM701" s="234">
        <v>16</v>
      </c>
    </row>
    <row r="702" spans="1:65">
      <c r="A702" s="35"/>
      <c r="B702" s="19">
        <v>1</v>
      </c>
      <c r="C702" s="8">
        <v>4</v>
      </c>
      <c r="D702" s="235">
        <v>6.5799999999999997E-2</v>
      </c>
      <c r="E702" s="235">
        <v>6.2325719999999994E-2</v>
      </c>
      <c r="F702" s="243">
        <v>6.5000000000000002E-2</v>
      </c>
      <c r="G702" s="235">
        <v>6.2E-2</v>
      </c>
      <c r="H702" s="241">
        <v>6.5216744999999993E-2</v>
      </c>
      <c r="I702" s="235">
        <v>7.0000000000000007E-2</v>
      </c>
      <c r="J702" s="241">
        <v>6.7799999999999999E-2</v>
      </c>
      <c r="K702" s="241">
        <v>6.5000000000000002E-2</v>
      </c>
      <c r="L702" s="27">
        <v>6.6000000000000003E-2</v>
      </c>
      <c r="M702" s="27">
        <v>6.5000000000000002E-2</v>
      </c>
      <c r="N702" s="27">
        <v>6.7000000000000004E-2</v>
      </c>
      <c r="O702" s="27">
        <v>6.8000000000000005E-2</v>
      </c>
      <c r="P702" s="27">
        <v>6.5000000000000002E-2</v>
      </c>
      <c r="Q702" s="27">
        <v>6.7599999999999993E-2</v>
      </c>
      <c r="R702" s="27">
        <v>6.653135027974591E-2</v>
      </c>
      <c r="S702" s="27">
        <v>6.8500000000000005E-2</v>
      </c>
      <c r="T702" s="27">
        <v>7.0000000000000007E-2</v>
      </c>
      <c r="U702" s="27">
        <v>7.0000000000000007E-2</v>
      </c>
      <c r="V702" s="27">
        <v>6.359999999999999E-2</v>
      </c>
      <c r="W702" s="27">
        <v>6.7699999999999996E-2</v>
      </c>
      <c r="X702" s="27">
        <v>6.8000000000000005E-2</v>
      </c>
      <c r="Y702" s="27">
        <v>6.3100000000000003E-2</v>
      </c>
      <c r="Z702" s="27">
        <v>6.5000000000000002E-2</v>
      </c>
      <c r="AA702" s="242">
        <v>7.1999999999999995E-2</v>
      </c>
      <c r="AB702" s="231"/>
      <c r="AC702" s="232"/>
      <c r="AD702" s="232"/>
      <c r="AE702" s="232"/>
      <c r="AF702" s="232"/>
      <c r="AG702" s="232"/>
      <c r="AH702" s="232"/>
      <c r="AI702" s="232"/>
      <c r="AJ702" s="232"/>
      <c r="AK702" s="232"/>
      <c r="AL702" s="232"/>
      <c r="AM702" s="232"/>
      <c r="AN702" s="232"/>
      <c r="AO702" s="232"/>
      <c r="AP702" s="232"/>
      <c r="AQ702" s="232"/>
      <c r="AR702" s="232"/>
      <c r="AS702" s="232"/>
      <c r="AT702" s="232"/>
      <c r="AU702" s="232"/>
      <c r="AV702" s="232"/>
      <c r="AW702" s="232"/>
      <c r="AX702" s="232"/>
      <c r="AY702" s="232"/>
      <c r="AZ702" s="232"/>
      <c r="BA702" s="232"/>
      <c r="BB702" s="232"/>
      <c r="BC702" s="232"/>
      <c r="BD702" s="232"/>
      <c r="BE702" s="232"/>
      <c r="BF702" s="232"/>
      <c r="BG702" s="232"/>
      <c r="BH702" s="232"/>
      <c r="BI702" s="232"/>
      <c r="BJ702" s="232"/>
      <c r="BK702" s="232"/>
      <c r="BL702" s="232"/>
      <c r="BM702" s="234">
        <v>6.6301698679159277E-2</v>
      </c>
    </row>
    <row r="703" spans="1:65">
      <c r="A703" s="35"/>
      <c r="B703" s="19">
        <v>1</v>
      </c>
      <c r="C703" s="8">
        <v>5</v>
      </c>
      <c r="D703" s="235">
        <v>6.4700000000000008E-2</v>
      </c>
      <c r="E703" s="235">
        <v>6.2433519999999999E-2</v>
      </c>
      <c r="F703" s="240">
        <v>0.06</v>
      </c>
      <c r="G703" s="235">
        <v>6.4000000000000001E-2</v>
      </c>
      <c r="H703" s="235">
        <v>6.4714535000000004E-2</v>
      </c>
      <c r="I703" s="235">
        <v>6.9000000000000006E-2</v>
      </c>
      <c r="J703" s="235">
        <v>6.7400000000000002E-2</v>
      </c>
      <c r="K703" s="235">
        <v>6.6000000000000003E-2</v>
      </c>
      <c r="L703" s="235">
        <v>6.6000000000000003E-2</v>
      </c>
      <c r="M703" s="235">
        <v>6.5000000000000002E-2</v>
      </c>
      <c r="N703" s="235">
        <v>6.6000000000000003E-2</v>
      </c>
      <c r="O703" s="235">
        <v>6.7000000000000004E-2</v>
      </c>
      <c r="P703" s="235">
        <v>6.7000000000000004E-2</v>
      </c>
      <c r="Q703" s="235">
        <v>6.7400000000000002E-2</v>
      </c>
      <c r="R703" s="235">
        <v>6.5379094113279787E-2</v>
      </c>
      <c r="S703" s="235">
        <v>6.8500000000000005E-2</v>
      </c>
      <c r="T703" s="235">
        <v>7.0000000000000007E-2</v>
      </c>
      <c r="U703" s="235">
        <v>7.0000000000000007E-2</v>
      </c>
      <c r="V703" s="235">
        <v>6.3500000000000001E-2</v>
      </c>
      <c r="W703" s="235">
        <v>6.8199999999999997E-2</v>
      </c>
      <c r="X703" s="235">
        <v>6.7000000000000004E-2</v>
      </c>
      <c r="Y703" s="235">
        <v>6.5200000000000008E-2</v>
      </c>
      <c r="Z703" s="235">
        <v>6.5200000000000008E-2</v>
      </c>
      <c r="AA703" s="240">
        <v>7.2700000000000001E-2</v>
      </c>
      <c r="AB703" s="231"/>
      <c r="AC703" s="232"/>
      <c r="AD703" s="232"/>
      <c r="AE703" s="232"/>
      <c r="AF703" s="232"/>
      <c r="AG703" s="232"/>
      <c r="AH703" s="232"/>
      <c r="AI703" s="232"/>
      <c r="AJ703" s="232"/>
      <c r="AK703" s="232"/>
      <c r="AL703" s="232"/>
      <c r="AM703" s="232"/>
      <c r="AN703" s="232"/>
      <c r="AO703" s="232"/>
      <c r="AP703" s="232"/>
      <c r="AQ703" s="232"/>
      <c r="AR703" s="232"/>
      <c r="AS703" s="232"/>
      <c r="AT703" s="232"/>
      <c r="AU703" s="232"/>
      <c r="AV703" s="232"/>
      <c r="AW703" s="232"/>
      <c r="AX703" s="232"/>
      <c r="AY703" s="232"/>
      <c r="AZ703" s="232"/>
      <c r="BA703" s="232"/>
      <c r="BB703" s="232"/>
      <c r="BC703" s="232"/>
      <c r="BD703" s="232"/>
      <c r="BE703" s="232"/>
      <c r="BF703" s="232"/>
      <c r="BG703" s="232"/>
      <c r="BH703" s="232"/>
      <c r="BI703" s="232"/>
      <c r="BJ703" s="232"/>
      <c r="BK703" s="232"/>
      <c r="BL703" s="232"/>
      <c r="BM703" s="234">
        <v>47</v>
      </c>
    </row>
    <row r="704" spans="1:65">
      <c r="A704" s="35"/>
      <c r="B704" s="19">
        <v>1</v>
      </c>
      <c r="C704" s="8">
        <v>6</v>
      </c>
      <c r="D704" s="235">
        <v>6.5200000000000008E-2</v>
      </c>
      <c r="E704" s="235">
        <v>6.2515840000000003E-2</v>
      </c>
      <c r="F704" s="240">
        <v>0.06</v>
      </c>
      <c r="G704" s="235">
        <v>6.2E-2</v>
      </c>
      <c r="H704" s="235">
        <v>6.51225E-2</v>
      </c>
      <c r="I704" s="235">
        <v>6.8000000000000005E-2</v>
      </c>
      <c r="J704" s="235">
        <v>6.8499999999999991E-2</v>
      </c>
      <c r="K704" s="235">
        <v>6.6000000000000003E-2</v>
      </c>
      <c r="L704" s="235">
        <v>6.6000000000000003E-2</v>
      </c>
      <c r="M704" s="235">
        <v>6.6000000000000003E-2</v>
      </c>
      <c r="N704" s="235">
        <v>6.8999999999999992E-2</v>
      </c>
      <c r="O704" s="235">
        <v>6.8000000000000005E-2</v>
      </c>
      <c r="P704" s="235">
        <v>6.5000000000000002E-2</v>
      </c>
      <c r="Q704" s="235">
        <v>6.9099999999999995E-2</v>
      </c>
      <c r="R704" s="235">
        <v>6.8013739343999999E-2</v>
      </c>
      <c r="S704" s="235">
        <v>7.0699999999999999E-2</v>
      </c>
      <c r="T704" s="235">
        <v>7.0000000000000007E-2</v>
      </c>
      <c r="U704" s="235">
        <v>7.0000000000000007E-2</v>
      </c>
      <c r="V704" s="235">
        <v>6.4299999999999996E-2</v>
      </c>
      <c r="W704" s="235">
        <v>6.8599999999999994E-2</v>
      </c>
      <c r="X704" s="235">
        <v>6.8000000000000005E-2</v>
      </c>
      <c r="Y704" s="235">
        <v>6.6100000000000006E-2</v>
      </c>
      <c r="Z704" s="235">
        <v>6.3500000000000001E-2</v>
      </c>
      <c r="AA704" s="240">
        <v>7.3400000000000007E-2</v>
      </c>
      <c r="AB704" s="231"/>
      <c r="AC704" s="232"/>
      <c r="AD704" s="232"/>
      <c r="AE704" s="232"/>
      <c r="AF704" s="232"/>
      <c r="AG704" s="232"/>
      <c r="AH704" s="232"/>
      <c r="AI704" s="232"/>
      <c r="AJ704" s="232"/>
      <c r="AK704" s="232"/>
      <c r="AL704" s="232"/>
      <c r="AM704" s="232"/>
      <c r="AN704" s="232"/>
      <c r="AO704" s="232"/>
      <c r="AP704" s="232"/>
      <c r="AQ704" s="232"/>
      <c r="AR704" s="232"/>
      <c r="AS704" s="232"/>
      <c r="AT704" s="232"/>
      <c r="AU704" s="232"/>
      <c r="AV704" s="232"/>
      <c r="AW704" s="232"/>
      <c r="AX704" s="232"/>
      <c r="AY704" s="232"/>
      <c r="AZ704" s="232"/>
      <c r="BA704" s="232"/>
      <c r="BB704" s="232"/>
      <c r="BC704" s="232"/>
      <c r="BD704" s="232"/>
      <c r="BE704" s="232"/>
      <c r="BF704" s="232"/>
      <c r="BG704" s="232"/>
      <c r="BH704" s="232"/>
      <c r="BI704" s="232"/>
      <c r="BJ704" s="232"/>
      <c r="BK704" s="232"/>
      <c r="BL704" s="232"/>
      <c r="BM704" s="63"/>
    </row>
    <row r="705" spans="1:65">
      <c r="A705" s="35"/>
      <c r="B705" s="20" t="s">
        <v>273</v>
      </c>
      <c r="C705" s="12"/>
      <c r="D705" s="236">
        <v>6.5916666666666679E-2</v>
      </c>
      <c r="E705" s="236">
        <v>6.2707586666666662E-2</v>
      </c>
      <c r="F705" s="236">
        <v>6.083333333333333E-2</v>
      </c>
      <c r="G705" s="236">
        <v>6.2666666666666662E-2</v>
      </c>
      <c r="H705" s="236">
        <v>6.4972283333333339E-2</v>
      </c>
      <c r="I705" s="236">
        <v>6.9166666666666668E-2</v>
      </c>
      <c r="J705" s="236">
        <v>6.6016666666666668E-2</v>
      </c>
      <c r="K705" s="236">
        <v>6.533333333333334E-2</v>
      </c>
      <c r="L705" s="236">
        <v>6.6166666666666665E-2</v>
      </c>
      <c r="M705" s="236">
        <v>6.5500000000000003E-2</v>
      </c>
      <c r="N705" s="236">
        <v>6.7166666666666666E-2</v>
      </c>
      <c r="O705" s="236">
        <v>6.8000000000000005E-2</v>
      </c>
      <c r="P705" s="236">
        <v>6.6000000000000003E-2</v>
      </c>
      <c r="Q705" s="236">
        <v>6.7266666666666669E-2</v>
      </c>
      <c r="R705" s="236">
        <v>6.55554994287329E-2</v>
      </c>
      <c r="S705" s="236">
        <v>6.8783333333333335E-2</v>
      </c>
      <c r="T705" s="236">
        <v>6.8333333333333343E-2</v>
      </c>
      <c r="U705" s="236">
        <v>7.0000000000000007E-2</v>
      </c>
      <c r="V705" s="236">
        <v>6.4283333333333345E-2</v>
      </c>
      <c r="W705" s="236">
        <v>6.781666666666665E-2</v>
      </c>
      <c r="X705" s="236">
        <v>6.6833333333333342E-2</v>
      </c>
      <c r="Y705" s="236">
        <v>6.5100000000000005E-2</v>
      </c>
      <c r="Z705" s="236">
        <v>6.5033333333333332E-2</v>
      </c>
      <c r="AA705" s="236">
        <v>7.2683333333333336E-2</v>
      </c>
      <c r="AB705" s="231"/>
      <c r="AC705" s="232"/>
      <c r="AD705" s="232"/>
      <c r="AE705" s="232"/>
      <c r="AF705" s="232"/>
      <c r="AG705" s="232"/>
      <c r="AH705" s="232"/>
      <c r="AI705" s="232"/>
      <c r="AJ705" s="232"/>
      <c r="AK705" s="232"/>
      <c r="AL705" s="232"/>
      <c r="AM705" s="232"/>
      <c r="AN705" s="232"/>
      <c r="AO705" s="232"/>
      <c r="AP705" s="232"/>
      <c r="AQ705" s="232"/>
      <c r="AR705" s="232"/>
      <c r="AS705" s="232"/>
      <c r="AT705" s="232"/>
      <c r="AU705" s="232"/>
      <c r="AV705" s="232"/>
      <c r="AW705" s="232"/>
      <c r="AX705" s="232"/>
      <c r="AY705" s="232"/>
      <c r="AZ705" s="232"/>
      <c r="BA705" s="232"/>
      <c r="BB705" s="232"/>
      <c r="BC705" s="232"/>
      <c r="BD705" s="232"/>
      <c r="BE705" s="232"/>
      <c r="BF705" s="232"/>
      <c r="BG705" s="232"/>
      <c r="BH705" s="232"/>
      <c r="BI705" s="232"/>
      <c r="BJ705" s="232"/>
      <c r="BK705" s="232"/>
      <c r="BL705" s="232"/>
      <c r="BM705" s="63"/>
    </row>
    <row r="706" spans="1:65">
      <c r="A706" s="35"/>
      <c r="B706" s="3" t="s">
        <v>274</v>
      </c>
      <c r="C706" s="33"/>
      <c r="D706" s="27">
        <v>6.5950000000000009E-2</v>
      </c>
      <c r="E706" s="27">
        <v>6.2474680000000005E-2</v>
      </c>
      <c r="F706" s="27">
        <v>0.06</v>
      </c>
      <c r="G706" s="27">
        <v>6.25E-2</v>
      </c>
      <c r="H706" s="27">
        <v>6.4992210000000009E-2</v>
      </c>
      <c r="I706" s="27">
        <v>6.9500000000000006E-2</v>
      </c>
      <c r="J706" s="27">
        <v>6.6750000000000004E-2</v>
      </c>
      <c r="K706" s="27">
        <v>6.5500000000000003E-2</v>
      </c>
      <c r="L706" s="27">
        <v>6.6000000000000003E-2</v>
      </c>
      <c r="M706" s="27">
        <v>6.5500000000000003E-2</v>
      </c>
      <c r="N706" s="27">
        <v>6.7000000000000004E-2</v>
      </c>
      <c r="O706" s="27">
        <v>6.8000000000000005E-2</v>
      </c>
      <c r="P706" s="27">
        <v>6.5500000000000003E-2</v>
      </c>
      <c r="Q706" s="27">
        <v>6.7150000000000001E-2</v>
      </c>
      <c r="R706" s="27">
        <v>6.5541728668963378E-2</v>
      </c>
      <c r="S706" s="27">
        <v>6.8700000000000011E-2</v>
      </c>
      <c r="T706" s="27">
        <v>7.0000000000000007E-2</v>
      </c>
      <c r="U706" s="27">
        <v>7.0000000000000007E-2</v>
      </c>
      <c r="V706" s="27">
        <v>6.3949999999999993E-2</v>
      </c>
      <c r="W706" s="27">
        <v>6.7699999999999996E-2</v>
      </c>
      <c r="X706" s="27">
        <v>6.7000000000000004E-2</v>
      </c>
      <c r="Y706" s="27">
        <v>6.5200000000000008E-2</v>
      </c>
      <c r="Z706" s="27">
        <v>6.4899999999999999E-2</v>
      </c>
      <c r="AA706" s="27">
        <v>7.2700000000000001E-2</v>
      </c>
      <c r="AB706" s="231"/>
      <c r="AC706" s="232"/>
      <c r="AD706" s="232"/>
      <c r="AE706" s="232"/>
      <c r="AF706" s="232"/>
      <c r="AG706" s="232"/>
      <c r="AH706" s="232"/>
      <c r="AI706" s="232"/>
      <c r="AJ706" s="232"/>
      <c r="AK706" s="232"/>
      <c r="AL706" s="232"/>
      <c r="AM706" s="232"/>
      <c r="AN706" s="232"/>
      <c r="AO706" s="232"/>
      <c r="AP706" s="232"/>
      <c r="AQ706" s="232"/>
      <c r="AR706" s="232"/>
      <c r="AS706" s="232"/>
      <c r="AT706" s="232"/>
      <c r="AU706" s="232"/>
      <c r="AV706" s="232"/>
      <c r="AW706" s="232"/>
      <c r="AX706" s="232"/>
      <c r="AY706" s="232"/>
      <c r="AZ706" s="232"/>
      <c r="BA706" s="232"/>
      <c r="BB706" s="232"/>
      <c r="BC706" s="232"/>
      <c r="BD706" s="232"/>
      <c r="BE706" s="232"/>
      <c r="BF706" s="232"/>
      <c r="BG706" s="232"/>
      <c r="BH706" s="232"/>
      <c r="BI706" s="232"/>
      <c r="BJ706" s="232"/>
      <c r="BK706" s="232"/>
      <c r="BL706" s="232"/>
      <c r="BM706" s="63"/>
    </row>
    <row r="707" spans="1:65">
      <c r="A707" s="35"/>
      <c r="B707" s="3" t="s">
        <v>275</v>
      </c>
      <c r="C707" s="33"/>
      <c r="D707" s="27">
        <v>8.7502380919987622E-4</v>
      </c>
      <c r="E707" s="27">
        <v>4.5564903400168328E-4</v>
      </c>
      <c r="F707" s="27">
        <v>2.0412414523193166E-3</v>
      </c>
      <c r="G707" s="27">
        <v>8.1649658092772682E-4</v>
      </c>
      <c r="H707" s="27">
        <v>1.9027124637386821E-4</v>
      </c>
      <c r="I707" s="27">
        <v>9.8319208025017578E-4</v>
      </c>
      <c r="J707" s="27">
        <v>2.3710054126185962E-3</v>
      </c>
      <c r="K707" s="27">
        <v>8.1649658092772682E-4</v>
      </c>
      <c r="L707" s="27">
        <v>4.0824829046386341E-4</v>
      </c>
      <c r="M707" s="27">
        <v>5.4772255750516665E-4</v>
      </c>
      <c r="N707" s="27">
        <v>1.1690451944500089E-3</v>
      </c>
      <c r="O707" s="27">
        <v>1.4142135623730905E-3</v>
      </c>
      <c r="P707" s="27">
        <v>1.2649110640673531E-3</v>
      </c>
      <c r="Q707" s="27">
        <v>1.0652073350604842E-3</v>
      </c>
      <c r="R707" s="27">
        <v>1.6104081324940923E-3</v>
      </c>
      <c r="S707" s="27">
        <v>1.1285684147036314E-3</v>
      </c>
      <c r="T707" s="27">
        <v>4.0824829046386332E-3</v>
      </c>
      <c r="U707" s="27">
        <v>0</v>
      </c>
      <c r="V707" s="27">
        <v>1.1196725711861805E-3</v>
      </c>
      <c r="W707" s="27">
        <v>5.0365331992022568E-4</v>
      </c>
      <c r="X707" s="27">
        <v>1.169045194450013E-3</v>
      </c>
      <c r="Y707" s="27">
        <v>1.4028542333400155E-3</v>
      </c>
      <c r="Z707" s="27">
        <v>1.0930080817023579E-3</v>
      </c>
      <c r="AA707" s="27">
        <v>4.5350486950712079E-4</v>
      </c>
      <c r="AB707" s="231"/>
      <c r="AC707" s="232"/>
      <c r="AD707" s="232"/>
      <c r="AE707" s="232"/>
      <c r="AF707" s="232"/>
      <c r="AG707" s="232"/>
      <c r="AH707" s="232"/>
      <c r="AI707" s="232"/>
      <c r="AJ707" s="232"/>
      <c r="AK707" s="232"/>
      <c r="AL707" s="232"/>
      <c r="AM707" s="232"/>
      <c r="AN707" s="232"/>
      <c r="AO707" s="232"/>
      <c r="AP707" s="232"/>
      <c r="AQ707" s="232"/>
      <c r="AR707" s="232"/>
      <c r="AS707" s="232"/>
      <c r="AT707" s="232"/>
      <c r="AU707" s="232"/>
      <c r="AV707" s="232"/>
      <c r="AW707" s="232"/>
      <c r="AX707" s="232"/>
      <c r="AY707" s="232"/>
      <c r="AZ707" s="232"/>
      <c r="BA707" s="232"/>
      <c r="BB707" s="232"/>
      <c r="BC707" s="232"/>
      <c r="BD707" s="232"/>
      <c r="BE707" s="232"/>
      <c r="BF707" s="232"/>
      <c r="BG707" s="232"/>
      <c r="BH707" s="232"/>
      <c r="BI707" s="232"/>
      <c r="BJ707" s="232"/>
      <c r="BK707" s="232"/>
      <c r="BL707" s="232"/>
      <c r="BM707" s="63"/>
    </row>
    <row r="708" spans="1:65">
      <c r="A708" s="35"/>
      <c r="B708" s="3" t="s">
        <v>87</v>
      </c>
      <c r="C708" s="33"/>
      <c r="D708" s="13">
        <v>1.3274697484701028E-2</v>
      </c>
      <c r="E708" s="13">
        <v>7.2662505164449529E-3</v>
      </c>
      <c r="F708" s="13">
        <v>3.3554654010728498E-2</v>
      </c>
      <c r="G708" s="13">
        <v>1.3029200759485004E-2</v>
      </c>
      <c r="H708" s="13">
        <v>2.9284986860889893E-3</v>
      </c>
      <c r="I708" s="13">
        <v>1.4214825256629047E-2</v>
      </c>
      <c r="J708" s="13">
        <v>3.5915254924795699E-2</v>
      </c>
      <c r="K708" s="13">
        <v>1.2497396646852961E-2</v>
      </c>
      <c r="L708" s="13">
        <v>6.1699993520986911E-3</v>
      </c>
      <c r="M708" s="13">
        <v>8.3621764504605584E-3</v>
      </c>
      <c r="N708" s="13">
        <v>1.7405139371464151E-2</v>
      </c>
      <c r="O708" s="13">
        <v>2.0797258270192506E-2</v>
      </c>
      <c r="P708" s="13">
        <v>1.9165319152535651E-2</v>
      </c>
      <c r="Q708" s="13">
        <v>1.583558971844129E-2</v>
      </c>
      <c r="R708" s="13">
        <v>2.4565568816157204E-2</v>
      </c>
      <c r="S708" s="13">
        <v>1.6407585384593623E-2</v>
      </c>
      <c r="T708" s="13">
        <v>5.9743652263004383E-2</v>
      </c>
      <c r="U708" s="13">
        <v>0</v>
      </c>
      <c r="V708" s="13">
        <v>1.7417773987858653E-2</v>
      </c>
      <c r="W708" s="13">
        <v>7.4266894065405627E-3</v>
      </c>
      <c r="X708" s="13">
        <v>1.749194804663361E-2</v>
      </c>
      <c r="Y708" s="13">
        <v>2.1549220174193785E-2</v>
      </c>
      <c r="Z708" s="13">
        <v>1.6806890031302275E-2</v>
      </c>
      <c r="AA708" s="13">
        <v>6.2394616304579792E-3</v>
      </c>
      <c r="AB708" s="16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62"/>
    </row>
    <row r="709" spans="1:65">
      <c r="A709" s="35"/>
      <c r="B709" s="3" t="s">
        <v>276</v>
      </c>
      <c r="C709" s="33"/>
      <c r="D709" s="13">
        <v>-5.8072722141827571E-3</v>
      </c>
      <c r="E709" s="13">
        <v>-5.4208445395718896E-2</v>
      </c>
      <c r="F709" s="13">
        <v>-8.2477002169852764E-2</v>
      </c>
      <c r="G709" s="13">
        <v>-5.482562415305392E-2</v>
      </c>
      <c r="H709" s="13">
        <v>-2.0050999782963541E-2</v>
      </c>
      <c r="I709" s="13">
        <v>4.3211079724688073E-2</v>
      </c>
      <c r="J709" s="13">
        <v>-4.2990152314483776E-3</v>
      </c>
      <c r="K709" s="13">
        <v>-1.4605437946800692E-2</v>
      </c>
      <c r="L709" s="13">
        <v>-2.0366297573467529E-3</v>
      </c>
      <c r="M709" s="13">
        <v>-1.2091676308909949E-2</v>
      </c>
      <c r="N709" s="13">
        <v>1.3045940069998263E-2</v>
      </c>
      <c r="O709" s="13">
        <v>2.5614748259452425E-2</v>
      </c>
      <c r="P709" s="13">
        <v>-4.5503913952374964E-3</v>
      </c>
      <c r="Q709" s="13">
        <v>1.4554197052732754E-2</v>
      </c>
      <c r="R709" s="13">
        <v>-1.1254602299668237E-2</v>
      </c>
      <c r="S709" s="13">
        <v>3.7429427957539119E-2</v>
      </c>
      <c r="T709" s="13">
        <v>3.0642271535234133E-2</v>
      </c>
      <c r="U709" s="13">
        <v>5.5779887914142234E-2</v>
      </c>
      <c r="V709" s="13">
        <v>-3.0442136265512731E-2</v>
      </c>
      <c r="W709" s="13">
        <v>2.2849610457772007E-2</v>
      </c>
      <c r="X709" s="13">
        <v>8.0184167942167761E-3</v>
      </c>
      <c r="Y709" s="13">
        <v>-1.81247042398478E-2</v>
      </c>
      <c r="Z709" s="13">
        <v>-1.9130208895004275E-2</v>
      </c>
      <c r="AA709" s="13">
        <v>9.6251450284184248E-2</v>
      </c>
      <c r="AB709" s="16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2"/>
    </row>
    <row r="710" spans="1:65">
      <c r="A710" s="35"/>
      <c r="B710" s="53" t="s">
        <v>277</v>
      </c>
      <c r="C710" s="54"/>
      <c r="D710" s="52">
        <v>0.05</v>
      </c>
      <c r="E710" s="52">
        <v>1.84</v>
      </c>
      <c r="F710" s="52">
        <v>2.89</v>
      </c>
      <c r="G710" s="52">
        <v>1.86</v>
      </c>
      <c r="H710" s="52">
        <v>0.57999999999999996</v>
      </c>
      <c r="I710" s="52">
        <v>1.76</v>
      </c>
      <c r="J710" s="52">
        <v>0</v>
      </c>
      <c r="K710" s="52">
        <v>0.38</v>
      </c>
      <c r="L710" s="52">
        <v>0.09</v>
      </c>
      <c r="M710" s="52">
        <v>0.28000000000000003</v>
      </c>
      <c r="N710" s="52">
        <v>0.65</v>
      </c>
      <c r="O710" s="52">
        <v>1.1100000000000001</v>
      </c>
      <c r="P710" s="52">
        <v>0</v>
      </c>
      <c r="Q710" s="52">
        <v>0.7</v>
      </c>
      <c r="R710" s="52">
        <v>0.25</v>
      </c>
      <c r="S710" s="52">
        <v>1.56</v>
      </c>
      <c r="T710" s="52">
        <v>1.3</v>
      </c>
      <c r="U710" s="52">
        <v>2.23</v>
      </c>
      <c r="V710" s="52">
        <v>0.96</v>
      </c>
      <c r="W710" s="52">
        <v>1.01</v>
      </c>
      <c r="X710" s="52">
        <v>0.46</v>
      </c>
      <c r="Y710" s="52">
        <v>0.51</v>
      </c>
      <c r="Z710" s="52">
        <v>0.54</v>
      </c>
      <c r="AA710" s="52">
        <v>3.72</v>
      </c>
      <c r="AB710" s="16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2"/>
    </row>
    <row r="711" spans="1:65">
      <c r="B711" s="36"/>
      <c r="C711" s="20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BM711" s="62"/>
    </row>
    <row r="712" spans="1:65" ht="15">
      <c r="B712" s="37" t="s">
        <v>522</v>
      </c>
      <c r="BM712" s="32" t="s">
        <v>67</v>
      </c>
    </row>
    <row r="713" spans="1:65" ht="15">
      <c r="A713" s="28" t="s">
        <v>37</v>
      </c>
      <c r="B713" s="18" t="s">
        <v>111</v>
      </c>
      <c r="C713" s="15" t="s">
        <v>112</v>
      </c>
      <c r="D713" s="16" t="s">
        <v>233</v>
      </c>
      <c r="E713" s="17" t="s">
        <v>233</v>
      </c>
      <c r="F713" s="17" t="s">
        <v>233</v>
      </c>
      <c r="G713" s="17" t="s">
        <v>233</v>
      </c>
      <c r="H713" s="17" t="s">
        <v>233</v>
      </c>
      <c r="I713" s="17" t="s">
        <v>233</v>
      </c>
      <c r="J713" s="17" t="s">
        <v>233</v>
      </c>
      <c r="K713" s="17" t="s">
        <v>233</v>
      </c>
      <c r="L713" s="17" t="s">
        <v>233</v>
      </c>
      <c r="M713" s="17" t="s">
        <v>233</v>
      </c>
      <c r="N713" s="17" t="s">
        <v>233</v>
      </c>
      <c r="O713" s="17" t="s">
        <v>233</v>
      </c>
      <c r="P713" s="17" t="s">
        <v>233</v>
      </c>
      <c r="Q713" s="17" t="s">
        <v>233</v>
      </c>
      <c r="R713" s="17" t="s">
        <v>233</v>
      </c>
      <c r="S713" s="17" t="s">
        <v>233</v>
      </c>
      <c r="T713" s="17" t="s">
        <v>233</v>
      </c>
      <c r="U713" s="17" t="s">
        <v>233</v>
      </c>
      <c r="V713" s="17" t="s">
        <v>233</v>
      </c>
      <c r="W713" s="17" t="s">
        <v>233</v>
      </c>
      <c r="X713" s="17" t="s">
        <v>233</v>
      </c>
      <c r="Y713" s="17" t="s">
        <v>233</v>
      </c>
      <c r="Z713" s="17" t="s">
        <v>233</v>
      </c>
      <c r="AA713" s="17" t="s">
        <v>233</v>
      </c>
      <c r="AB713" s="17" t="s">
        <v>233</v>
      </c>
      <c r="AC713" s="16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>
        <v>1</v>
      </c>
    </row>
    <row r="714" spans="1:65">
      <c r="A714" s="35"/>
      <c r="B714" s="19" t="s">
        <v>234</v>
      </c>
      <c r="C714" s="8" t="s">
        <v>234</v>
      </c>
      <c r="D714" s="161" t="s">
        <v>236</v>
      </c>
      <c r="E714" s="162" t="s">
        <v>239</v>
      </c>
      <c r="F714" s="162" t="s">
        <v>240</v>
      </c>
      <c r="G714" s="162" t="s">
        <v>241</v>
      </c>
      <c r="H714" s="162" t="s">
        <v>242</v>
      </c>
      <c r="I714" s="162" t="s">
        <v>243</v>
      </c>
      <c r="J714" s="162" t="s">
        <v>244</v>
      </c>
      <c r="K714" s="162" t="s">
        <v>245</v>
      </c>
      <c r="L714" s="162" t="s">
        <v>246</v>
      </c>
      <c r="M714" s="162" t="s">
        <v>247</v>
      </c>
      <c r="N714" s="162" t="s">
        <v>248</v>
      </c>
      <c r="O714" s="162" t="s">
        <v>249</v>
      </c>
      <c r="P714" s="162" t="s">
        <v>250</v>
      </c>
      <c r="Q714" s="162" t="s">
        <v>251</v>
      </c>
      <c r="R714" s="162" t="s">
        <v>253</v>
      </c>
      <c r="S714" s="162" t="s">
        <v>254</v>
      </c>
      <c r="T714" s="162" t="s">
        <v>255</v>
      </c>
      <c r="U714" s="162" t="s">
        <v>259</v>
      </c>
      <c r="V714" s="162" t="s">
        <v>260</v>
      </c>
      <c r="W714" s="162" t="s">
        <v>261</v>
      </c>
      <c r="X714" s="162" t="s">
        <v>280</v>
      </c>
      <c r="Y714" s="162" t="s">
        <v>263</v>
      </c>
      <c r="Z714" s="162" t="s">
        <v>306</v>
      </c>
      <c r="AA714" s="162" t="s">
        <v>281</v>
      </c>
      <c r="AB714" s="162" t="s">
        <v>265</v>
      </c>
      <c r="AC714" s="16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2" t="s">
        <v>3</v>
      </c>
    </row>
    <row r="715" spans="1:65">
      <c r="A715" s="35"/>
      <c r="B715" s="19"/>
      <c r="C715" s="8"/>
      <c r="D715" s="9" t="s">
        <v>302</v>
      </c>
      <c r="E715" s="10" t="s">
        <v>302</v>
      </c>
      <c r="F715" s="10" t="s">
        <v>303</v>
      </c>
      <c r="G715" s="10" t="s">
        <v>115</v>
      </c>
      <c r="H715" s="10" t="s">
        <v>115</v>
      </c>
      <c r="I715" s="10" t="s">
        <v>302</v>
      </c>
      <c r="J715" s="10" t="s">
        <v>302</v>
      </c>
      <c r="K715" s="10" t="s">
        <v>303</v>
      </c>
      <c r="L715" s="10" t="s">
        <v>303</v>
      </c>
      <c r="M715" s="10" t="s">
        <v>303</v>
      </c>
      <c r="N715" s="10" t="s">
        <v>303</v>
      </c>
      <c r="O715" s="10" t="s">
        <v>303</v>
      </c>
      <c r="P715" s="10" t="s">
        <v>302</v>
      </c>
      <c r="Q715" s="10" t="s">
        <v>302</v>
      </c>
      <c r="R715" s="10" t="s">
        <v>303</v>
      </c>
      <c r="S715" s="10" t="s">
        <v>302</v>
      </c>
      <c r="T715" s="10" t="s">
        <v>302</v>
      </c>
      <c r="U715" s="10" t="s">
        <v>115</v>
      </c>
      <c r="V715" s="10" t="s">
        <v>302</v>
      </c>
      <c r="W715" s="10" t="s">
        <v>303</v>
      </c>
      <c r="X715" s="10" t="s">
        <v>303</v>
      </c>
      <c r="Y715" s="10" t="s">
        <v>115</v>
      </c>
      <c r="Z715" s="10" t="s">
        <v>115</v>
      </c>
      <c r="AA715" s="10" t="s">
        <v>115</v>
      </c>
      <c r="AB715" s="10" t="s">
        <v>302</v>
      </c>
      <c r="AC715" s="16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>
        <v>1</v>
      </c>
    </row>
    <row r="716" spans="1:65">
      <c r="A716" s="35"/>
      <c r="B716" s="19"/>
      <c r="C716" s="8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16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2">
        <v>2</v>
      </c>
    </row>
    <row r="717" spans="1:65">
      <c r="A717" s="35"/>
      <c r="B717" s="18">
        <v>1</v>
      </c>
      <c r="C717" s="14">
        <v>1</v>
      </c>
      <c r="D717" s="259">
        <v>21.1</v>
      </c>
      <c r="E717" s="259">
        <v>20</v>
      </c>
      <c r="F717" s="272">
        <v>18</v>
      </c>
      <c r="G717" s="259">
        <v>18.971</v>
      </c>
      <c r="H717" s="278">
        <v>20</v>
      </c>
      <c r="I717" s="271">
        <v>13.8</v>
      </c>
      <c r="J717" s="278">
        <v>20</v>
      </c>
      <c r="K717" s="271">
        <v>16.100000000000001</v>
      </c>
      <c r="L717" s="259">
        <v>19.5</v>
      </c>
      <c r="M717" s="259">
        <v>20.100000000000001</v>
      </c>
      <c r="N717" s="259">
        <v>20.2</v>
      </c>
      <c r="O717" s="259">
        <v>19.8</v>
      </c>
      <c r="P717" s="259">
        <v>19.82</v>
      </c>
      <c r="Q717" s="271">
        <v>21.850542911965583</v>
      </c>
      <c r="R717" s="259">
        <v>19.7</v>
      </c>
      <c r="S717" s="259">
        <v>19</v>
      </c>
      <c r="T717" s="259">
        <v>20.2</v>
      </c>
      <c r="U717" s="259">
        <v>20.14</v>
      </c>
      <c r="V717" s="259">
        <v>21.4</v>
      </c>
      <c r="W717" s="259">
        <v>19.399999999999999</v>
      </c>
      <c r="X717" s="259">
        <v>20.63</v>
      </c>
      <c r="Y717" s="271">
        <v>18.100000000000001</v>
      </c>
      <c r="Z717" s="271">
        <v>15</v>
      </c>
      <c r="AA717" s="271">
        <v>22.331700000000001</v>
      </c>
      <c r="AB717" s="259">
        <v>20.288039999999999</v>
      </c>
      <c r="AC717" s="260"/>
      <c r="AD717" s="261"/>
      <c r="AE717" s="261"/>
      <c r="AF717" s="261"/>
      <c r="AG717" s="261"/>
      <c r="AH717" s="261"/>
      <c r="AI717" s="261"/>
      <c r="AJ717" s="261"/>
      <c r="AK717" s="261"/>
      <c r="AL717" s="261"/>
      <c r="AM717" s="261"/>
      <c r="AN717" s="261"/>
      <c r="AO717" s="261"/>
      <c r="AP717" s="261"/>
      <c r="AQ717" s="261"/>
      <c r="AR717" s="261"/>
      <c r="AS717" s="261"/>
      <c r="AT717" s="261"/>
      <c r="AU717" s="261"/>
      <c r="AV717" s="261"/>
      <c r="AW717" s="261"/>
      <c r="AX717" s="261"/>
      <c r="AY717" s="261"/>
      <c r="AZ717" s="261"/>
      <c r="BA717" s="261"/>
      <c r="BB717" s="261"/>
      <c r="BC717" s="261"/>
      <c r="BD717" s="261"/>
      <c r="BE717" s="261"/>
      <c r="BF717" s="261"/>
      <c r="BG717" s="261"/>
      <c r="BH717" s="261"/>
      <c r="BI717" s="261"/>
      <c r="BJ717" s="261"/>
      <c r="BK717" s="261"/>
      <c r="BL717" s="261"/>
      <c r="BM717" s="262">
        <v>1</v>
      </c>
    </row>
    <row r="718" spans="1:65">
      <c r="A718" s="35"/>
      <c r="B718" s="19">
        <v>1</v>
      </c>
      <c r="C718" s="8">
        <v>2</v>
      </c>
      <c r="D718" s="263">
        <v>20.9</v>
      </c>
      <c r="E718" s="263">
        <v>20</v>
      </c>
      <c r="F718" s="275">
        <v>16</v>
      </c>
      <c r="G718" s="263">
        <v>18.564</v>
      </c>
      <c r="H718" s="279">
        <v>20</v>
      </c>
      <c r="I718" s="274">
        <v>16</v>
      </c>
      <c r="J718" s="279">
        <v>19</v>
      </c>
      <c r="K718" s="274">
        <v>16.100000000000001</v>
      </c>
      <c r="L718" s="263">
        <v>19.899999999999999</v>
      </c>
      <c r="M718" s="263">
        <v>19.2</v>
      </c>
      <c r="N718" s="263">
        <v>20</v>
      </c>
      <c r="O718" s="263">
        <v>19.8</v>
      </c>
      <c r="P718" s="263">
        <v>18.559999999999999</v>
      </c>
      <c r="Q718" s="274">
        <v>22.092122396232771</v>
      </c>
      <c r="R718" s="263">
        <v>20</v>
      </c>
      <c r="S718" s="263">
        <v>20.28</v>
      </c>
      <c r="T718" s="263">
        <v>20.399999999999999</v>
      </c>
      <c r="U718" s="263">
        <v>19.55</v>
      </c>
      <c r="V718" s="263">
        <v>20.9</v>
      </c>
      <c r="W718" s="263">
        <v>18.3</v>
      </c>
      <c r="X718" s="263">
        <v>19.670000000000002</v>
      </c>
      <c r="Y718" s="274">
        <v>16.600000000000001</v>
      </c>
      <c r="Z718" s="274">
        <v>16</v>
      </c>
      <c r="AA718" s="274">
        <v>20.142900000000001</v>
      </c>
      <c r="AB718" s="263">
        <v>20.057469999999999</v>
      </c>
      <c r="AC718" s="260"/>
      <c r="AD718" s="261"/>
      <c r="AE718" s="261"/>
      <c r="AF718" s="261"/>
      <c r="AG718" s="261"/>
      <c r="AH718" s="261"/>
      <c r="AI718" s="261"/>
      <c r="AJ718" s="261"/>
      <c r="AK718" s="261"/>
      <c r="AL718" s="261"/>
      <c r="AM718" s="261"/>
      <c r="AN718" s="261"/>
      <c r="AO718" s="261"/>
      <c r="AP718" s="261"/>
      <c r="AQ718" s="261"/>
      <c r="AR718" s="261"/>
      <c r="AS718" s="261"/>
      <c r="AT718" s="261"/>
      <c r="AU718" s="261"/>
      <c r="AV718" s="261"/>
      <c r="AW718" s="261"/>
      <c r="AX718" s="261"/>
      <c r="AY718" s="261"/>
      <c r="AZ718" s="261"/>
      <c r="BA718" s="261"/>
      <c r="BB718" s="261"/>
      <c r="BC718" s="261"/>
      <c r="BD718" s="261"/>
      <c r="BE718" s="261"/>
      <c r="BF718" s="261"/>
      <c r="BG718" s="261"/>
      <c r="BH718" s="261"/>
      <c r="BI718" s="261"/>
      <c r="BJ718" s="261"/>
      <c r="BK718" s="261"/>
      <c r="BL718" s="261"/>
      <c r="BM718" s="262">
        <v>35</v>
      </c>
    </row>
    <row r="719" spans="1:65">
      <c r="A719" s="35"/>
      <c r="B719" s="19">
        <v>1</v>
      </c>
      <c r="C719" s="8">
        <v>3</v>
      </c>
      <c r="D719" s="263">
        <v>21</v>
      </c>
      <c r="E719" s="263">
        <v>20</v>
      </c>
      <c r="F719" s="275">
        <v>19</v>
      </c>
      <c r="G719" s="263">
        <v>18.789333333333335</v>
      </c>
      <c r="H719" s="279">
        <v>20</v>
      </c>
      <c r="I719" s="274">
        <v>13.3</v>
      </c>
      <c r="J719" s="279">
        <v>20</v>
      </c>
      <c r="K719" s="276">
        <v>18</v>
      </c>
      <c r="L719" s="266">
        <v>20</v>
      </c>
      <c r="M719" s="266">
        <v>19.8</v>
      </c>
      <c r="N719" s="266">
        <v>20.8</v>
      </c>
      <c r="O719" s="276">
        <v>21.1</v>
      </c>
      <c r="P719" s="266">
        <v>19.239999999999998</v>
      </c>
      <c r="Q719" s="275">
        <v>22.62286346591074</v>
      </c>
      <c r="R719" s="266">
        <v>19.600000000000001</v>
      </c>
      <c r="S719" s="266">
        <v>21.75</v>
      </c>
      <c r="T719" s="266">
        <v>19.8</v>
      </c>
      <c r="U719" s="266">
        <v>20.149999999999999</v>
      </c>
      <c r="V719" s="266">
        <v>21.6</v>
      </c>
      <c r="W719" s="266">
        <v>18.600000000000001</v>
      </c>
      <c r="X719" s="266">
        <v>19.55</v>
      </c>
      <c r="Y719" s="275">
        <v>17.7</v>
      </c>
      <c r="Z719" s="275">
        <v>17</v>
      </c>
      <c r="AA719" s="275">
        <v>21.884</v>
      </c>
      <c r="AB719" s="266">
        <v>20.168050000000001</v>
      </c>
      <c r="AC719" s="260"/>
      <c r="AD719" s="261"/>
      <c r="AE719" s="261"/>
      <c r="AF719" s="261"/>
      <c r="AG719" s="261"/>
      <c r="AH719" s="261"/>
      <c r="AI719" s="261"/>
      <c r="AJ719" s="261"/>
      <c r="AK719" s="261"/>
      <c r="AL719" s="261"/>
      <c r="AM719" s="261"/>
      <c r="AN719" s="261"/>
      <c r="AO719" s="261"/>
      <c r="AP719" s="261"/>
      <c r="AQ719" s="261"/>
      <c r="AR719" s="261"/>
      <c r="AS719" s="261"/>
      <c r="AT719" s="261"/>
      <c r="AU719" s="261"/>
      <c r="AV719" s="261"/>
      <c r="AW719" s="261"/>
      <c r="AX719" s="261"/>
      <c r="AY719" s="261"/>
      <c r="AZ719" s="261"/>
      <c r="BA719" s="261"/>
      <c r="BB719" s="261"/>
      <c r="BC719" s="261"/>
      <c r="BD719" s="261"/>
      <c r="BE719" s="261"/>
      <c r="BF719" s="261"/>
      <c r="BG719" s="261"/>
      <c r="BH719" s="261"/>
      <c r="BI719" s="261"/>
      <c r="BJ719" s="261"/>
      <c r="BK719" s="261"/>
      <c r="BL719" s="261"/>
      <c r="BM719" s="262">
        <v>16</v>
      </c>
    </row>
    <row r="720" spans="1:65">
      <c r="A720" s="35"/>
      <c r="B720" s="19">
        <v>1</v>
      </c>
      <c r="C720" s="8">
        <v>4</v>
      </c>
      <c r="D720" s="263">
        <v>20.7</v>
      </c>
      <c r="E720" s="263">
        <v>21</v>
      </c>
      <c r="F720" s="275">
        <v>19</v>
      </c>
      <c r="G720" s="263">
        <v>19.508666666666667</v>
      </c>
      <c r="H720" s="279">
        <v>20</v>
      </c>
      <c r="I720" s="274">
        <v>17.100000000000001</v>
      </c>
      <c r="J720" s="279">
        <v>20</v>
      </c>
      <c r="K720" s="275">
        <v>16.7</v>
      </c>
      <c r="L720" s="266">
        <v>20</v>
      </c>
      <c r="M720" s="266">
        <v>19.399999999999999</v>
      </c>
      <c r="N720" s="266">
        <v>20.5</v>
      </c>
      <c r="O720" s="266">
        <v>20.100000000000001</v>
      </c>
      <c r="P720" s="266">
        <v>21.05</v>
      </c>
      <c r="Q720" s="275">
        <v>22.701349539156762</v>
      </c>
      <c r="R720" s="266">
        <v>19.399999999999999</v>
      </c>
      <c r="S720" s="276">
        <v>45.12</v>
      </c>
      <c r="T720" s="266">
        <v>21.2</v>
      </c>
      <c r="U720" s="266">
        <v>19.3</v>
      </c>
      <c r="V720" s="266">
        <v>21.3</v>
      </c>
      <c r="W720" s="266">
        <v>19.5</v>
      </c>
      <c r="X720" s="266">
        <v>20.34</v>
      </c>
      <c r="Y720" s="275">
        <v>18.100000000000001</v>
      </c>
      <c r="Z720" s="275">
        <v>14</v>
      </c>
      <c r="AA720" s="275">
        <v>23.525600000000001</v>
      </c>
      <c r="AB720" s="266">
        <v>20.082540000000002</v>
      </c>
      <c r="AC720" s="260"/>
      <c r="AD720" s="261"/>
      <c r="AE720" s="261"/>
      <c r="AF720" s="261"/>
      <c r="AG720" s="261"/>
      <c r="AH720" s="261"/>
      <c r="AI720" s="261"/>
      <c r="AJ720" s="261"/>
      <c r="AK720" s="261"/>
      <c r="AL720" s="261"/>
      <c r="AM720" s="261"/>
      <c r="AN720" s="261"/>
      <c r="AO720" s="261"/>
      <c r="AP720" s="261"/>
      <c r="AQ720" s="261"/>
      <c r="AR720" s="261"/>
      <c r="AS720" s="261"/>
      <c r="AT720" s="261"/>
      <c r="AU720" s="261"/>
      <c r="AV720" s="261"/>
      <c r="AW720" s="261"/>
      <c r="AX720" s="261"/>
      <c r="AY720" s="261"/>
      <c r="AZ720" s="261"/>
      <c r="BA720" s="261"/>
      <c r="BB720" s="261"/>
      <c r="BC720" s="261"/>
      <c r="BD720" s="261"/>
      <c r="BE720" s="261"/>
      <c r="BF720" s="261"/>
      <c r="BG720" s="261"/>
      <c r="BH720" s="261"/>
      <c r="BI720" s="261"/>
      <c r="BJ720" s="261"/>
      <c r="BK720" s="261"/>
      <c r="BL720" s="261"/>
      <c r="BM720" s="262">
        <v>20.006258549382718</v>
      </c>
    </row>
    <row r="721" spans="1:65">
      <c r="A721" s="35"/>
      <c r="B721" s="19">
        <v>1</v>
      </c>
      <c r="C721" s="8">
        <v>5</v>
      </c>
      <c r="D721" s="263">
        <v>20.6</v>
      </c>
      <c r="E721" s="263">
        <v>20</v>
      </c>
      <c r="F721" s="274">
        <v>18</v>
      </c>
      <c r="G721" s="263">
        <v>19.149333333333335</v>
      </c>
      <c r="H721" s="263">
        <v>20</v>
      </c>
      <c r="I721" s="274">
        <v>13</v>
      </c>
      <c r="J721" s="263">
        <v>20</v>
      </c>
      <c r="K721" s="274">
        <v>16.399999999999999</v>
      </c>
      <c r="L721" s="263">
        <v>19.8</v>
      </c>
      <c r="M721" s="263">
        <v>18.8</v>
      </c>
      <c r="N721" s="263">
        <v>19.8</v>
      </c>
      <c r="O721" s="263">
        <v>20.2</v>
      </c>
      <c r="P721" s="263">
        <v>19.66</v>
      </c>
      <c r="Q721" s="274">
        <v>21.890512203314927</v>
      </c>
      <c r="R721" s="263">
        <v>19</v>
      </c>
      <c r="S721" s="263">
        <v>20.48</v>
      </c>
      <c r="T721" s="263">
        <v>20.399999999999999</v>
      </c>
      <c r="U721" s="263">
        <v>19.920000000000002</v>
      </c>
      <c r="V721" s="263">
        <v>21.3</v>
      </c>
      <c r="W721" s="263">
        <v>17.8</v>
      </c>
      <c r="X721" s="263">
        <v>20.3</v>
      </c>
      <c r="Y721" s="274">
        <v>19.100000000000001</v>
      </c>
      <c r="Z721" s="274">
        <v>16</v>
      </c>
      <c r="AA721" s="274">
        <v>22.1327</v>
      </c>
      <c r="AB721" s="263">
        <v>20.435420000000001</v>
      </c>
      <c r="AC721" s="260"/>
      <c r="AD721" s="261"/>
      <c r="AE721" s="261"/>
      <c r="AF721" s="261"/>
      <c r="AG721" s="261"/>
      <c r="AH721" s="261"/>
      <c r="AI721" s="261"/>
      <c r="AJ721" s="261"/>
      <c r="AK721" s="261"/>
      <c r="AL721" s="261"/>
      <c r="AM721" s="261"/>
      <c r="AN721" s="261"/>
      <c r="AO721" s="261"/>
      <c r="AP721" s="261"/>
      <c r="AQ721" s="261"/>
      <c r="AR721" s="261"/>
      <c r="AS721" s="261"/>
      <c r="AT721" s="261"/>
      <c r="AU721" s="261"/>
      <c r="AV721" s="261"/>
      <c r="AW721" s="261"/>
      <c r="AX721" s="261"/>
      <c r="AY721" s="261"/>
      <c r="AZ721" s="261"/>
      <c r="BA721" s="261"/>
      <c r="BB721" s="261"/>
      <c r="BC721" s="261"/>
      <c r="BD721" s="261"/>
      <c r="BE721" s="261"/>
      <c r="BF721" s="261"/>
      <c r="BG721" s="261"/>
      <c r="BH721" s="261"/>
      <c r="BI721" s="261"/>
      <c r="BJ721" s="261"/>
      <c r="BK721" s="261"/>
      <c r="BL721" s="261"/>
      <c r="BM721" s="262">
        <v>48</v>
      </c>
    </row>
    <row r="722" spans="1:65">
      <c r="A722" s="35"/>
      <c r="B722" s="19">
        <v>1</v>
      </c>
      <c r="C722" s="8">
        <v>6</v>
      </c>
      <c r="D722" s="263">
        <v>20.7</v>
      </c>
      <c r="E722" s="263">
        <v>20</v>
      </c>
      <c r="F722" s="274">
        <v>20</v>
      </c>
      <c r="G722" s="263">
        <v>18.319999999999997</v>
      </c>
      <c r="H722" s="263">
        <v>20</v>
      </c>
      <c r="I722" s="274">
        <v>17.7</v>
      </c>
      <c r="J722" s="263">
        <v>21</v>
      </c>
      <c r="K722" s="274">
        <v>16.2</v>
      </c>
      <c r="L722" s="263">
        <v>19.899999999999999</v>
      </c>
      <c r="M722" s="263">
        <v>19.7</v>
      </c>
      <c r="N722" s="263">
        <v>20.399999999999999</v>
      </c>
      <c r="O722" s="263">
        <v>19.7</v>
      </c>
      <c r="P722" s="263">
        <v>20.22</v>
      </c>
      <c r="Q722" s="274">
        <v>21.830734166666669</v>
      </c>
      <c r="R722" s="263">
        <v>19.5</v>
      </c>
      <c r="S722" s="263">
        <v>20.75</v>
      </c>
      <c r="T722" s="263">
        <v>19.600000000000001</v>
      </c>
      <c r="U722" s="263">
        <v>20.52</v>
      </c>
      <c r="V722" s="263">
        <v>20.6</v>
      </c>
      <c r="W722" s="263">
        <v>21.5</v>
      </c>
      <c r="X722" s="263">
        <v>20.46</v>
      </c>
      <c r="Y722" s="274">
        <v>19.3</v>
      </c>
      <c r="Z722" s="274">
        <v>15</v>
      </c>
      <c r="AA722" s="274">
        <v>23.276900000000001</v>
      </c>
      <c r="AB722" s="263">
        <v>20.230070000000001</v>
      </c>
      <c r="AC722" s="260"/>
      <c r="AD722" s="261"/>
      <c r="AE722" s="261"/>
      <c r="AF722" s="261"/>
      <c r="AG722" s="261"/>
      <c r="AH722" s="261"/>
      <c r="AI722" s="261"/>
      <c r="AJ722" s="261"/>
      <c r="AK722" s="261"/>
      <c r="AL722" s="261"/>
      <c r="AM722" s="261"/>
      <c r="AN722" s="261"/>
      <c r="AO722" s="261"/>
      <c r="AP722" s="261"/>
      <c r="AQ722" s="261"/>
      <c r="AR722" s="261"/>
      <c r="AS722" s="261"/>
      <c r="AT722" s="261"/>
      <c r="AU722" s="261"/>
      <c r="AV722" s="261"/>
      <c r="AW722" s="261"/>
      <c r="AX722" s="261"/>
      <c r="AY722" s="261"/>
      <c r="AZ722" s="261"/>
      <c r="BA722" s="261"/>
      <c r="BB722" s="261"/>
      <c r="BC722" s="261"/>
      <c r="BD722" s="261"/>
      <c r="BE722" s="261"/>
      <c r="BF722" s="261"/>
      <c r="BG722" s="261"/>
      <c r="BH722" s="261"/>
      <c r="BI722" s="261"/>
      <c r="BJ722" s="261"/>
      <c r="BK722" s="261"/>
      <c r="BL722" s="261"/>
      <c r="BM722" s="264"/>
    </row>
    <row r="723" spans="1:65">
      <c r="A723" s="35"/>
      <c r="B723" s="20" t="s">
        <v>273</v>
      </c>
      <c r="C723" s="12"/>
      <c r="D723" s="265">
        <v>20.833333333333336</v>
      </c>
      <c r="E723" s="265">
        <v>20.166666666666668</v>
      </c>
      <c r="F723" s="265">
        <v>18.333333333333332</v>
      </c>
      <c r="G723" s="265">
        <v>18.883722222222222</v>
      </c>
      <c r="H723" s="265">
        <v>20</v>
      </c>
      <c r="I723" s="265">
        <v>15.15</v>
      </c>
      <c r="J723" s="265">
        <v>20</v>
      </c>
      <c r="K723" s="265">
        <v>16.583333333333336</v>
      </c>
      <c r="L723" s="265">
        <v>19.849999999999998</v>
      </c>
      <c r="M723" s="265">
        <v>19.5</v>
      </c>
      <c r="N723" s="265">
        <v>20.283333333333331</v>
      </c>
      <c r="O723" s="265">
        <v>20.116666666666671</v>
      </c>
      <c r="P723" s="265">
        <v>19.758333333333329</v>
      </c>
      <c r="Q723" s="265">
        <v>22.164687447207911</v>
      </c>
      <c r="R723" s="265">
        <v>19.533333333333335</v>
      </c>
      <c r="S723" s="265">
        <v>24.563333333333333</v>
      </c>
      <c r="T723" s="265">
        <v>20.266666666666666</v>
      </c>
      <c r="U723" s="265">
        <v>19.93</v>
      </c>
      <c r="V723" s="265">
        <v>21.183333333333334</v>
      </c>
      <c r="W723" s="265">
        <v>19.183333333333334</v>
      </c>
      <c r="X723" s="265">
        <v>20.158333333333331</v>
      </c>
      <c r="Y723" s="265">
        <v>18.149999999999999</v>
      </c>
      <c r="Z723" s="265">
        <v>15.5</v>
      </c>
      <c r="AA723" s="265">
        <v>22.215633333333333</v>
      </c>
      <c r="AB723" s="265">
        <v>20.210265</v>
      </c>
      <c r="AC723" s="260"/>
      <c r="AD723" s="261"/>
      <c r="AE723" s="261"/>
      <c r="AF723" s="261"/>
      <c r="AG723" s="261"/>
      <c r="AH723" s="261"/>
      <c r="AI723" s="261"/>
      <c r="AJ723" s="261"/>
      <c r="AK723" s="261"/>
      <c r="AL723" s="261"/>
      <c r="AM723" s="261"/>
      <c r="AN723" s="261"/>
      <c r="AO723" s="261"/>
      <c r="AP723" s="261"/>
      <c r="AQ723" s="261"/>
      <c r="AR723" s="261"/>
      <c r="AS723" s="261"/>
      <c r="AT723" s="261"/>
      <c r="AU723" s="261"/>
      <c r="AV723" s="261"/>
      <c r="AW723" s="261"/>
      <c r="AX723" s="261"/>
      <c r="AY723" s="261"/>
      <c r="AZ723" s="261"/>
      <c r="BA723" s="261"/>
      <c r="BB723" s="261"/>
      <c r="BC723" s="261"/>
      <c r="BD723" s="261"/>
      <c r="BE723" s="261"/>
      <c r="BF723" s="261"/>
      <c r="BG723" s="261"/>
      <c r="BH723" s="261"/>
      <c r="BI723" s="261"/>
      <c r="BJ723" s="261"/>
      <c r="BK723" s="261"/>
      <c r="BL723" s="261"/>
      <c r="BM723" s="264"/>
    </row>
    <row r="724" spans="1:65">
      <c r="A724" s="35"/>
      <c r="B724" s="3" t="s">
        <v>274</v>
      </c>
      <c r="C724" s="33"/>
      <c r="D724" s="266">
        <v>20.799999999999997</v>
      </c>
      <c r="E724" s="266">
        <v>20</v>
      </c>
      <c r="F724" s="266">
        <v>18.5</v>
      </c>
      <c r="G724" s="266">
        <v>18.880166666666668</v>
      </c>
      <c r="H724" s="266">
        <v>20</v>
      </c>
      <c r="I724" s="266">
        <v>14.9</v>
      </c>
      <c r="J724" s="266">
        <v>20</v>
      </c>
      <c r="K724" s="266">
        <v>16.299999999999997</v>
      </c>
      <c r="L724" s="266">
        <v>19.899999999999999</v>
      </c>
      <c r="M724" s="266">
        <v>19.549999999999997</v>
      </c>
      <c r="N724" s="266">
        <v>20.299999999999997</v>
      </c>
      <c r="O724" s="266">
        <v>19.950000000000003</v>
      </c>
      <c r="P724" s="266">
        <v>19.740000000000002</v>
      </c>
      <c r="Q724" s="266">
        <v>21.991317299773847</v>
      </c>
      <c r="R724" s="266">
        <v>19.55</v>
      </c>
      <c r="S724" s="266">
        <v>20.615000000000002</v>
      </c>
      <c r="T724" s="266">
        <v>20.299999999999997</v>
      </c>
      <c r="U724" s="266">
        <v>20.03</v>
      </c>
      <c r="V724" s="266">
        <v>21.3</v>
      </c>
      <c r="W724" s="266">
        <v>19</v>
      </c>
      <c r="X724" s="266">
        <v>20.32</v>
      </c>
      <c r="Y724" s="266">
        <v>18.100000000000001</v>
      </c>
      <c r="Z724" s="266">
        <v>15.5</v>
      </c>
      <c r="AA724" s="266">
        <v>22.232199999999999</v>
      </c>
      <c r="AB724" s="266">
        <v>20.199060000000003</v>
      </c>
      <c r="AC724" s="260"/>
      <c r="AD724" s="261"/>
      <c r="AE724" s="261"/>
      <c r="AF724" s="261"/>
      <c r="AG724" s="261"/>
      <c r="AH724" s="261"/>
      <c r="AI724" s="261"/>
      <c r="AJ724" s="261"/>
      <c r="AK724" s="261"/>
      <c r="AL724" s="261"/>
      <c r="AM724" s="261"/>
      <c r="AN724" s="261"/>
      <c r="AO724" s="261"/>
      <c r="AP724" s="261"/>
      <c r="AQ724" s="261"/>
      <c r="AR724" s="261"/>
      <c r="AS724" s="261"/>
      <c r="AT724" s="261"/>
      <c r="AU724" s="261"/>
      <c r="AV724" s="261"/>
      <c r="AW724" s="261"/>
      <c r="AX724" s="261"/>
      <c r="AY724" s="261"/>
      <c r="AZ724" s="261"/>
      <c r="BA724" s="261"/>
      <c r="BB724" s="261"/>
      <c r="BC724" s="261"/>
      <c r="BD724" s="261"/>
      <c r="BE724" s="261"/>
      <c r="BF724" s="261"/>
      <c r="BG724" s="261"/>
      <c r="BH724" s="261"/>
      <c r="BI724" s="261"/>
      <c r="BJ724" s="261"/>
      <c r="BK724" s="261"/>
      <c r="BL724" s="261"/>
      <c r="BM724" s="264"/>
    </row>
    <row r="725" spans="1:65">
      <c r="A725" s="35"/>
      <c r="B725" s="3" t="s">
        <v>275</v>
      </c>
      <c r="C725" s="33"/>
      <c r="D725" s="27">
        <v>0.19663841605003515</v>
      </c>
      <c r="E725" s="27">
        <v>0.40824829046386296</v>
      </c>
      <c r="F725" s="27">
        <v>1.3662601021279466</v>
      </c>
      <c r="G725" s="27">
        <v>0.42370662893965699</v>
      </c>
      <c r="H725" s="27">
        <v>0</v>
      </c>
      <c r="I725" s="27">
        <v>2.0442602574036286</v>
      </c>
      <c r="J725" s="27">
        <v>0.63245553203367588</v>
      </c>
      <c r="K725" s="27">
        <v>0.73052492542463343</v>
      </c>
      <c r="L725" s="27">
        <v>0.18708286933869686</v>
      </c>
      <c r="M725" s="27">
        <v>0.46475800154489039</v>
      </c>
      <c r="N725" s="27">
        <v>0.36009258068817057</v>
      </c>
      <c r="O725" s="27">
        <v>0.51929439306299774</v>
      </c>
      <c r="P725" s="27">
        <v>0.84849081707857499</v>
      </c>
      <c r="Q725" s="27">
        <v>0.39713493894216106</v>
      </c>
      <c r="R725" s="27">
        <v>0.33266599866332403</v>
      </c>
      <c r="S725" s="27">
        <v>10.109442450831137</v>
      </c>
      <c r="T725" s="27">
        <v>0.56095157247900262</v>
      </c>
      <c r="U725" s="27">
        <v>0.44317039612320624</v>
      </c>
      <c r="V725" s="27">
        <v>0.36560452221856704</v>
      </c>
      <c r="W725" s="27">
        <v>1.3075422236649437</v>
      </c>
      <c r="X725" s="27">
        <v>0.44160691419707881</v>
      </c>
      <c r="Y725" s="27">
        <v>0.98336158151516173</v>
      </c>
      <c r="Z725" s="27">
        <v>1.0488088481701516</v>
      </c>
      <c r="AA725" s="27">
        <v>1.2057241105106369</v>
      </c>
      <c r="AB725" s="27">
        <v>0.14041229045208262</v>
      </c>
      <c r="AC725" s="16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2"/>
    </row>
    <row r="726" spans="1:65">
      <c r="A726" s="35"/>
      <c r="B726" s="3" t="s">
        <v>87</v>
      </c>
      <c r="C726" s="33"/>
      <c r="D726" s="13">
        <v>9.4386439704016861E-3</v>
      </c>
      <c r="E726" s="13">
        <v>2.0243716882505602E-2</v>
      </c>
      <c r="F726" s="13">
        <v>7.4523278297888004E-2</v>
      </c>
      <c r="G726" s="13">
        <v>2.24376647756999E-2</v>
      </c>
      <c r="H726" s="13">
        <v>0</v>
      </c>
      <c r="I726" s="13">
        <v>0.13493467045568505</v>
      </c>
      <c r="J726" s="13">
        <v>3.1622776601683791E-2</v>
      </c>
      <c r="K726" s="13">
        <v>4.4051754296962814E-2</v>
      </c>
      <c r="L726" s="13">
        <v>9.424829689606895E-3</v>
      </c>
      <c r="M726" s="13">
        <v>2.3833743668968739E-2</v>
      </c>
      <c r="N726" s="13">
        <v>1.7753126410263137E-2</v>
      </c>
      <c r="O726" s="13">
        <v>2.5814137186230206E-2</v>
      </c>
      <c r="P726" s="13">
        <v>4.2943440763150154E-2</v>
      </c>
      <c r="Q726" s="13">
        <v>1.7917461723205495E-2</v>
      </c>
      <c r="R726" s="13">
        <v>1.7030682525426142E-2</v>
      </c>
      <c r="S726" s="13">
        <v>0.4115663909959752</v>
      </c>
      <c r="T726" s="13">
        <v>2.7678531536792894E-2</v>
      </c>
      <c r="U726" s="13">
        <v>2.2236347020732877E-2</v>
      </c>
      <c r="V726" s="13">
        <v>1.7259064778217169E-2</v>
      </c>
      <c r="W726" s="13">
        <v>6.8160324430839803E-2</v>
      </c>
      <c r="X726" s="13">
        <v>2.1906915958515693E-2</v>
      </c>
      <c r="Y726" s="13">
        <v>5.4179701460890455E-2</v>
      </c>
      <c r="Z726" s="13">
        <v>6.7665086978719466E-2</v>
      </c>
      <c r="AA726" s="13">
        <v>5.4273677118244219E-2</v>
      </c>
      <c r="AB726" s="13">
        <v>6.9475729512741479E-3</v>
      </c>
      <c r="AC726" s="16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62"/>
    </row>
    <row r="727" spans="1:65">
      <c r="A727" s="35"/>
      <c r="B727" s="3" t="s">
        <v>276</v>
      </c>
      <c r="C727" s="33"/>
      <c r="D727" s="13">
        <v>4.1340802524824749E-2</v>
      </c>
      <c r="E727" s="13">
        <v>8.0178968440303144E-3</v>
      </c>
      <c r="F727" s="13">
        <v>-8.3620093778154381E-2</v>
      </c>
      <c r="G727" s="13">
        <v>-5.6109258229851799E-2</v>
      </c>
      <c r="H727" s="13">
        <v>-3.1282957616840523E-4</v>
      </c>
      <c r="I727" s="13">
        <v>-0.24273696840394754</v>
      </c>
      <c r="J727" s="13">
        <v>-3.1282957616840523E-4</v>
      </c>
      <c r="K727" s="13">
        <v>-0.17109272119023944</v>
      </c>
      <c r="L727" s="13">
        <v>-7.8104833543471974E-3</v>
      </c>
      <c r="M727" s="13">
        <v>-2.530500883676412E-2</v>
      </c>
      <c r="N727" s="13">
        <v>1.3849405338169252E-2</v>
      </c>
      <c r="O727" s="13">
        <v>5.5186789179708651E-3</v>
      </c>
      <c r="P727" s="13">
        <v>-1.2392382885456521E-2</v>
      </c>
      <c r="Q727" s="13">
        <v>0.10788768387139491</v>
      </c>
      <c r="R727" s="13">
        <v>-2.3638863552724376E-2</v>
      </c>
      <c r="S727" s="13">
        <v>0.22778245980886913</v>
      </c>
      <c r="T727" s="13">
        <v>1.3016332696149435E-2</v>
      </c>
      <c r="U727" s="13">
        <v>-3.8117346726517232E-3</v>
      </c>
      <c r="V727" s="13">
        <v>5.8835328007241783E-2</v>
      </c>
      <c r="W727" s="13">
        <v>-4.1133389035141521E-2</v>
      </c>
      <c r="X727" s="13">
        <v>7.6013605230202952E-3</v>
      </c>
      <c r="Y727" s="13">
        <v>-9.2783892840372806E-2</v>
      </c>
      <c r="Z727" s="13">
        <v>-0.22524244292153051</v>
      </c>
      <c r="AA727" s="13">
        <v>0.11043418130866778</v>
      </c>
      <c r="AB727" s="13">
        <v>1.0197131568290052E-2</v>
      </c>
      <c r="AC727" s="16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2"/>
    </row>
    <row r="728" spans="1:65">
      <c r="A728" s="35"/>
      <c r="B728" s="53" t="s">
        <v>277</v>
      </c>
      <c r="C728" s="54"/>
      <c r="D728" s="52">
        <v>1.1200000000000001</v>
      </c>
      <c r="E728" s="52">
        <v>0.22</v>
      </c>
      <c r="F728" s="52">
        <v>2.25</v>
      </c>
      <c r="G728" s="52">
        <v>1.51</v>
      </c>
      <c r="H728" s="52">
        <v>0</v>
      </c>
      <c r="I728" s="52">
        <v>6.54</v>
      </c>
      <c r="J728" s="52">
        <v>0</v>
      </c>
      <c r="K728" s="52">
        <v>4.6100000000000003</v>
      </c>
      <c r="L728" s="52">
        <v>0.2</v>
      </c>
      <c r="M728" s="52">
        <v>0.67</v>
      </c>
      <c r="N728" s="52">
        <v>0.38</v>
      </c>
      <c r="O728" s="52">
        <v>0.16</v>
      </c>
      <c r="P728" s="52">
        <v>0.33</v>
      </c>
      <c r="Q728" s="52">
        <v>2.92</v>
      </c>
      <c r="R728" s="52">
        <v>0.63</v>
      </c>
      <c r="S728" s="52">
        <v>6.15</v>
      </c>
      <c r="T728" s="52">
        <v>0.36</v>
      </c>
      <c r="U728" s="52">
        <v>0.09</v>
      </c>
      <c r="V728" s="52">
        <v>1.6</v>
      </c>
      <c r="W728" s="52">
        <v>1.1000000000000001</v>
      </c>
      <c r="X728" s="52">
        <v>0.21</v>
      </c>
      <c r="Y728" s="52">
        <v>2.4900000000000002</v>
      </c>
      <c r="Z728" s="52">
        <v>6.07</v>
      </c>
      <c r="AA728" s="52">
        <v>2.99</v>
      </c>
      <c r="AB728" s="52">
        <v>0.28000000000000003</v>
      </c>
      <c r="AC728" s="16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2"/>
    </row>
    <row r="729" spans="1:65">
      <c r="B729" s="36"/>
      <c r="C729" s="20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BM729" s="62"/>
    </row>
    <row r="730" spans="1:65" ht="15">
      <c r="B730" s="37" t="s">
        <v>523</v>
      </c>
      <c r="BM730" s="32" t="s">
        <v>279</v>
      </c>
    </row>
    <row r="731" spans="1:65" ht="15">
      <c r="A731" s="28" t="s">
        <v>124</v>
      </c>
      <c r="B731" s="18" t="s">
        <v>111</v>
      </c>
      <c r="C731" s="15" t="s">
        <v>112</v>
      </c>
      <c r="D731" s="16" t="s">
        <v>233</v>
      </c>
      <c r="E731" s="16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1</v>
      </c>
    </row>
    <row r="732" spans="1:65">
      <c r="A732" s="35"/>
      <c r="B732" s="19" t="s">
        <v>234</v>
      </c>
      <c r="C732" s="8" t="s">
        <v>234</v>
      </c>
      <c r="D732" s="161" t="s">
        <v>263</v>
      </c>
      <c r="E732" s="16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 t="s">
        <v>83</v>
      </c>
    </row>
    <row r="733" spans="1:65">
      <c r="A733" s="35"/>
      <c r="B733" s="19"/>
      <c r="C733" s="8"/>
      <c r="D733" s="9" t="s">
        <v>302</v>
      </c>
      <c r="E733" s="16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1</v>
      </c>
    </row>
    <row r="734" spans="1:65">
      <c r="A734" s="35"/>
      <c r="B734" s="19"/>
      <c r="C734" s="8"/>
      <c r="D734" s="29"/>
      <c r="E734" s="16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>
        <v>1</v>
      </c>
    </row>
    <row r="735" spans="1:65">
      <c r="A735" s="35"/>
      <c r="B735" s="18">
        <v>1</v>
      </c>
      <c r="C735" s="14">
        <v>1</v>
      </c>
      <c r="D735" s="259" t="s">
        <v>315</v>
      </c>
      <c r="E735" s="260"/>
      <c r="F735" s="261"/>
      <c r="G735" s="261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  <c r="AD735" s="261"/>
      <c r="AE735" s="261"/>
      <c r="AF735" s="261"/>
      <c r="AG735" s="261"/>
      <c r="AH735" s="261"/>
      <c r="AI735" s="261"/>
      <c r="AJ735" s="261"/>
      <c r="AK735" s="261"/>
      <c r="AL735" s="261"/>
      <c r="AM735" s="261"/>
      <c r="AN735" s="261"/>
      <c r="AO735" s="261"/>
      <c r="AP735" s="261"/>
      <c r="AQ735" s="261"/>
      <c r="AR735" s="261"/>
      <c r="AS735" s="261"/>
      <c r="AT735" s="261"/>
      <c r="AU735" s="261"/>
      <c r="AV735" s="261"/>
      <c r="AW735" s="261"/>
      <c r="AX735" s="261"/>
      <c r="AY735" s="261"/>
      <c r="AZ735" s="261"/>
      <c r="BA735" s="261"/>
      <c r="BB735" s="261"/>
      <c r="BC735" s="261"/>
      <c r="BD735" s="261"/>
      <c r="BE735" s="261"/>
      <c r="BF735" s="261"/>
      <c r="BG735" s="261"/>
      <c r="BH735" s="261"/>
      <c r="BI735" s="261"/>
      <c r="BJ735" s="261"/>
      <c r="BK735" s="261"/>
      <c r="BL735" s="261"/>
      <c r="BM735" s="262">
        <v>1</v>
      </c>
    </row>
    <row r="736" spans="1:65">
      <c r="A736" s="35"/>
      <c r="B736" s="19">
        <v>1</v>
      </c>
      <c r="C736" s="8">
        <v>2</v>
      </c>
      <c r="D736" s="263" t="s">
        <v>316</v>
      </c>
      <c r="E736" s="260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  <c r="AD736" s="261"/>
      <c r="AE736" s="261"/>
      <c r="AF736" s="261"/>
      <c r="AG736" s="261"/>
      <c r="AH736" s="261"/>
      <c r="AI736" s="261"/>
      <c r="AJ736" s="261"/>
      <c r="AK736" s="261"/>
      <c r="AL736" s="261"/>
      <c r="AM736" s="261"/>
      <c r="AN736" s="261"/>
      <c r="AO736" s="261"/>
      <c r="AP736" s="261"/>
      <c r="AQ736" s="261"/>
      <c r="AR736" s="261"/>
      <c r="AS736" s="261"/>
      <c r="AT736" s="261"/>
      <c r="AU736" s="261"/>
      <c r="AV736" s="261"/>
      <c r="AW736" s="261"/>
      <c r="AX736" s="261"/>
      <c r="AY736" s="261"/>
      <c r="AZ736" s="261"/>
      <c r="BA736" s="261"/>
      <c r="BB736" s="261"/>
      <c r="BC736" s="261"/>
      <c r="BD736" s="261"/>
      <c r="BE736" s="261"/>
      <c r="BF736" s="261"/>
      <c r="BG736" s="261"/>
      <c r="BH736" s="261"/>
      <c r="BI736" s="261"/>
      <c r="BJ736" s="261"/>
      <c r="BK736" s="261"/>
      <c r="BL736" s="261"/>
      <c r="BM736" s="262">
        <v>1</v>
      </c>
    </row>
    <row r="737" spans="1:65">
      <c r="A737" s="35"/>
      <c r="B737" s="19">
        <v>1</v>
      </c>
      <c r="C737" s="8">
        <v>3</v>
      </c>
      <c r="D737" s="263">
        <v>1.1000000000000176</v>
      </c>
      <c r="E737" s="260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  <c r="AD737" s="261"/>
      <c r="AE737" s="261"/>
      <c r="AF737" s="261"/>
      <c r="AG737" s="261"/>
      <c r="AH737" s="261"/>
      <c r="AI737" s="261"/>
      <c r="AJ737" s="261"/>
      <c r="AK737" s="261"/>
      <c r="AL737" s="261"/>
      <c r="AM737" s="261"/>
      <c r="AN737" s="261"/>
      <c r="AO737" s="261"/>
      <c r="AP737" s="261"/>
      <c r="AQ737" s="261"/>
      <c r="AR737" s="261"/>
      <c r="AS737" s="261"/>
      <c r="AT737" s="261"/>
      <c r="AU737" s="261"/>
      <c r="AV737" s="261"/>
      <c r="AW737" s="261"/>
      <c r="AX737" s="261"/>
      <c r="AY737" s="261"/>
      <c r="AZ737" s="261"/>
      <c r="BA737" s="261"/>
      <c r="BB737" s="261"/>
      <c r="BC737" s="261"/>
      <c r="BD737" s="261"/>
      <c r="BE737" s="261"/>
      <c r="BF737" s="261"/>
      <c r="BG737" s="261"/>
      <c r="BH737" s="261"/>
      <c r="BI737" s="261"/>
      <c r="BJ737" s="261"/>
      <c r="BK737" s="261"/>
      <c r="BL737" s="261"/>
      <c r="BM737" s="262">
        <v>16</v>
      </c>
    </row>
    <row r="738" spans="1:65">
      <c r="A738" s="35"/>
      <c r="B738" s="19">
        <v>1</v>
      </c>
      <c r="C738" s="8">
        <v>4</v>
      </c>
      <c r="D738" s="263" t="s">
        <v>210</v>
      </c>
      <c r="E738" s="260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  <c r="AD738" s="261"/>
      <c r="AE738" s="261"/>
      <c r="AF738" s="261"/>
      <c r="AG738" s="261"/>
      <c r="AH738" s="261"/>
      <c r="AI738" s="261"/>
      <c r="AJ738" s="261"/>
      <c r="AK738" s="261"/>
      <c r="AL738" s="261"/>
      <c r="AM738" s="261"/>
      <c r="AN738" s="261"/>
      <c r="AO738" s="261"/>
      <c r="AP738" s="261"/>
      <c r="AQ738" s="261"/>
      <c r="AR738" s="261"/>
      <c r="AS738" s="261"/>
      <c r="AT738" s="261"/>
      <c r="AU738" s="261"/>
      <c r="AV738" s="261"/>
      <c r="AW738" s="261"/>
      <c r="AX738" s="261"/>
      <c r="AY738" s="261"/>
      <c r="AZ738" s="261"/>
      <c r="BA738" s="261"/>
      <c r="BB738" s="261"/>
      <c r="BC738" s="261"/>
      <c r="BD738" s="261"/>
      <c r="BE738" s="261"/>
      <c r="BF738" s="261"/>
      <c r="BG738" s="261"/>
      <c r="BH738" s="261"/>
      <c r="BI738" s="261"/>
      <c r="BJ738" s="261"/>
      <c r="BK738" s="261"/>
      <c r="BL738" s="261"/>
      <c r="BM738" s="262" t="s">
        <v>210</v>
      </c>
    </row>
    <row r="739" spans="1:65">
      <c r="A739" s="35"/>
      <c r="B739" s="19">
        <v>1</v>
      </c>
      <c r="C739" s="8">
        <v>5</v>
      </c>
      <c r="D739" s="263" t="s">
        <v>317</v>
      </c>
      <c r="E739" s="260"/>
      <c r="F739" s="261"/>
      <c r="G739" s="261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  <c r="AD739" s="261"/>
      <c r="AE739" s="261"/>
      <c r="AF739" s="261"/>
      <c r="AG739" s="261"/>
      <c r="AH739" s="261"/>
      <c r="AI739" s="261"/>
      <c r="AJ739" s="261"/>
      <c r="AK739" s="261"/>
      <c r="AL739" s="261"/>
      <c r="AM739" s="261"/>
      <c r="AN739" s="261"/>
      <c r="AO739" s="261"/>
      <c r="AP739" s="261"/>
      <c r="AQ739" s="261"/>
      <c r="AR739" s="261"/>
      <c r="AS739" s="261"/>
      <c r="AT739" s="261"/>
      <c r="AU739" s="261"/>
      <c r="AV739" s="261"/>
      <c r="AW739" s="261"/>
      <c r="AX739" s="261"/>
      <c r="AY739" s="261"/>
      <c r="AZ739" s="261"/>
      <c r="BA739" s="261"/>
      <c r="BB739" s="261"/>
      <c r="BC739" s="261"/>
      <c r="BD739" s="261"/>
      <c r="BE739" s="261"/>
      <c r="BF739" s="261"/>
      <c r="BG739" s="261"/>
      <c r="BH739" s="261"/>
      <c r="BI739" s="261"/>
      <c r="BJ739" s="261"/>
      <c r="BK739" s="261"/>
      <c r="BL739" s="261"/>
      <c r="BM739" s="262">
        <v>11</v>
      </c>
    </row>
    <row r="740" spans="1:65">
      <c r="A740" s="35"/>
      <c r="B740" s="19">
        <v>1</v>
      </c>
      <c r="C740" s="8">
        <v>6</v>
      </c>
      <c r="D740" s="263" t="s">
        <v>318</v>
      </c>
      <c r="E740" s="260"/>
      <c r="F740" s="261"/>
      <c r="G740" s="261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  <c r="AD740" s="261"/>
      <c r="AE740" s="261"/>
      <c r="AF740" s="261"/>
      <c r="AG740" s="261"/>
      <c r="AH740" s="261"/>
      <c r="AI740" s="261"/>
      <c r="AJ740" s="261"/>
      <c r="AK740" s="261"/>
      <c r="AL740" s="261"/>
      <c r="AM740" s="261"/>
      <c r="AN740" s="261"/>
      <c r="AO740" s="261"/>
      <c r="AP740" s="261"/>
      <c r="AQ740" s="261"/>
      <c r="AR740" s="261"/>
      <c r="AS740" s="261"/>
      <c r="AT740" s="261"/>
      <c r="AU740" s="261"/>
      <c r="AV740" s="261"/>
      <c r="AW740" s="261"/>
      <c r="AX740" s="261"/>
      <c r="AY740" s="261"/>
      <c r="AZ740" s="261"/>
      <c r="BA740" s="261"/>
      <c r="BB740" s="261"/>
      <c r="BC740" s="261"/>
      <c r="BD740" s="261"/>
      <c r="BE740" s="261"/>
      <c r="BF740" s="261"/>
      <c r="BG740" s="261"/>
      <c r="BH740" s="261"/>
      <c r="BI740" s="261"/>
      <c r="BJ740" s="261"/>
      <c r="BK740" s="261"/>
      <c r="BL740" s="261"/>
      <c r="BM740" s="264"/>
    </row>
    <row r="741" spans="1:65">
      <c r="A741" s="35"/>
      <c r="B741" s="20" t="s">
        <v>273</v>
      </c>
      <c r="C741" s="12"/>
      <c r="D741" s="265">
        <v>1.1000000000000176</v>
      </c>
      <c r="E741" s="260"/>
      <c r="F741" s="261"/>
      <c r="G741" s="261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  <c r="AD741" s="261"/>
      <c r="AE741" s="261"/>
      <c r="AF741" s="261"/>
      <c r="AG741" s="261"/>
      <c r="AH741" s="261"/>
      <c r="AI741" s="261"/>
      <c r="AJ741" s="261"/>
      <c r="AK741" s="261"/>
      <c r="AL741" s="261"/>
      <c r="AM741" s="261"/>
      <c r="AN741" s="261"/>
      <c r="AO741" s="261"/>
      <c r="AP741" s="261"/>
      <c r="AQ741" s="261"/>
      <c r="AR741" s="261"/>
      <c r="AS741" s="261"/>
      <c r="AT741" s="261"/>
      <c r="AU741" s="261"/>
      <c r="AV741" s="261"/>
      <c r="AW741" s="261"/>
      <c r="AX741" s="261"/>
      <c r="AY741" s="261"/>
      <c r="AZ741" s="261"/>
      <c r="BA741" s="261"/>
      <c r="BB741" s="261"/>
      <c r="BC741" s="261"/>
      <c r="BD741" s="261"/>
      <c r="BE741" s="261"/>
      <c r="BF741" s="261"/>
      <c r="BG741" s="261"/>
      <c r="BH741" s="261"/>
      <c r="BI741" s="261"/>
      <c r="BJ741" s="261"/>
      <c r="BK741" s="261"/>
      <c r="BL741" s="261"/>
      <c r="BM741" s="264"/>
    </row>
    <row r="742" spans="1:65">
      <c r="A742" s="35"/>
      <c r="B742" s="3" t="s">
        <v>274</v>
      </c>
      <c r="C742" s="33"/>
      <c r="D742" s="266">
        <v>1.1000000000000176</v>
      </c>
      <c r="E742" s="260"/>
      <c r="F742" s="261"/>
      <c r="G742" s="261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  <c r="AD742" s="261"/>
      <c r="AE742" s="261"/>
      <c r="AF742" s="261"/>
      <c r="AG742" s="261"/>
      <c r="AH742" s="261"/>
      <c r="AI742" s="261"/>
      <c r="AJ742" s="261"/>
      <c r="AK742" s="261"/>
      <c r="AL742" s="261"/>
      <c r="AM742" s="261"/>
      <c r="AN742" s="261"/>
      <c r="AO742" s="261"/>
      <c r="AP742" s="261"/>
      <c r="AQ742" s="261"/>
      <c r="AR742" s="261"/>
      <c r="AS742" s="261"/>
      <c r="AT742" s="261"/>
      <c r="AU742" s="261"/>
      <c r="AV742" s="261"/>
      <c r="AW742" s="261"/>
      <c r="AX742" s="261"/>
      <c r="AY742" s="261"/>
      <c r="AZ742" s="261"/>
      <c r="BA742" s="261"/>
      <c r="BB742" s="261"/>
      <c r="BC742" s="261"/>
      <c r="BD742" s="261"/>
      <c r="BE742" s="261"/>
      <c r="BF742" s="261"/>
      <c r="BG742" s="261"/>
      <c r="BH742" s="261"/>
      <c r="BI742" s="261"/>
      <c r="BJ742" s="261"/>
      <c r="BK742" s="261"/>
      <c r="BL742" s="261"/>
      <c r="BM742" s="264"/>
    </row>
    <row r="743" spans="1:65">
      <c r="A743" s="35"/>
      <c r="B743" s="3" t="s">
        <v>275</v>
      </c>
      <c r="C743" s="33"/>
      <c r="D743" s="266" t="s">
        <v>684</v>
      </c>
      <c r="E743" s="260"/>
      <c r="F743" s="261"/>
      <c r="G743" s="261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  <c r="AD743" s="261"/>
      <c r="AE743" s="261"/>
      <c r="AF743" s="261"/>
      <c r="AG743" s="261"/>
      <c r="AH743" s="261"/>
      <c r="AI743" s="261"/>
      <c r="AJ743" s="261"/>
      <c r="AK743" s="261"/>
      <c r="AL743" s="261"/>
      <c r="AM743" s="261"/>
      <c r="AN743" s="261"/>
      <c r="AO743" s="261"/>
      <c r="AP743" s="261"/>
      <c r="AQ743" s="261"/>
      <c r="AR743" s="261"/>
      <c r="AS743" s="261"/>
      <c r="AT743" s="261"/>
      <c r="AU743" s="261"/>
      <c r="AV743" s="261"/>
      <c r="AW743" s="261"/>
      <c r="AX743" s="261"/>
      <c r="AY743" s="261"/>
      <c r="AZ743" s="261"/>
      <c r="BA743" s="261"/>
      <c r="BB743" s="261"/>
      <c r="BC743" s="261"/>
      <c r="BD743" s="261"/>
      <c r="BE743" s="261"/>
      <c r="BF743" s="261"/>
      <c r="BG743" s="261"/>
      <c r="BH743" s="261"/>
      <c r="BI743" s="261"/>
      <c r="BJ743" s="261"/>
      <c r="BK743" s="261"/>
      <c r="BL743" s="261"/>
      <c r="BM743" s="264"/>
    </row>
    <row r="744" spans="1:65">
      <c r="A744" s="35"/>
      <c r="B744" s="3" t="s">
        <v>87</v>
      </c>
      <c r="C744" s="33"/>
      <c r="D744" s="13" t="s">
        <v>684</v>
      </c>
      <c r="E744" s="16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2"/>
    </row>
    <row r="745" spans="1:65">
      <c r="A745" s="35"/>
      <c r="B745" s="3" t="s">
        <v>276</v>
      </c>
      <c r="C745" s="33"/>
      <c r="D745" s="13" t="s">
        <v>684</v>
      </c>
      <c r="E745" s="16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2"/>
    </row>
    <row r="746" spans="1:65">
      <c r="A746" s="35"/>
      <c r="B746" s="53" t="s">
        <v>277</v>
      </c>
      <c r="C746" s="54"/>
      <c r="D746" s="52" t="s">
        <v>278</v>
      </c>
      <c r="E746" s="16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2"/>
    </row>
    <row r="747" spans="1:65">
      <c r="B747" s="36"/>
      <c r="C747" s="20"/>
      <c r="D747" s="31"/>
      <c r="BM747" s="62"/>
    </row>
    <row r="748" spans="1:65" ht="15">
      <c r="B748" s="37" t="s">
        <v>524</v>
      </c>
      <c r="BM748" s="32" t="s">
        <v>67</v>
      </c>
    </row>
    <row r="749" spans="1:65" ht="15">
      <c r="A749" s="28" t="s">
        <v>40</v>
      </c>
      <c r="B749" s="18" t="s">
        <v>111</v>
      </c>
      <c r="C749" s="15" t="s">
        <v>112</v>
      </c>
      <c r="D749" s="16" t="s">
        <v>233</v>
      </c>
      <c r="E749" s="17" t="s">
        <v>233</v>
      </c>
      <c r="F749" s="17" t="s">
        <v>233</v>
      </c>
      <c r="G749" s="17" t="s">
        <v>233</v>
      </c>
      <c r="H749" s="17" t="s">
        <v>233</v>
      </c>
      <c r="I749" s="17" t="s">
        <v>233</v>
      </c>
      <c r="J749" s="17" t="s">
        <v>233</v>
      </c>
      <c r="K749" s="17" t="s">
        <v>233</v>
      </c>
      <c r="L749" s="17" t="s">
        <v>233</v>
      </c>
      <c r="M749" s="17" t="s">
        <v>233</v>
      </c>
      <c r="N749" s="16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2">
        <v>1</v>
      </c>
    </row>
    <row r="750" spans="1:65">
      <c r="A750" s="35"/>
      <c r="B750" s="19" t="s">
        <v>234</v>
      </c>
      <c r="C750" s="8" t="s">
        <v>234</v>
      </c>
      <c r="D750" s="161" t="s">
        <v>238</v>
      </c>
      <c r="E750" s="162" t="s">
        <v>239</v>
      </c>
      <c r="F750" s="162" t="s">
        <v>240</v>
      </c>
      <c r="G750" s="162" t="s">
        <v>250</v>
      </c>
      <c r="H750" s="162" t="s">
        <v>253</v>
      </c>
      <c r="I750" s="162" t="s">
        <v>254</v>
      </c>
      <c r="J750" s="162" t="s">
        <v>260</v>
      </c>
      <c r="K750" s="162" t="s">
        <v>280</v>
      </c>
      <c r="L750" s="162" t="s">
        <v>263</v>
      </c>
      <c r="M750" s="162" t="s">
        <v>265</v>
      </c>
      <c r="N750" s="16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2" t="s">
        <v>3</v>
      </c>
    </row>
    <row r="751" spans="1:65">
      <c r="A751" s="35"/>
      <c r="B751" s="19"/>
      <c r="C751" s="8"/>
      <c r="D751" s="9" t="s">
        <v>302</v>
      </c>
      <c r="E751" s="10" t="s">
        <v>302</v>
      </c>
      <c r="F751" s="10" t="s">
        <v>303</v>
      </c>
      <c r="G751" s="10" t="s">
        <v>302</v>
      </c>
      <c r="H751" s="10" t="s">
        <v>303</v>
      </c>
      <c r="I751" s="10" t="s">
        <v>302</v>
      </c>
      <c r="J751" s="10" t="s">
        <v>302</v>
      </c>
      <c r="K751" s="10" t="s">
        <v>303</v>
      </c>
      <c r="L751" s="10" t="s">
        <v>302</v>
      </c>
      <c r="M751" s="10" t="s">
        <v>302</v>
      </c>
      <c r="N751" s="16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2">
        <v>2</v>
      </c>
    </row>
    <row r="752" spans="1:65">
      <c r="A752" s="35"/>
      <c r="B752" s="19"/>
      <c r="C752" s="8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16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3</v>
      </c>
    </row>
    <row r="753" spans="1:65">
      <c r="A753" s="35"/>
      <c r="B753" s="18">
        <v>1</v>
      </c>
      <c r="C753" s="14">
        <v>1</v>
      </c>
      <c r="D753" s="22">
        <v>8.8292779693474213</v>
      </c>
      <c r="E753" s="22">
        <v>9.25</v>
      </c>
      <c r="F753" s="166">
        <v>8.9</v>
      </c>
      <c r="G753" s="22">
        <v>9.4</v>
      </c>
      <c r="H753" s="23">
        <v>10</v>
      </c>
      <c r="I753" s="22">
        <v>8.8130000000000006</v>
      </c>
      <c r="J753" s="23">
        <v>9.42</v>
      </c>
      <c r="K753" s="22">
        <v>9.4</v>
      </c>
      <c r="L753" s="156">
        <v>7.45</v>
      </c>
      <c r="M753" s="22">
        <v>8.7333599999999993</v>
      </c>
      <c r="N753" s="16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>
        <v>1</v>
      </c>
    </row>
    <row r="754" spans="1:65">
      <c r="A754" s="35"/>
      <c r="B754" s="19">
        <v>1</v>
      </c>
      <c r="C754" s="8">
        <v>2</v>
      </c>
      <c r="D754" s="10">
        <v>8.7820419372665981</v>
      </c>
      <c r="E754" s="10">
        <v>9.15</v>
      </c>
      <c r="F754" s="25">
        <v>9.6999999999999993</v>
      </c>
      <c r="G754" s="10">
        <v>8.1</v>
      </c>
      <c r="H754" s="25">
        <v>10.199999999999999</v>
      </c>
      <c r="I754" s="10">
        <v>9.0429999999999993</v>
      </c>
      <c r="J754" s="25">
        <v>9.3000000000000007</v>
      </c>
      <c r="K754" s="10">
        <v>9.1</v>
      </c>
      <c r="L754" s="157">
        <v>7.36</v>
      </c>
      <c r="M754" s="10">
        <v>8.9304100000000002</v>
      </c>
      <c r="N754" s="16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11</v>
      </c>
    </row>
    <row r="755" spans="1:65">
      <c r="A755" s="35"/>
      <c r="B755" s="19">
        <v>1</v>
      </c>
      <c r="C755" s="8">
        <v>3</v>
      </c>
      <c r="D755" s="10">
        <v>8.6666294078913566</v>
      </c>
      <c r="E755" s="10">
        <v>9.3000000000000007</v>
      </c>
      <c r="F755" s="25">
        <v>9.6999999999999993</v>
      </c>
      <c r="G755" s="10">
        <v>8.5</v>
      </c>
      <c r="H755" s="25">
        <v>10.1</v>
      </c>
      <c r="I755" s="158">
        <v>9.89</v>
      </c>
      <c r="J755" s="25">
        <v>9.61</v>
      </c>
      <c r="K755" s="25">
        <v>9.1999999999999993</v>
      </c>
      <c r="L755" s="159">
        <v>7.64</v>
      </c>
      <c r="M755" s="11">
        <v>8.8212200000000003</v>
      </c>
      <c r="N755" s="16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16</v>
      </c>
    </row>
    <row r="756" spans="1:65">
      <c r="A756" s="35"/>
      <c r="B756" s="19">
        <v>1</v>
      </c>
      <c r="C756" s="8">
        <v>4</v>
      </c>
      <c r="D756" s="10">
        <v>8.8112199050401703</v>
      </c>
      <c r="E756" s="10">
        <v>9.15</v>
      </c>
      <c r="F756" s="25">
        <v>9.9</v>
      </c>
      <c r="G756" s="158">
        <v>11.3</v>
      </c>
      <c r="H756" s="25">
        <v>9.9</v>
      </c>
      <c r="I756" s="10">
        <v>9.141</v>
      </c>
      <c r="J756" s="25">
        <v>9.4</v>
      </c>
      <c r="K756" s="25">
        <v>9.5</v>
      </c>
      <c r="L756" s="159">
        <v>7.29</v>
      </c>
      <c r="M756" s="11">
        <v>8.8516200000000005</v>
      </c>
      <c r="N756" s="16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>
        <v>9.2901322711860885</v>
      </c>
    </row>
    <row r="757" spans="1:65">
      <c r="A757" s="35"/>
      <c r="B757" s="19">
        <v>1</v>
      </c>
      <c r="C757" s="8">
        <v>5</v>
      </c>
      <c r="D757" s="10">
        <v>8.8004482920365721</v>
      </c>
      <c r="E757" s="10">
        <v>9.3000000000000007</v>
      </c>
      <c r="F757" s="10">
        <v>9.8000000000000007</v>
      </c>
      <c r="G757" s="10">
        <v>9.6999999999999993</v>
      </c>
      <c r="H757" s="10">
        <v>9.8000000000000007</v>
      </c>
      <c r="I757" s="10">
        <v>9.109</v>
      </c>
      <c r="J757" s="10">
        <v>9.4</v>
      </c>
      <c r="K757" s="10">
        <v>9.5</v>
      </c>
      <c r="L757" s="157">
        <v>7.38</v>
      </c>
      <c r="M757" s="10">
        <v>8.9941300000000002</v>
      </c>
      <c r="N757" s="16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49</v>
      </c>
    </row>
    <row r="758" spans="1:65">
      <c r="A758" s="35"/>
      <c r="B758" s="19">
        <v>1</v>
      </c>
      <c r="C758" s="8">
        <v>6</v>
      </c>
      <c r="D758" s="10">
        <v>8.7395251324666017</v>
      </c>
      <c r="E758" s="10">
        <v>9.5</v>
      </c>
      <c r="F758" s="10">
        <v>9.6</v>
      </c>
      <c r="G758" s="10">
        <v>10</v>
      </c>
      <c r="H758" s="10">
        <v>10</v>
      </c>
      <c r="I758" s="10">
        <v>9.0820000000000007</v>
      </c>
      <c r="J758" s="10">
        <v>9.19</v>
      </c>
      <c r="K758" s="10">
        <v>9.6999999999999993</v>
      </c>
      <c r="L758" s="157">
        <v>7.55</v>
      </c>
      <c r="M758" s="10">
        <v>8.8316599999999994</v>
      </c>
      <c r="N758" s="16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2"/>
    </row>
    <row r="759" spans="1:65">
      <c r="A759" s="35"/>
      <c r="B759" s="20" t="s">
        <v>273</v>
      </c>
      <c r="C759" s="12"/>
      <c r="D759" s="26">
        <v>8.77152377400812</v>
      </c>
      <c r="E759" s="26">
        <v>9.2750000000000004</v>
      </c>
      <c r="F759" s="26">
        <v>9.6</v>
      </c>
      <c r="G759" s="26">
        <v>9.5</v>
      </c>
      <c r="H759" s="26">
        <v>10</v>
      </c>
      <c r="I759" s="26">
        <v>9.1796666666666678</v>
      </c>
      <c r="J759" s="26">
        <v>9.3866666666666649</v>
      </c>
      <c r="K759" s="26">
        <v>9.4</v>
      </c>
      <c r="L759" s="26">
        <v>7.4449999999999994</v>
      </c>
      <c r="M759" s="26">
        <v>8.8604000000000003</v>
      </c>
      <c r="N759" s="16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2"/>
    </row>
    <row r="760" spans="1:65">
      <c r="A760" s="35"/>
      <c r="B760" s="3" t="s">
        <v>274</v>
      </c>
      <c r="C760" s="33"/>
      <c r="D760" s="11">
        <v>8.7912451146515842</v>
      </c>
      <c r="E760" s="11">
        <v>9.2750000000000004</v>
      </c>
      <c r="F760" s="11">
        <v>9.6999999999999993</v>
      </c>
      <c r="G760" s="11">
        <v>9.5500000000000007</v>
      </c>
      <c r="H760" s="11">
        <v>10</v>
      </c>
      <c r="I760" s="11">
        <v>9.0955000000000013</v>
      </c>
      <c r="J760" s="11">
        <v>9.4</v>
      </c>
      <c r="K760" s="11">
        <v>9.4499999999999993</v>
      </c>
      <c r="L760" s="11">
        <v>7.415</v>
      </c>
      <c r="M760" s="11">
        <v>8.8416399999999999</v>
      </c>
      <c r="N760" s="16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2"/>
    </row>
    <row r="761" spans="1:65">
      <c r="A761" s="35"/>
      <c r="B761" s="3" t="s">
        <v>275</v>
      </c>
      <c r="C761" s="33"/>
      <c r="D761" s="27">
        <v>5.9808578821527451E-2</v>
      </c>
      <c r="E761" s="27">
        <v>0.12942179105544777</v>
      </c>
      <c r="F761" s="27">
        <v>0.3577708763999663</v>
      </c>
      <c r="G761" s="27">
        <v>1.1401754250991381</v>
      </c>
      <c r="H761" s="27">
        <v>0.141421356237309</v>
      </c>
      <c r="I761" s="27">
        <v>0.36707583231080032</v>
      </c>
      <c r="J761" s="27">
        <v>0.13966626889362596</v>
      </c>
      <c r="K761" s="27">
        <v>0.21908902300206645</v>
      </c>
      <c r="L761" s="27">
        <v>0.13003845585056736</v>
      </c>
      <c r="M761" s="27">
        <v>9.0953200053654246E-2</v>
      </c>
      <c r="N761" s="231"/>
      <c r="O761" s="232"/>
      <c r="P761" s="232"/>
      <c r="Q761" s="232"/>
      <c r="R761" s="232"/>
      <c r="S761" s="232"/>
      <c r="T761" s="232"/>
      <c r="U761" s="232"/>
      <c r="V761" s="232"/>
      <c r="W761" s="232"/>
      <c r="X761" s="232"/>
      <c r="Y761" s="232"/>
      <c r="Z761" s="232"/>
      <c r="AA761" s="232"/>
      <c r="AB761" s="232"/>
      <c r="AC761" s="232"/>
      <c r="AD761" s="232"/>
      <c r="AE761" s="232"/>
      <c r="AF761" s="232"/>
      <c r="AG761" s="232"/>
      <c r="AH761" s="232"/>
      <c r="AI761" s="232"/>
      <c r="AJ761" s="232"/>
      <c r="AK761" s="232"/>
      <c r="AL761" s="232"/>
      <c r="AM761" s="232"/>
      <c r="AN761" s="232"/>
      <c r="AO761" s="232"/>
      <c r="AP761" s="232"/>
      <c r="AQ761" s="232"/>
      <c r="AR761" s="232"/>
      <c r="AS761" s="232"/>
      <c r="AT761" s="232"/>
      <c r="AU761" s="232"/>
      <c r="AV761" s="232"/>
      <c r="AW761" s="232"/>
      <c r="AX761" s="232"/>
      <c r="AY761" s="232"/>
      <c r="AZ761" s="232"/>
      <c r="BA761" s="232"/>
      <c r="BB761" s="232"/>
      <c r="BC761" s="232"/>
      <c r="BD761" s="232"/>
      <c r="BE761" s="232"/>
      <c r="BF761" s="232"/>
      <c r="BG761" s="232"/>
      <c r="BH761" s="232"/>
      <c r="BI761" s="232"/>
      <c r="BJ761" s="232"/>
      <c r="BK761" s="232"/>
      <c r="BL761" s="232"/>
      <c r="BM761" s="63"/>
    </row>
    <row r="762" spans="1:65">
      <c r="A762" s="35"/>
      <c r="B762" s="3" t="s">
        <v>87</v>
      </c>
      <c r="C762" s="33"/>
      <c r="D762" s="13">
        <v>6.8184936121079573E-3</v>
      </c>
      <c r="E762" s="13">
        <v>1.3953831919724826E-2</v>
      </c>
      <c r="F762" s="13">
        <v>3.7267799624996489E-2</v>
      </c>
      <c r="G762" s="13">
        <v>0.12001846579990927</v>
      </c>
      <c r="H762" s="13">
        <v>1.41421356237309E-2</v>
      </c>
      <c r="I762" s="13">
        <v>3.9987926102342163E-2</v>
      </c>
      <c r="J762" s="13">
        <v>1.4879218987247088E-2</v>
      </c>
      <c r="K762" s="13">
        <v>2.3307342872560258E-2</v>
      </c>
      <c r="L762" s="13">
        <v>1.7466548804643031E-2</v>
      </c>
      <c r="M762" s="13">
        <v>1.0265134762951362E-2</v>
      </c>
      <c r="N762" s="16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2"/>
    </row>
    <row r="763" spans="1:65">
      <c r="A763" s="35"/>
      <c r="B763" s="3" t="s">
        <v>276</v>
      </c>
      <c r="C763" s="33"/>
      <c r="D763" s="13">
        <v>-5.5823585933912345E-2</v>
      </c>
      <c r="E763" s="13">
        <v>-1.6288542234239589E-3</v>
      </c>
      <c r="F763" s="13">
        <v>3.335450128896289E-2</v>
      </c>
      <c r="G763" s="13">
        <v>2.2590391900536133E-2</v>
      </c>
      <c r="H763" s="13">
        <v>7.6410938842669696E-2</v>
      </c>
      <c r="I763" s="13">
        <v>-1.1890638507057294E-2</v>
      </c>
      <c r="J763" s="13">
        <v>1.0391067926985631E-2</v>
      </c>
      <c r="K763" s="13">
        <v>1.1826282512109376E-2</v>
      </c>
      <c r="L763" s="13">
        <v>-0.19861205603163257</v>
      </c>
      <c r="M763" s="13">
        <v>-4.6256851747840999E-2</v>
      </c>
      <c r="N763" s="16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2"/>
    </row>
    <row r="764" spans="1:65">
      <c r="A764" s="35"/>
      <c r="B764" s="53" t="s">
        <v>277</v>
      </c>
      <c r="C764" s="54"/>
      <c r="D764" s="52">
        <v>1.72</v>
      </c>
      <c r="E764" s="52">
        <v>0.17</v>
      </c>
      <c r="F764" s="52">
        <v>0.83</v>
      </c>
      <c r="G764" s="52">
        <v>0.52</v>
      </c>
      <c r="H764" s="52">
        <v>2.06</v>
      </c>
      <c r="I764" s="52">
        <v>0.47</v>
      </c>
      <c r="J764" s="52">
        <v>0.17</v>
      </c>
      <c r="K764" s="52">
        <v>0.21</v>
      </c>
      <c r="L764" s="52">
        <v>5.8</v>
      </c>
      <c r="M764" s="52">
        <v>1.45</v>
      </c>
      <c r="N764" s="16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2"/>
    </row>
    <row r="765" spans="1:65">
      <c r="B765" s="36"/>
      <c r="C765" s="20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BM765" s="62"/>
    </row>
    <row r="766" spans="1:65" ht="15">
      <c r="B766" s="37" t="s">
        <v>525</v>
      </c>
      <c r="BM766" s="32" t="s">
        <v>279</v>
      </c>
    </row>
    <row r="767" spans="1:65" ht="15">
      <c r="A767" s="28" t="s">
        <v>125</v>
      </c>
      <c r="B767" s="18" t="s">
        <v>111</v>
      </c>
      <c r="C767" s="15" t="s">
        <v>112</v>
      </c>
      <c r="D767" s="16" t="s">
        <v>233</v>
      </c>
      <c r="E767" s="16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>
        <v>1</v>
      </c>
    </row>
    <row r="768" spans="1:65">
      <c r="A768" s="35"/>
      <c r="B768" s="19" t="s">
        <v>234</v>
      </c>
      <c r="C768" s="8" t="s">
        <v>234</v>
      </c>
      <c r="D768" s="161" t="s">
        <v>263</v>
      </c>
      <c r="E768" s="16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 t="s">
        <v>83</v>
      </c>
    </row>
    <row r="769" spans="1:65">
      <c r="A769" s="35"/>
      <c r="B769" s="19"/>
      <c r="C769" s="8"/>
      <c r="D769" s="9" t="s">
        <v>302</v>
      </c>
      <c r="E769" s="16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2">
        <v>2</v>
      </c>
    </row>
    <row r="770" spans="1:65">
      <c r="A770" s="35"/>
      <c r="B770" s="19"/>
      <c r="C770" s="8"/>
      <c r="D770" s="29"/>
      <c r="E770" s="16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2">
        <v>2</v>
      </c>
    </row>
    <row r="771" spans="1:65">
      <c r="A771" s="35"/>
      <c r="B771" s="18">
        <v>1</v>
      </c>
      <c r="C771" s="14">
        <v>1</v>
      </c>
      <c r="D771" s="22">
        <v>0.40000000000000102</v>
      </c>
      <c r="E771" s="16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2">
        <v>1</v>
      </c>
    </row>
    <row r="772" spans="1:65">
      <c r="A772" s="35"/>
      <c r="B772" s="19">
        <v>1</v>
      </c>
      <c r="C772" s="8">
        <v>2</v>
      </c>
      <c r="D772" s="10" t="s">
        <v>319</v>
      </c>
      <c r="E772" s="16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>
        <v>1</v>
      </c>
    </row>
    <row r="773" spans="1:65">
      <c r="A773" s="35"/>
      <c r="B773" s="19">
        <v>1</v>
      </c>
      <c r="C773" s="8">
        <v>3</v>
      </c>
      <c r="D773" s="10">
        <v>0.80000000000000204</v>
      </c>
      <c r="E773" s="16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16</v>
      </c>
    </row>
    <row r="774" spans="1:65">
      <c r="A774" s="35"/>
      <c r="B774" s="19">
        <v>1</v>
      </c>
      <c r="C774" s="8">
        <v>4</v>
      </c>
      <c r="D774" s="10">
        <v>2.3000000000000034</v>
      </c>
      <c r="E774" s="16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>
        <v>1.13333333333333</v>
      </c>
    </row>
    <row r="775" spans="1:65">
      <c r="A775" s="35"/>
      <c r="B775" s="19">
        <v>1</v>
      </c>
      <c r="C775" s="8">
        <v>5</v>
      </c>
      <c r="D775" s="10">
        <v>2.5000000000000022</v>
      </c>
      <c r="E775" s="16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12</v>
      </c>
    </row>
    <row r="776" spans="1:65">
      <c r="A776" s="35"/>
      <c r="B776" s="19">
        <v>1</v>
      </c>
      <c r="C776" s="8">
        <v>6</v>
      </c>
      <c r="D776" s="10">
        <v>9.9999999999999395E-2</v>
      </c>
      <c r="E776" s="16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2"/>
    </row>
    <row r="777" spans="1:65">
      <c r="A777" s="35"/>
      <c r="B777" s="20" t="s">
        <v>273</v>
      </c>
      <c r="C777" s="12"/>
      <c r="D777" s="26">
        <v>1.2200000000000017</v>
      </c>
      <c r="E777" s="16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2"/>
    </row>
    <row r="778" spans="1:65">
      <c r="A778" s="35"/>
      <c r="B778" s="3" t="s">
        <v>274</v>
      </c>
      <c r="C778" s="33"/>
      <c r="D778" s="11">
        <v>0.80000000000000204</v>
      </c>
      <c r="E778" s="16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2"/>
    </row>
    <row r="779" spans="1:65">
      <c r="A779" s="35"/>
      <c r="B779" s="3" t="s">
        <v>275</v>
      </c>
      <c r="C779" s="33"/>
      <c r="D779" s="27">
        <v>1.10770032048384</v>
      </c>
      <c r="E779" s="16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2"/>
    </row>
    <row r="780" spans="1:65">
      <c r="A780" s="35"/>
      <c r="B780" s="3" t="s">
        <v>87</v>
      </c>
      <c r="C780" s="33"/>
      <c r="D780" s="13">
        <v>0.90795108236380206</v>
      </c>
      <c r="E780" s="16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2"/>
    </row>
    <row r="781" spans="1:65">
      <c r="A781" s="35"/>
      <c r="B781" s="3" t="s">
        <v>276</v>
      </c>
      <c r="C781" s="33"/>
      <c r="D781" s="13">
        <v>7.6470588235298953E-2</v>
      </c>
      <c r="E781" s="16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2"/>
    </row>
    <row r="782" spans="1:65">
      <c r="A782" s="35"/>
      <c r="B782" s="53" t="s">
        <v>277</v>
      </c>
      <c r="C782" s="54"/>
      <c r="D782" s="52" t="s">
        <v>278</v>
      </c>
      <c r="E782" s="16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2"/>
    </row>
    <row r="783" spans="1:65">
      <c r="B783" s="36"/>
      <c r="C783" s="20"/>
      <c r="D783" s="31"/>
      <c r="BM783" s="62"/>
    </row>
    <row r="784" spans="1:65" ht="15">
      <c r="B784" s="37" t="s">
        <v>526</v>
      </c>
      <c r="BM784" s="32" t="s">
        <v>67</v>
      </c>
    </row>
    <row r="785" spans="1:65" ht="15">
      <c r="A785" s="28" t="s">
        <v>43</v>
      </c>
      <c r="B785" s="18" t="s">
        <v>111</v>
      </c>
      <c r="C785" s="15" t="s">
        <v>112</v>
      </c>
      <c r="D785" s="16" t="s">
        <v>233</v>
      </c>
      <c r="E785" s="17" t="s">
        <v>233</v>
      </c>
      <c r="F785" s="17" t="s">
        <v>233</v>
      </c>
      <c r="G785" s="17" t="s">
        <v>233</v>
      </c>
      <c r="H785" s="17" t="s">
        <v>233</v>
      </c>
      <c r="I785" s="17" t="s">
        <v>233</v>
      </c>
      <c r="J785" s="17" t="s">
        <v>233</v>
      </c>
      <c r="K785" s="17" t="s">
        <v>233</v>
      </c>
      <c r="L785" s="17" t="s">
        <v>233</v>
      </c>
      <c r="M785" s="17" t="s">
        <v>233</v>
      </c>
      <c r="N785" s="17" t="s">
        <v>233</v>
      </c>
      <c r="O785" s="17" t="s">
        <v>233</v>
      </c>
      <c r="P785" s="17" t="s">
        <v>233</v>
      </c>
      <c r="Q785" s="17" t="s">
        <v>233</v>
      </c>
      <c r="R785" s="17" t="s">
        <v>233</v>
      </c>
      <c r="S785" s="17" t="s">
        <v>233</v>
      </c>
      <c r="T785" s="17" t="s">
        <v>233</v>
      </c>
      <c r="U785" s="17" t="s">
        <v>233</v>
      </c>
      <c r="V785" s="17" t="s">
        <v>233</v>
      </c>
      <c r="W785" s="17" t="s">
        <v>233</v>
      </c>
      <c r="X785" s="17" t="s">
        <v>233</v>
      </c>
      <c r="Y785" s="17" t="s">
        <v>233</v>
      </c>
      <c r="Z785" s="16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>
        <v>1</v>
      </c>
    </row>
    <row r="786" spans="1:65">
      <c r="A786" s="35"/>
      <c r="B786" s="19" t="s">
        <v>234</v>
      </c>
      <c r="C786" s="8" t="s">
        <v>234</v>
      </c>
      <c r="D786" s="161" t="s">
        <v>236</v>
      </c>
      <c r="E786" s="162" t="s">
        <v>238</v>
      </c>
      <c r="F786" s="162" t="s">
        <v>239</v>
      </c>
      <c r="G786" s="162" t="s">
        <v>240</v>
      </c>
      <c r="H786" s="162" t="s">
        <v>242</v>
      </c>
      <c r="I786" s="162" t="s">
        <v>243</v>
      </c>
      <c r="J786" s="162" t="s">
        <v>244</v>
      </c>
      <c r="K786" s="162" t="s">
        <v>245</v>
      </c>
      <c r="L786" s="162" t="s">
        <v>246</v>
      </c>
      <c r="M786" s="162" t="s">
        <v>247</v>
      </c>
      <c r="N786" s="162" t="s">
        <v>248</v>
      </c>
      <c r="O786" s="162" t="s">
        <v>249</v>
      </c>
      <c r="P786" s="162" t="s">
        <v>250</v>
      </c>
      <c r="Q786" s="162" t="s">
        <v>251</v>
      </c>
      <c r="R786" s="162" t="s">
        <v>253</v>
      </c>
      <c r="S786" s="162" t="s">
        <v>254</v>
      </c>
      <c r="T786" s="162" t="s">
        <v>255</v>
      </c>
      <c r="U786" s="162" t="s">
        <v>260</v>
      </c>
      <c r="V786" s="162" t="s">
        <v>261</v>
      </c>
      <c r="W786" s="162" t="s">
        <v>280</v>
      </c>
      <c r="X786" s="162" t="s">
        <v>263</v>
      </c>
      <c r="Y786" s="162" t="s">
        <v>265</v>
      </c>
      <c r="Z786" s="16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2" t="s">
        <v>3</v>
      </c>
    </row>
    <row r="787" spans="1:65">
      <c r="A787" s="35"/>
      <c r="B787" s="19"/>
      <c r="C787" s="8"/>
      <c r="D787" s="9" t="s">
        <v>302</v>
      </c>
      <c r="E787" s="10" t="s">
        <v>302</v>
      </c>
      <c r="F787" s="10" t="s">
        <v>302</v>
      </c>
      <c r="G787" s="10" t="s">
        <v>303</v>
      </c>
      <c r="H787" s="10" t="s">
        <v>115</v>
      </c>
      <c r="I787" s="10" t="s">
        <v>302</v>
      </c>
      <c r="J787" s="10" t="s">
        <v>302</v>
      </c>
      <c r="K787" s="10" t="s">
        <v>303</v>
      </c>
      <c r="L787" s="10" t="s">
        <v>303</v>
      </c>
      <c r="M787" s="10" t="s">
        <v>303</v>
      </c>
      <c r="N787" s="10" t="s">
        <v>303</v>
      </c>
      <c r="O787" s="10" t="s">
        <v>303</v>
      </c>
      <c r="P787" s="10" t="s">
        <v>302</v>
      </c>
      <c r="Q787" s="10" t="s">
        <v>302</v>
      </c>
      <c r="R787" s="10" t="s">
        <v>303</v>
      </c>
      <c r="S787" s="10" t="s">
        <v>302</v>
      </c>
      <c r="T787" s="10" t="s">
        <v>302</v>
      </c>
      <c r="U787" s="10" t="s">
        <v>302</v>
      </c>
      <c r="V787" s="10" t="s">
        <v>303</v>
      </c>
      <c r="W787" s="10" t="s">
        <v>303</v>
      </c>
      <c r="X787" s="10" t="s">
        <v>302</v>
      </c>
      <c r="Y787" s="10" t="s">
        <v>302</v>
      </c>
      <c r="Z787" s="16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>
        <v>0</v>
      </c>
    </row>
    <row r="788" spans="1:65">
      <c r="A788" s="35"/>
      <c r="B788" s="19"/>
      <c r="C788" s="8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16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>
        <v>0</v>
      </c>
    </row>
    <row r="789" spans="1:65">
      <c r="A789" s="35"/>
      <c r="B789" s="18">
        <v>1</v>
      </c>
      <c r="C789" s="14">
        <v>1</v>
      </c>
      <c r="D789" s="245">
        <v>163.38</v>
      </c>
      <c r="E789" s="245">
        <v>139.65570921510886</v>
      </c>
      <c r="F789" s="247">
        <v>154</v>
      </c>
      <c r="G789" s="280">
        <v>134</v>
      </c>
      <c r="H789" s="247">
        <v>163.1</v>
      </c>
      <c r="I789" s="245">
        <v>168.2</v>
      </c>
      <c r="J789" s="247">
        <v>148</v>
      </c>
      <c r="K789" s="245">
        <v>158.80000000000001</v>
      </c>
      <c r="L789" s="245">
        <v>159</v>
      </c>
      <c r="M789" s="245">
        <v>157.5</v>
      </c>
      <c r="N789" s="245">
        <v>154.5</v>
      </c>
      <c r="O789" s="245">
        <v>160.5</v>
      </c>
      <c r="P789" s="248">
        <v>201.3</v>
      </c>
      <c r="Q789" s="245">
        <v>149.08469234912371</v>
      </c>
      <c r="R789" s="245">
        <v>158</v>
      </c>
      <c r="S789" s="245">
        <v>139.5</v>
      </c>
      <c r="T789" s="245">
        <v>161</v>
      </c>
      <c r="U789" s="245">
        <v>144.63999999999999</v>
      </c>
      <c r="V789" s="245">
        <v>151.5</v>
      </c>
      <c r="W789" s="245">
        <v>154.69999999999999</v>
      </c>
      <c r="X789" s="245">
        <v>165.79122000000001</v>
      </c>
      <c r="Y789" s="280">
        <v>118.2765</v>
      </c>
      <c r="Z789" s="249"/>
      <c r="AA789" s="250"/>
      <c r="AB789" s="250"/>
      <c r="AC789" s="250"/>
      <c r="AD789" s="250"/>
      <c r="AE789" s="250"/>
      <c r="AF789" s="250"/>
      <c r="AG789" s="250"/>
      <c r="AH789" s="250"/>
      <c r="AI789" s="250"/>
      <c r="AJ789" s="250"/>
      <c r="AK789" s="250"/>
      <c r="AL789" s="250"/>
      <c r="AM789" s="250"/>
      <c r="AN789" s="250"/>
      <c r="AO789" s="250"/>
      <c r="AP789" s="250"/>
      <c r="AQ789" s="250"/>
      <c r="AR789" s="250"/>
      <c r="AS789" s="250"/>
      <c r="AT789" s="250"/>
      <c r="AU789" s="250"/>
      <c r="AV789" s="250"/>
      <c r="AW789" s="250"/>
      <c r="AX789" s="250"/>
      <c r="AY789" s="250"/>
      <c r="AZ789" s="250"/>
      <c r="BA789" s="250"/>
      <c r="BB789" s="250"/>
      <c r="BC789" s="250"/>
      <c r="BD789" s="250"/>
      <c r="BE789" s="250"/>
      <c r="BF789" s="250"/>
      <c r="BG789" s="250"/>
      <c r="BH789" s="250"/>
      <c r="BI789" s="250"/>
      <c r="BJ789" s="250"/>
      <c r="BK789" s="250"/>
      <c r="BL789" s="250"/>
      <c r="BM789" s="251">
        <v>1</v>
      </c>
    </row>
    <row r="790" spans="1:65">
      <c r="A790" s="35"/>
      <c r="B790" s="19">
        <v>1</v>
      </c>
      <c r="C790" s="8">
        <v>2</v>
      </c>
      <c r="D790" s="252">
        <v>163.04</v>
      </c>
      <c r="E790" s="252">
        <v>139.10683180908813</v>
      </c>
      <c r="F790" s="253">
        <v>152</v>
      </c>
      <c r="G790" s="252">
        <v>171</v>
      </c>
      <c r="H790" s="253">
        <v>160.1</v>
      </c>
      <c r="I790" s="252">
        <v>168.8</v>
      </c>
      <c r="J790" s="253">
        <v>139</v>
      </c>
      <c r="K790" s="252">
        <v>156.1</v>
      </c>
      <c r="L790" s="252">
        <v>160.5</v>
      </c>
      <c r="M790" s="252">
        <v>152</v>
      </c>
      <c r="N790" s="252">
        <v>153.5</v>
      </c>
      <c r="O790" s="252">
        <v>160</v>
      </c>
      <c r="P790" s="254">
        <v>202.4</v>
      </c>
      <c r="Q790" s="252">
        <v>149.23971476094405</v>
      </c>
      <c r="R790" s="252">
        <v>160</v>
      </c>
      <c r="S790" s="252">
        <v>140.6</v>
      </c>
      <c r="T790" s="252">
        <v>166</v>
      </c>
      <c r="U790" s="252">
        <v>139.82</v>
      </c>
      <c r="V790" s="252">
        <v>144.5</v>
      </c>
      <c r="W790" s="252">
        <v>153.19999999999999</v>
      </c>
      <c r="X790" s="252">
        <v>157.24842000000001</v>
      </c>
      <c r="Y790" s="252">
        <v>136.5333</v>
      </c>
      <c r="Z790" s="249"/>
      <c r="AA790" s="250"/>
      <c r="AB790" s="250"/>
      <c r="AC790" s="250"/>
      <c r="AD790" s="250"/>
      <c r="AE790" s="250"/>
      <c r="AF790" s="250"/>
      <c r="AG790" s="250"/>
      <c r="AH790" s="250"/>
      <c r="AI790" s="250"/>
      <c r="AJ790" s="250"/>
      <c r="AK790" s="250"/>
      <c r="AL790" s="250"/>
      <c r="AM790" s="250"/>
      <c r="AN790" s="250"/>
      <c r="AO790" s="250"/>
      <c r="AP790" s="250"/>
      <c r="AQ790" s="250"/>
      <c r="AR790" s="250"/>
      <c r="AS790" s="250"/>
      <c r="AT790" s="250"/>
      <c r="AU790" s="250"/>
      <c r="AV790" s="250"/>
      <c r="AW790" s="250"/>
      <c r="AX790" s="250"/>
      <c r="AY790" s="250"/>
      <c r="AZ790" s="250"/>
      <c r="BA790" s="250"/>
      <c r="BB790" s="250"/>
      <c r="BC790" s="250"/>
      <c r="BD790" s="250"/>
      <c r="BE790" s="250"/>
      <c r="BF790" s="250"/>
      <c r="BG790" s="250"/>
      <c r="BH790" s="250"/>
      <c r="BI790" s="250"/>
      <c r="BJ790" s="250"/>
      <c r="BK790" s="250"/>
      <c r="BL790" s="250"/>
      <c r="BM790" s="251">
        <v>37</v>
      </c>
    </row>
    <row r="791" spans="1:65">
      <c r="A791" s="35"/>
      <c r="B791" s="19">
        <v>1</v>
      </c>
      <c r="C791" s="8">
        <v>3</v>
      </c>
      <c r="D791" s="252">
        <v>164.52</v>
      </c>
      <c r="E791" s="252">
        <v>136.60045800696366</v>
      </c>
      <c r="F791" s="253">
        <v>152</v>
      </c>
      <c r="G791" s="252">
        <v>172</v>
      </c>
      <c r="H791" s="253">
        <v>159.4</v>
      </c>
      <c r="I791" s="252">
        <v>166.5</v>
      </c>
      <c r="J791" s="253">
        <v>149</v>
      </c>
      <c r="K791" s="253">
        <v>159.5</v>
      </c>
      <c r="L791" s="256">
        <v>158.5</v>
      </c>
      <c r="M791" s="256">
        <v>159</v>
      </c>
      <c r="N791" s="256">
        <v>159</v>
      </c>
      <c r="O791" s="267">
        <v>172</v>
      </c>
      <c r="P791" s="255">
        <v>192.2</v>
      </c>
      <c r="Q791" s="256">
        <v>148.70276456948849</v>
      </c>
      <c r="R791" s="256">
        <v>157</v>
      </c>
      <c r="S791" s="256">
        <v>143.80000000000001</v>
      </c>
      <c r="T791" s="256">
        <v>174</v>
      </c>
      <c r="U791" s="256">
        <v>135.79</v>
      </c>
      <c r="V791" s="256">
        <v>142.4</v>
      </c>
      <c r="W791" s="256">
        <v>159.69999999999999</v>
      </c>
      <c r="X791" s="256">
        <v>165.60285000000002</v>
      </c>
      <c r="Y791" s="256">
        <v>125.74959999999999</v>
      </c>
      <c r="Z791" s="249"/>
      <c r="AA791" s="250"/>
      <c r="AB791" s="250"/>
      <c r="AC791" s="250"/>
      <c r="AD791" s="250"/>
      <c r="AE791" s="250"/>
      <c r="AF791" s="250"/>
      <c r="AG791" s="250"/>
      <c r="AH791" s="250"/>
      <c r="AI791" s="250"/>
      <c r="AJ791" s="250"/>
      <c r="AK791" s="250"/>
      <c r="AL791" s="250"/>
      <c r="AM791" s="250"/>
      <c r="AN791" s="250"/>
      <c r="AO791" s="250"/>
      <c r="AP791" s="250"/>
      <c r="AQ791" s="250"/>
      <c r="AR791" s="250"/>
      <c r="AS791" s="250"/>
      <c r="AT791" s="250"/>
      <c r="AU791" s="250"/>
      <c r="AV791" s="250"/>
      <c r="AW791" s="250"/>
      <c r="AX791" s="250"/>
      <c r="AY791" s="250"/>
      <c r="AZ791" s="250"/>
      <c r="BA791" s="250"/>
      <c r="BB791" s="250"/>
      <c r="BC791" s="250"/>
      <c r="BD791" s="250"/>
      <c r="BE791" s="250"/>
      <c r="BF791" s="250"/>
      <c r="BG791" s="250"/>
      <c r="BH791" s="250"/>
      <c r="BI791" s="250"/>
      <c r="BJ791" s="250"/>
      <c r="BK791" s="250"/>
      <c r="BL791" s="250"/>
      <c r="BM791" s="251">
        <v>16</v>
      </c>
    </row>
    <row r="792" spans="1:65">
      <c r="A792" s="35"/>
      <c r="B792" s="19">
        <v>1</v>
      </c>
      <c r="C792" s="8">
        <v>4</v>
      </c>
      <c r="D792" s="252">
        <v>164.18</v>
      </c>
      <c r="E792" s="252">
        <v>139.09143196911603</v>
      </c>
      <c r="F792" s="253">
        <v>159</v>
      </c>
      <c r="G792" s="252">
        <v>178</v>
      </c>
      <c r="H792" s="253">
        <v>163.30000000000001</v>
      </c>
      <c r="I792" s="252">
        <v>175.1</v>
      </c>
      <c r="J792" s="253">
        <v>149</v>
      </c>
      <c r="K792" s="253">
        <v>151.69999999999999</v>
      </c>
      <c r="L792" s="256">
        <v>159</v>
      </c>
      <c r="M792" s="256">
        <v>154.5</v>
      </c>
      <c r="N792" s="256">
        <v>150</v>
      </c>
      <c r="O792" s="256">
        <v>159.5</v>
      </c>
      <c r="P792" s="255">
        <v>254.8</v>
      </c>
      <c r="Q792" s="256">
        <v>145.10899758666667</v>
      </c>
      <c r="R792" s="256">
        <v>157</v>
      </c>
      <c r="S792" s="267">
        <v>244.49999999999997</v>
      </c>
      <c r="T792" s="256">
        <v>174</v>
      </c>
      <c r="U792" s="256">
        <v>153.54</v>
      </c>
      <c r="V792" s="256">
        <v>144.69999999999999</v>
      </c>
      <c r="W792" s="256">
        <v>159.4</v>
      </c>
      <c r="X792" s="256">
        <v>160.86052500000002</v>
      </c>
      <c r="Y792" s="256">
        <v>133.5489</v>
      </c>
      <c r="Z792" s="249"/>
      <c r="AA792" s="250"/>
      <c r="AB792" s="250"/>
      <c r="AC792" s="250"/>
      <c r="AD792" s="250"/>
      <c r="AE792" s="250"/>
      <c r="AF792" s="250"/>
      <c r="AG792" s="250"/>
      <c r="AH792" s="250"/>
      <c r="AI792" s="250"/>
      <c r="AJ792" s="250"/>
      <c r="AK792" s="250"/>
      <c r="AL792" s="250"/>
      <c r="AM792" s="250"/>
      <c r="AN792" s="250"/>
      <c r="AO792" s="250"/>
      <c r="AP792" s="250"/>
      <c r="AQ792" s="250"/>
      <c r="AR792" s="250"/>
      <c r="AS792" s="250"/>
      <c r="AT792" s="250"/>
      <c r="AU792" s="250"/>
      <c r="AV792" s="250"/>
      <c r="AW792" s="250"/>
      <c r="AX792" s="250"/>
      <c r="AY792" s="250"/>
      <c r="AZ792" s="250"/>
      <c r="BA792" s="250"/>
      <c r="BB792" s="250"/>
      <c r="BC792" s="250"/>
      <c r="BD792" s="250"/>
      <c r="BE792" s="250"/>
      <c r="BF792" s="250"/>
      <c r="BG792" s="250"/>
      <c r="BH792" s="250"/>
      <c r="BI792" s="250"/>
      <c r="BJ792" s="250"/>
      <c r="BK792" s="250"/>
      <c r="BL792" s="250"/>
      <c r="BM792" s="251">
        <v>154.98860999682455</v>
      </c>
    </row>
    <row r="793" spans="1:65">
      <c r="A793" s="35"/>
      <c r="B793" s="19">
        <v>1</v>
      </c>
      <c r="C793" s="8">
        <v>5</v>
      </c>
      <c r="D793" s="252">
        <v>165.63</v>
      </c>
      <c r="E793" s="252">
        <v>138.02288432023289</v>
      </c>
      <c r="F793" s="252">
        <v>155</v>
      </c>
      <c r="G793" s="252">
        <v>178</v>
      </c>
      <c r="H793" s="252">
        <v>162.69999999999999</v>
      </c>
      <c r="I793" s="252">
        <v>173.3</v>
      </c>
      <c r="J793" s="252">
        <v>142</v>
      </c>
      <c r="K793" s="252">
        <v>159.5</v>
      </c>
      <c r="L793" s="252">
        <v>161.5</v>
      </c>
      <c r="M793" s="252">
        <v>148</v>
      </c>
      <c r="N793" s="252">
        <v>153.5</v>
      </c>
      <c r="O793" s="252">
        <v>166.5</v>
      </c>
      <c r="P793" s="254">
        <v>214.1</v>
      </c>
      <c r="Q793" s="252">
        <v>147.82988920458382</v>
      </c>
      <c r="R793" s="252">
        <v>155</v>
      </c>
      <c r="S793" s="252">
        <v>141.69999999999999</v>
      </c>
      <c r="T793" s="252">
        <v>164</v>
      </c>
      <c r="U793" s="252">
        <v>155.93</v>
      </c>
      <c r="V793" s="252">
        <v>144.19999999999999</v>
      </c>
      <c r="W793" s="252">
        <v>154.30000000000001</v>
      </c>
      <c r="X793" s="252">
        <v>163.11855</v>
      </c>
      <c r="Y793" s="252">
        <v>134.07239999999999</v>
      </c>
      <c r="Z793" s="249"/>
      <c r="AA793" s="250"/>
      <c r="AB793" s="250"/>
      <c r="AC793" s="250"/>
      <c r="AD793" s="250"/>
      <c r="AE793" s="250"/>
      <c r="AF793" s="250"/>
      <c r="AG793" s="250"/>
      <c r="AH793" s="250"/>
      <c r="AI793" s="250"/>
      <c r="AJ793" s="250"/>
      <c r="AK793" s="250"/>
      <c r="AL793" s="250"/>
      <c r="AM793" s="250"/>
      <c r="AN793" s="250"/>
      <c r="AO793" s="250"/>
      <c r="AP793" s="250"/>
      <c r="AQ793" s="250"/>
      <c r="AR793" s="250"/>
      <c r="AS793" s="250"/>
      <c r="AT793" s="250"/>
      <c r="AU793" s="250"/>
      <c r="AV793" s="250"/>
      <c r="AW793" s="250"/>
      <c r="AX793" s="250"/>
      <c r="AY793" s="250"/>
      <c r="AZ793" s="250"/>
      <c r="BA793" s="250"/>
      <c r="BB793" s="250"/>
      <c r="BC793" s="250"/>
      <c r="BD793" s="250"/>
      <c r="BE793" s="250"/>
      <c r="BF793" s="250"/>
      <c r="BG793" s="250"/>
      <c r="BH793" s="250"/>
      <c r="BI793" s="250"/>
      <c r="BJ793" s="250"/>
      <c r="BK793" s="250"/>
      <c r="BL793" s="250"/>
      <c r="BM793" s="251">
        <v>50</v>
      </c>
    </row>
    <row r="794" spans="1:65">
      <c r="A794" s="35"/>
      <c r="B794" s="19">
        <v>1</v>
      </c>
      <c r="C794" s="8">
        <v>6</v>
      </c>
      <c r="D794" s="252">
        <v>162.54</v>
      </c>
      <c r="E794" s="252">
        <v>138.68125338095999</v>
      </c>
      <c r="F794" s="252">
        <v>155</v>
      </c>
      <c r="G794" s="252">
        <v>179</v>
      </c>
      <c r="H794" s="252">
        <v>161.69999999999999</v>
      </c>
      <c r="I794" s="252">
        <v>176.3</v>
      </c>
      <c r="J794" s="252">
        <v>150</v>
      </c>
      <c r="K794" s="252">
        <v>155.80000000000001</v>
      </c>
      <c r="L794" s="252">
        <v>166.5</v>
      </c>
      <c r="M794" s="252">
        <v>167</v>
      </c>
      <c r="N794" s="252">
        <v>153</v>
      </c>
      <c r="O794" s="252">
        <v>158</v>
      </c>
      <c r="P794" s="254">
        <v>238.2</v>
      </c>
      <c r="Q794" s="252">
        <v>144.9476974276175</v>
      </c>
      <c r="R794" s="252">
        <v>157</v>
      </c>
      <c r="S794" s="252">
        <v>143.4</v>
      </c>
      <c r="T794" s="252">
        <v>157</v>
      </c>
      <c r="U794" s="252">
        <v>141.04</v>
      </c>
      <c r="V794" s="270">
        <v>160</v>
      </c>
      <c r="W794" s="252">
        <v>157.6</v>
      </c>
      <c r="X794" s="252">
        <v>162.21093000000002</v>
      </c>
      <c r="Y794" s="252">
        <v>129.88749999999999</v>
      </c>
      <c r="Z794" s="249"/>
      <c r="AA794" s="250"/>
      <c r="AB794" s="250"/>
      <c r="AC794" s="250"/>
      <c r="AD794" s="250"/>
      <c r="AE794" s="250"/>
      <c r="AF794" s="250"/>
      <c r="AG794" s="250"/>
      <c r="AH794" s="250"/>
      <c r="AI794" s="250"/>
      <c r="AJ794" s="250"/>
      <c r="AK794" s="250"/>
      <c r="AL794" s="250"/>
      <c r="AM794" s="250"/>
      <c r="AN794" s="250"/>
      <c r="AO794" s="250"/>
      <c r="AP794" s="250"/>
      <c r="AQ794" s="250"/>
      <c r="AR794" s="250"/>
      <c r="AS794" s="250"/>
      <c r="AT794" s="250"/>
      <c r="AU794" s="250"/>
      <c r="AV794" s="250"/>
      <c r="AW794" s="250"/>
      <c r="AX794" s="250"/>
      <c r="AY794" s="250"/>
      <c r="AZ794" s="250"/>
      <c r="BA794" s="250"/>
      <c r="BB794" s="250"/>
      <c r="BC794" s="250"/>
      <c r="BD794" s="250"/>
      <c r="BE794" s="250"/>
      <c r="BF794" s="250"/>
      <c r="BG794" s="250"/>
      <c r="BH794" s="250"/>
      <c r="BI794" s="250"/>
      <c r="BJ794" s="250"/>
      <c r="BK794" s="250"/>
      <c r="BL794" s="250"/>
      <c r="BM794" s="257"/>
    </row>
    <row r="795" spans="1:65">
      <c r="A795" s="35"/>
      <c r="B795" s="20" t="s">
        <v>273</v>
      </c>
      <c r="C795" s="12"/>
      <c r="D795" s="258">
        <v>163.88166666666663</v>
      </c>
      <c r="E795" s="258">
        <v>138.5264281169116</v>
      </c>
      <c r="F795" s="258">
        <v>154.5</v>
      </c>
      <c r="G795" s="258">
        <v>168.66666666666666</v>
      </c>
      <c r="H795" s="258">
        <v>161.7166666666667</v>
      </c>
      <c r="I795" s="258">
        <v>171.36666666666667</v>
      </c>
      <c r="J795" s="258">
        <v>146.16666666666666</v>
      </c>
      <c r="K795" s="258">
        <v>156.89999999999998</v>
      </c>
      <c r="L795" s="258">
        <v>160.83333333333334</v>
      </c>
      <c r="M795" s="258">
        <v>156.33333333333334</v>
      </c>
      <c r="N795" s="258">
        <v>153.91666666666666</v>
      </c>
      <c r="O795" s="258">
        <v>162.75</v>
      </c>
      <c r="P795" s="258">
        <v>217.16666666666666</v>
      </c>
      <c r="Q795" s="258">
        <v>147.48562598307072</v>
      </c>
      <c r="R795" s="258">
        <v>157.33333333333334</v>
      </c>
      <c r="S795" s="258">
        <v>158.91666666666666</v>
      </c>
      <c r="T795" s="258">
        <v>166</v>
      </c>
      <c r="U795" s="258">
        <v>145.12666666666667</v>
      </c>
      <c r="V795" s="258">
        <v>147.88333333333333</v>
      </c>
      <c r="W795" s="258">
        <v>156.48333333333332</v>
      </c>
      <c r="X795" s="258">
        <v>162.47208250000003</v>
      </c>
      <c r="Y795" s="258">
        <v>129.67803333333333</v>
      </c>
      <c r="Z795" s="249"/>
      <c r="AA795" s="250"/>
      <c r="AB795" s="250"/>
      <c r="AC795" s="250"/>
      <c r="AD795" s="250"/>
      <c r="AE795" s="250"/>
      <c r="AF795" s="250"/>
      <c r="AG795" s="250"/>
      <c r="AH795" s="250"/>
      <c r="AI795" s="250"/>
      <c r="AJ795" s="250"/>
      <c r="AK795" s="250"/>
      <c r="AL795" s="250"/>
      <c r="AM795" s="250"/>
      <c r="AN795" s="250"/>
      <c r="AO795" s="250"/>
      <c r="AP795" s="250"/>
      <c r="AQ795" s="250"/>
      <c r="AR795" s="250"/>
      <c r="AS795" s="250"/>
      <c r="AT795" s="250"/>
      <c r="AU795" s="250"/>
      <c r="AV795" s="250"/>
      <c r="AW795" s="250"/>
      <c r="AX795" s="250"/>
      <c r="AY795" s="250"/>
      <c r="AZ795" s="250"/>
      <c r="BA795" s="250"/>
      <c r="BB795" s="250"/>
      <c r="BC795" s="250"/>
      <c r="BD795" s="250"/>
      <c r="BE795" s="250"/>
      <c r="BF795" s="250"/>
      <c r="BG795" s="250"/>
      <c r="BH795" s="250"/>
      <c r="BI795" s="250"/>
      <c r="BJ795" s="250"/>
      <c r="BK795" s="250"/>
      <c r="BL795" s="250"/>
      <c r="BM795" s="257"/>
    </row>
    <row r="796" spans="1:65">
      <c r="A796" s="35"/>
      <c r="B796" s="3" t="s">
        <v>274</v>
      </c>
      <c r="C796" s="33"/>
      <c r="D796" s="256">
        <v>163.78</v>
      </c>
      <c r="E796" s="256">
        <v>138.88634267503801</v>
      </c>
      <c r="F796" s="256">
        <v>154.5</v>
      </c>
      <c r="G796" s="256">
        <v>175</v>
      </c>
      <c r="H796" s="256">
        <v>162.19999999999999</v>
      </c>
      <c r="I796" s="256">
        <v>171.05</v>
      </c>
      <c r="J796" s="256">
        <v>148.5</v>
      </c>
      <c r="K796" s="256">
        <v>157.44999999999999</v>
      </c>
      <c r="L796" s="256">
        <v>159.75</v>
      </c>
      <c r="M796" s="256">
        <v>156</v>
      </c>
      <c r="N796" s="256">
        <v>153.5</v>
      </c>
      <c r="O796" s="256">
        <v>160.25</v>
      </c>
      <c r="P796" s="256">
        <v>208.25</v>
      </c>
      <c r="Q796" s="256">
        <v>148.26632688703614</v>
      </c>
      <c r="R796" s="256">
        <v>157</v>
      </c>
      <c r="S796" s="256">
        <v>142.55000000000001</v>
      </c>
      <c r="T796" s="256">
        <v>165</v>
      </c>
      <c r="U796" s="256">
        <v>142.83999999999997</v>
      </c>
      <c r="V796" s="256">
        <v>144.6</v>
      </c>
      <c r="W796" s="256">
        <v>156.14999999999998</v>
      </c>
      <c r="X796" s="256">
        <v>162.66473999999999</v>
      </c>
      <c r="Y796" s="256">
        <v>131.7182</v>
      </c>
      <c r="Z796" s="249"/>
      <c r="AA796" s="250"/>
      <c r="AB796" s="250"/>
      <c r="AC796" s="250"/>
      <c r="AD796" s="250"/>
      <c r="AE796" s="250"/>
      <c r="AF796" s="250"/>
      <c r="AG796" s="250"/>
      <c r="AH796" s="250"/>
      <c r="AI796" s="250"/>
      <c r="AJ796" s="250"/>
      <c r="AK796" s="250"/>
      <c r="AL796" s="250"/>
      <c r="AM796" s="250"/>
      <c r="AN796" s="250"/>
      <c r="AO796" s="250"/>
      <c r="AP796" s="250"/>
      <c r="AQ796" s="250"/>
      <c r="AR796" s="250"/>
      <c r="AS796" s="250"/>
      <c r="AT796" s="250"/>
      <c r="AU796" s="250"/>
      <c r="AV796" s="250"/>
      <c r="AW796" s="250"/>
      <c r="AX796" s="250"/>
      <c r="AY796" s="250"/>
      <c r="AZ796" s="250"/>
      <c r="BA796" s="250"/>
      <c r="BB796" s="250"/>
      <c r="BC796" s="250"/>
      <c r="BD796" s="250"/>
      <c r="BE796" s="250"/>
      <c r="BF796" s="250"/>
      <c r="BG796" s="250"/>
      <c r="BH796" s="250"/>
      <c r="BI796" s="250"/>
      <c r="BJ796" s="250"/>
      <c r="BK796" s="250"/>
      <c r="BL796" s="250"/>
      <c r="BM796" s="257"/>
    </row>
    <row r="797" spans="1:65">
      <c r="A797" s="35"/>
      <c r="B797" s="3" t="s">
        <v>275</v>
      </c>
      <c r="C797" s="33"/>
      <c r="D797" s="256">
        <v>1.1236799663012038</v>
      </c>
      <c r="E797" s="256">
        <v>1.0879578741493379</v>
      </c>
      <c r="F797" s="256">
        <v>2.5884358211089569</v>
      </c>
      <c r="G797" s="256">
        <v>17.316658646132247</v>
      </c>
      <c r="H797" s="256">
        <v>1.6351350606805131</v>
      </c>
      <c r="I797" s="256">
        <v>4.0574211842827816</v>
      </c>
      <c r="J797" s="256">
        <v>4.5350486950711639</v>
      </c>
      <c r="K797" s="256">
        <v>3.0338094864378067</v>
      </c>
      <c r="L797" s="256">
        <v>2.9944392908634274</v>
      </c>
      <c r="M797" s="256">
        <v>6.5396228229666784</v>
      </c>
      <c r="N797" s="256">
        <v>2.9226129861250301</v>
      </c>
      <c r="O797" s="256">
        <v>5.3921238858171643</v>
      </c>
      <c r="P797" s="256">
        <v>24.33603637954759</v>
      </c>
      <c r="Q797" s="256">
        <v>1.9658701928212692</v>
      </c>
      <c r="R797" s="256">
        <v>1.6329931618554521</v>
      </c>
      <c r="S797" s="256">
        <v>41.958809166451189</v>
      </c>
      <c r="T797" s="256">
        <v>6.8992753242641358</v>
      </c>
      <c r="U797" s="256">
        <v>7.9970986405487539</v>
      </c>
      <c r="V797" s="256">
        <v>6.7098186761392213</v>
      </c>
      <c r="W797" s="256">
        <v>2.7866945772127001</v>
      </c>
      <c r="X797" s="256">
        <v>3.1996333299141475</v>
      </c>
      <c r="Y797" s="256">
        <v>6.7343919593877715</v>
      </c>
      <c r="Z797" s="249"/>
      <c r="AA797" s="250"/>
      <c r="AB797" s="250"/>
      <c r="AC797" s="250"/>
      <c r="AD797" s="250"/>
      <c r="AE797" s="250"/>
      <c r="AF797" s="250"/>
      <c r="AG797" s="250"/>
      <c r="AH797" s="250"/>
      <c r="AI797" s="250"/>
      <c r="AJ797" s="250"/>
      <c r="AK797" s="250"/>
      <c r="AL797" s="250"/>
      <c r="AM797" s="250"/>
      <c r="AN797" s="250"/>
      <c r="AO797" s="250"/>
      <c r="AP797" s="250"/>
      <c r="AQ797" s="250"/>
      <c r="AR797" s="250"/>
      <c r="AS797" s="250"/>
      <c r="AT797" s="250"/>
      <c r="AU797" s="250"/>
      <c r="AV797" s="250"/>
      <c r="AW797" s="250"/>
      <c r="AX797" s="250"/>
      <c r="AY797" s="250"/>
      <c r="AZ797" s="250"/>
      <c r="BA797" s="250"/>
      <c r="BB797" s="250"/>
      <c r="BC797" s="250"/>
      <c r="BD797" s="250"/>
      <c r="BE797" s="250"/>
      <c r="BF797" s="250"/>
      <c r="BG797" s="250"/>
      <c r="BH797" s="250"/>
      <c r="BI797" s="250"/>
      <c r="BJ797" s="250"/>
      <c r="BK797" s="250"/>
      <c r="BL797" s="250"/>
      <c r="BM797" s="257"/>
    </row>
    <row r="798" spans="1:65">
      <c r="A798" s="35"/>
      <c r="B798" s="3" t="s">
        <v>87</v>
      </c>
      <c r="C798" s="33"/>
      <c r="D798" s="13">
        <v>6.8566544944087954E-3</v>
      </c>
      <c r="E798" s="13">
        <v>7.8537928750399763E-3</v>
      </c>
      <c r="F798" s="13">
        <v>1.6753629910090335E-2</v>
      </c>
      <c r="G798" s="13">
        <v>0.10266793663714771</v>
      </c>
      <c r="H798" s="13">
        <v>1.0111110341217228E-2</v>
      </c>
      <c r="I798" s="13">
        <v>2.3676840211726016E-2</v>
      </c>
      <c r="J798" s="13">
        <v>3.1026558917248558E-2</v>
      </c>
      <c r="K798" s="13">
        <v>1.9335943189533505E-2</v>
      </c>
      <c r="L798" s="13">
        <v>1.8618275383606803E-2</v>
      </c>
      <c r="M798" s="13">
        <v>4.1831276053091754E-2</v>
      </c>
      <c r="N798" s="13">
        <v>1.8988281447482599E-2</v>
      </c>
      <c r="O798" s="13">
        <v>3.3131329559552468E-2</v>
      </c>
      <c r="P798" s="13">
        <v>0.11206156429569113</v>
      </c>
      <c r="Q798" s="13">
        <v>1.3329232457181444E-2</v>
      </c>
      <c r="R798" s="13">
        <v>1.037919382535245E-2</v>
      </c>
      <c r="S798" s="13">
        <v>0.26403026219056858</v>
      </c>
      <c r="T798" s="13">
        <v>4.1561899543759856E-2</v>
      </c>
      <c r="U798" s="13">
        <v>5.5104267356438655E-2</v>
      </c>
      <c r="V798" s="13">
        <v>4.5372379191744992E-2</v>
      </c>
      <c r="W798" s="13">
        <v>1.78082516383813E-2</v>
      </c>
      <c r="X798" s="13">
        <v>1.9693434593073225E-2</v>
      </c>
      <c r="Y798" s="13">
        <v>5.1931632415161848E-2</v>
      </c>
      <c r="Z798" s="16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62"/>
    </row>
    <row r="799" spans="1:65">
      <c r="A799" s="35"/>
      <c r="B799" s="3" t="s">
        <v>276</v>
      </c>
      <c r="C799" s="33"/>
      <c r="D799" s="13">
        <v>5.7378775575987806E-2</v>
      </c>
      <c r="E799" s="13">
        <v>-0.1062154301548367</v>
      </c>
      <c r="F799" s="13">
        <v>-3.1525542221106928E-3</v>
      </c>
      <c r="G799" s="13">
        <v>8.8252012003477764E-2</v>
      </c>
      <c r="H799" s="13">
        <v>4.3410007161042374E-2</v>
      </c>
      <c r="I799" s="13">
        <v>0.10567264697823719</v>
      </c>
      <c r="J799" s="13">
        <v>-5.6919946119515785E-2</v>
      </c>
      <c r="K799" s="13">
        <v>1.2332454644341961E-2</v>
      </c>
      <c r="L799" s="13">
        <v>3.7710663619917151E-2</v>
      </c>
      <c r="M799" s="13">
        <v>8.6762719953186185E-3</v>
      </c>
      <c r="N799" s="13">
        <v>-6.9162716549290293E-3</v>
      </c>
      <c r="O799" s="13">
        <v>5.0077163756320431E-2</v>
      </c>
      <c r="P799" s="13">
        <v>0.4011782328463751</v>
      </c>
      <c r="Q799" s="13">
        <v>-4.84099058240961E-2</v>
      </c>
      <c r="R799" s="13">
        <v>1.5128359023007132E-2</v>
      </c>
      <c r="S799" s="13">
        <v>2.5344163483513871E-2</v>
      </c>
      <c r="T799" s="13">
        <v>7.1046446596308321E-2</v>
      </c>
      <c r="U799" s="13">
        <v>-6.3630116628311861E-2</v>
      </c>
      <c r="V799" s="13">
        <v>-4.5843863388650319E-2</v>
      </c>
      <c r="W799" s="13">
        <v>9.6440850494716734E-3</v>
      </c>
      <c r="X799" s="13">
        <v>4.8284015859802798E-2</v>
      </c>
      <c r="Y799" s="13">
        <v>-0.16330604335382959</v>
      </c>
      <c r="Z799" s="16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2"/>
    </row>
    <row r="800" spans="1:65">
      <c r="A800" s="35"/>
      <c r="B800" s="53" t="s">
        <v>277</v>
      </c>
      <c r="C800" s="54"/>
      <c r="D800" s="52">
        <v>0.74</v>
      </c>
      <c r="E800" s="52">
        <v>2.02</v>
      </c>
      <c r="F800" s="52">
        <v>0.28000000000000003</v>
      </c>
      <c r="G800" s="52">
        <v>1.26</v>
      </c>
      <c r="H800" s="52">
        <v>0.5</v>
      </c>
      <c r="I800" s="52">
        <v>1.55</v>
      </c>
      <c r="J800" s="52">
        <v>1.19</v>
      </c>
      <c r="K800" s="52">
        <v>0.02</v>
      </c>
      <c r="L800" s="52">
        <v>0.4</v>
      </c>
      <c r="M800" s="52">
        <v>0.09</v>
      </c>
      <c r="N800" s="52">
        <v>0.35</v>
      </c>
      <c r="O800" s="52">
        <v>0.61</v>
      </c>
      <c r="P800" s="52">
        <v>6.53</v>
      </c>
      <c r="Q800" s="52">
        <v>1.05</v>
      </c>
      <c r="R800" s="52">
        <v>0.02</v>
      </c>
      <c r="S800" s="52">
        <v>0.2</v>
      </c>
      <c r="T800" s="52">
        <v>0.97</v>
      </c>
      <c r="U800" s="52">
        <v>1.3</v>
      </c>
      <c r="V800" s="52">
        <v>1</v>
      </c>
      <c r="W800" s="52">
        <v>7.0000000000000007E-2</v>
      </c>
      <c r="X800" s="52">
        <v>0.57999999999999996</v>
      </c>
      <c r="Y800" s="52">
        <v>2.98</v>
      </c>
      <c r="Z800" s="16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2"/>
    </row>
    <row r="801" spans="1:65">
      <c r="B801" s="36"/>
      <c r="C801" s="20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BM801" s="62"/>
    </row>
    <row r="802" spans="1:65" ht="15">
      <c r="B802" s="37" t="s">
        <v>527</v>
      </c>
      <c r="BM802" s="32" t="s">
        <v>67</v>
      </c>
    </row>
    <row r="803" spans="1:65" ht="15">
      <c r="A803" s="28" t="s">
        <v>59</v>
      </c>
      <c r="B803" s="18" t="s">
        <v>111</v>
      </c>
      <c r="C803" s="15" t="s">
        <v>112</v>
      </c>
      <c r="D803" s="16" t="s">
        <v>233</v>
      </c>
      <c r="E803" s="17" t="s">
        <v>233</v>
      </c>
      <c r="F803" s="17" t="s">
        <v>233</v>
      </c>
      <c r="G803" s="17" t="s">
        <v>233</v>
      </c>
      <c r="H803" s="17" t="s">
        <v>233</v>
      </c>
      <c r="I803" s="17" t="s">
        <v>233</v>
      </c>
      <c r="J803" s="17" t="s">
        <v>233</v>
      </c>
      <c r="K803" s="17" t="s">
        <v>233</v>
      </c>
      <c r="L803" s="17" t="s">
        <v>233</v>
      </c>
      <c r="M803" s="17" t="s">
        <v>233</v>
      </c>
      <c r="N803" s="17" t="s">
        <v>233</v>
      </c>
      <c r="O803" s="17" t="s">
        <v>233</v>
      </c>
      <c r="P803" s="17" t="s">
        <v>233</v>
      </c>
      <c r="Q803" s="17" t="s">
        <v>233</v>
      </c>
      <c r="R803" s="17" t="s">
        <v>233</v>
      </c>
      <c r="S803" s="17" t="s">
        <v>233</v>
      </c>
      <c r="T803" s="16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>
        <v>1</v>
      </c>
    </row>
    <row r="804" spans="1:65">
      <c r="A804" s="35"/>
      <c r="B804" s="19" t="s">
        <v>234</v>
      </c>
      <c r="C804" s="8" t="s">
        <v>234</v>
      </c>
      <c r="D804" s="161" t="s">
        <v>236</v>
      </c>
      <c r="E804" s="162" t="s">
        <v>239</v>
      </c>
      <c r="F804" s="162" t="s">
        <v>240</v>
      </c>
      <c r="G804" s="162" t="s">
        <v>242</v>
      </c>
      <c r="H804" s="162" t="s">
        <v>243</v>
      </c>
      <c r="I804" s="162" t="s">
        <v>244</v>
      </c>
      <c r="J804" s="162" t="s">
        <v>245</v>
      </c>
      <c r="K804" s="162" t="s">
        <v>246</v>
      </c>
      <c r="L804" s="162" t="s">
        <v>247</v>
      </c>
      <c r="M804" s="162" t="s">
        <v>248</v>
      </c>
      <c r="N804" s="162" t="s">
        <v>249</v>
      </c>
      <c r="O804" s="162" t="s">
        <v>250</v>
      </c>
      <c r="P804" s="162" t="s">
        <v>260</v>
      </c>
      <c r="Q804" s="162" t="s">
        <v>261</v>
      </c>
      <c r="R804" s="162" t="s">
        <v>280</v>
      </c>
      <c r="S804" s="162" t="s">
        <v>263</v>
      </c>
      <c r="T804" s="16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 t="s">
        <v>3</v>
      </c>
    </row>
    <row r="805" spans="1:65">
      <c r="A805" s="35"/>
      <c r="B805" s="19"/>
      <c r="C805" s="8"/>
      <c r="D805" s="9" t="s">
        <v>302</v>
      </c>
      <c r="E805" s="10" t="s">
        <v>302</v>
      </c>
      <c r="F805" s="10" t="s">
        <v>303</v>
      </c>
      <c r="G805" s="10" t="s">
        <v>115</v>
      </c>
      <c r="H805" s="10" t="s">
        <v>302</v>
      </c>
      <c r="I805" s="10" t="s">
        <v>302</v>
      </c>
      <c r="J805" s="10" t="s">
        <v>303</v>
      </c>
      <c r="K805" s="10" t="s">
        <v>303</v>
      </c>
      <c r="L805" s="10" t="s">
        <v>303</v>
      </c>
      <c r="M805" s="10" t="s">
        <v>303</v>
      </c>
      <c r="N805" s="10" t="s">
        <v>303</v>
      </c>
      <c r="O805" s="10" t="s">
        <v>302</v>
      </c>
      <c r="P805" s="10" t="s">
        <v>302</v>
      </c>
      <c r="Q805" s="10" t="s">
        <v>303</v>
      </c>
      <c r="R805" s="10" t="s">
        <v>303</v>
      </c>
      <c r="S805" s="10" t="s">
        <v>302</v>
      </c>
      <c r="T805" s="16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3</v>
      </c>
    </row>
    <row r="806" spans="1:65">
      <c r="A806" s="35"/>
      <c r="B806" s="19"/>
      <c r="C806" s="8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16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3</v>
      </c>
    </row>
    <row r="807" spans="1:65">
      <c r="A807" s="35"/>
      <c r="B807" s="18">
        <v>1</v>
      </c>
      <c r="C807" s="14">
        <v>1</v>
      </c>
      <c r="D807" s="233">
        <v>3.0000000000000001E-3</v>
      </c>
      <c r="E807" s="237" t="s">
        <v>105</v>
      </c>
      <c r="F807" s="238" t="s">
        <v>220</v>
      </c>
      <c r="G807" s="237" t="s">
        <v>215</v>
      </c>
      <c r="H807" s="238">
        <v>4.0000000000000001E-3</v>
      </c>
      <c r="I807" s="237" t="s">
        <v>215</v>
      </c>
      <c r="J807" s="238" t="s">
        <v>320</v>
      </c>
      <c r="K807" s="233" t="s">
        <v>219</v>
      </c>
      <c r="L807" s="233" t="s">
        <v>219</v>
      </c>
      <c r="M807" s="233">
        <v>2E-3</v>
      </c>
      <c r="N807" s="233" t="s">
        <v>219</v>
      </c>
      <c r="O807" s="237">
        <v>2E-3</v>
      </c>
      <c r="P807" s="233">
        <v>1E-3</v>
      </c>
      <c r="Q807" s="233" t="s">
        <v>219</v>
      </c>
      <c r="R807" s="233" t="s">
        <v>219</v>
      </c>
      <c r="S807" s="233" t="s">
        <v>321</v>
      </c>
      <c r="T807" s="231"/>
      <c r="U807" s="232"/>
      <c r="V807" s="232"/>
      <c r="W807" s="232"/>
      <c r="X807" s="232"/>
      <c r="Y807" s="232"/>
      <c r="Z807" s="232"/>
      <c r="AA807" s="232"/>
      <c r="AB807" s="232"/>
      <c r="AC807" s="232"/>
      <c r="AD807" s="232"/>
      <c r="AE807" s="232"/>
      <c r="AF807" s="232"/>
      <c r="AG807" s="232"/>
      <c r="AH807" s="232"/>
      <c r="AI807" s="232"/>
      <c r="AJ807" s="232"/>
      <c r="AK807" s="232"/>
      <c r="AL807" s="232"/>
      <c r="AM807" s="232"/>
      <c r="AN807" s="232"/>
      <c r="AO807" s="232"/>
      <c r="AP807" s="232"/>
      <c r="AQ807" s="232"/>
      <c r="AR807" s="232"/>
      <c r="AS807" s="232"/>
      <c r="AT807" s="232"/>
      <c r="AU807" s="232"/>
      <c r="AV807" s="232"/>
      <c r="AW807" s="232"/>
      <c r="AX807" s="232"/>
      <c r="AY807" s="232"/>
      <c r="AZ807" s="232"/>
      <c r="BA807" s="232"/>
      <c r="BB807" s="232"/>
      <c r="BC807" s="232"/>
      <c r="BD807" s="232"/>
      <c r="BE807" s="232"/>
      <c r="BF807" s="232"/>
      <c r="BG807" s="232"/>
      <c r="BH807" s="232"/>
      <c r="BI807" s="232"/>
      <c r="BJ807" s="232"/>
      <c r="BK807" s="232"/>
      <c r="BL807" s="232"/>
      <c r="BM807" s="234">
        <v>1</v>
      </c>
    </row>
    <row r="808" spans="1:65">
      <c r="A808" s="35"/>
      <c r="B808" s="19">
        <v>1</v>
      </c>
      <c r="C808" s="8">
        <v>2</v>
      </c>
      <c r="D808" s="235" t="s">
        <v>219</v>
      </c>
      <c r="E808" s="240" t="s">
        <v>105</v>
      </c>
      <c r="F808" s="241" t="s">
        <v>220</v>
      </c>
      <c r="G808" s="240" t="s">
        <v>215</v>
      </c>
      <c r="H808" s="241">
        <v>4.0000000000000001E-3</v>
      </c>
      <c r="I808" s="240" t="s">
        <v>215</v>
      </c>
      <c r="J808" s="241" t="s">
        <v>320</v>
      </c>
      <c r="K808" s="235" t="s">
        <v>219</v>
      </c>
      <c r="L808" s="235" t="s">
        <v>219</v>
      </c>
      <c r="M808" s="235" t="s">
        <v>219</v>
      </c>
      <c r="N808" s="235" t="s">
        <v>219</v>
      </c>
      <c r="O808" s="240">
        <v>3.0000000000000001E-3</v>
      </c>
      <c r="P808" s="235" t="s">
        <v>220</v>
      </c>
      <c r="Q808" s="235" t="s">
        <v>219</v>
      </c>
      <c r="R808" s="235" t="s">
        <v>219</v>
      </c>
      <c r="S808" s="235" t="s">
        <v>321</v>
      </c>
      <c r="T808" s="231"/>
      <c r="U808" s="232"/>
      <c r="V808" s="232"/>
      <c r="W808" s="232"/>
      <c r="X808" s="232"/>
      <c r="Y808" s="232"/>
      <c r="Z808" s="232"/>
      <c r="AA808" s="232"/>
      <c r="AB808" s="232"/>
      <c r="AC808" s="232"/>
      <c r="AD808" s="232"/>
      <c r="AE808" s="232"/>
      <c r="AF808" s="232"/>
      <c r="AG808" s="232"/>
      <c r="AH808" s="232"/>
      <c r="AI808" s="232"/>
      <c r="AJ808" s="232"/>
      <c r="AK808" s="232"/>
      <c r="AL808" s="232"/>
      <c r="AM808" s="232"/>
      <c r="AN808" s="232"/>
      <c r="AO808" s="232"/>
      <c r="AP808" s="232"/>
      <c r="AQ808" s="232"/>
      <c r="AR808" s="232"/>
      <c r="AS808" s="232"/>
      <c r="AT808" s="232"/>
      <c r="AU808" s="232"/>
      <c r="AV808" s="232"/>
      <c r="AW808" s="232"/>
      <c r="AX808" s="232"/>
      <c r="AY808" s="232"/>
      <c r="AZ808" s="232"/>
      <c r="BA808" s="232"/>
      <c r="BB808" s="232"/>
      <c r="BC808" s="232"/>
      <c r="BD808" s="232"/>
      <c r="BE808" s="232"/>
      <c r="BF808" s="232"/>
      <c r="BG808" s="232"/>
      <c r="BH808" s="232"/>
      <c r="BI808" s="232"/>
      <c r="BJ808" s="232"/>
      <c r="BK808" s="232"/>
      <c r="BL808" s="232"/>
      <c r="BM808" s="234">
        <v>38</v>
      </c>
    </row>
    <row r="809" spans="1:65">
      <c r="A809" s="35"/>
      <c r="B809" s="19">
        <v>1</v>
      </c>
      <c r="C809" s="8">
        <v>3</v>
      </c>
      <c r="D809" s="235" t="s">
        <v>219</v>
      </c>
      <c r="E809" s="240" t="s">
        <v>105</v>
      </c>
      <c r="F809" s="241" t="s">
        <v>220</v>
      </c>
      <c r="G809" s="240" t="s">
        <v>215</v>
      </c>
      <c r="H809" s="241">
        <v>3.0000000000000001E-3</v>
      </c>
      <c r="I809" s="240" t="s">
        <v>215</v>
      </c>
      <c r="J809" s="241" t="s">
        <v>320</v>
      </c>
      <c r="K809" s="241" t="s">
        <v>219</v>
      </c>
      <c r="L809" s="27" t="s">
        <v>219</v>
      </c>
      <c r="M809" s="27" t="s">
        <v>219</v>
      </c>
      <c r="N809" s="27" t="s">
        <v>219</v>
      </c>
      <c r="O809" s="242">
        <v>5.0000000000000001E-3</v>
      </c>
      <c r="P809" s="27">
        <v>3.0000000000000001E-3</v>
      </c>
      <c r="Q809" s="27" t="s">
        <v>219</v>
      </c>
      <c r="R809" s="27" t="s">
        <v>219</v>
      </c>
      <c r="S809" s="27">
        <v>1.9999999999999987E-4</v>
      </c>
      <c r="T809" s="231"/>
      <c r="U809" s="232"/>
      <c r="V809" s="232"/>
      <c r="W809" s="232"/>
      <c r="X809" s="232"/>
      <c r="Y809" s="232"/>
      <c r="Z809" s="232"/>
      <c r="AA809" s="232"/>
      <c r="AB809" s="232"/>
      <c r="AC809" s="232"/>
      <c r="AD809" s="232"/>
      <c r="AE809" s="232"/>
      <c r="AF809" s="232"/>
      <c r="AG809" s="232"/>
      <c r="AH809" s="232"/>
      <c r="AI809" s="232"/>
      <c r="AJ809" s="232"/>
      <c r="AK809" s="232"/>
      <c r="AL809" s="232"/>
      <c r="AM809" s="232"/>
      <c r="AN809" s="232"/>
      <c r="AO809" s="232"/>
      <c r="AP809" s="232"/>
      <c r="AQ809" s="232"/>
      <c r="AR809" s="232"/>
      <c r="AS809" s="232"/>
      <c r="AT809" s="232"/>
      <c r="AU809" s="232"/>
      <c r="AV809" s="232"/>
      <c r="AW809" s="232"/>
      <c r="AX809" s="232"/>
      <c r="AY809" s="232"/>
      <c r="AZ809" s="232"/>
      <c r="BA809" s="232"/>
      <c r="BB809" s="232"/>
      <c r="BC809" s="232"/>
      <c r="BD809" s="232"/>
      <c r="BE809" s="232"/>
      <c r="BF809" s="232"/>
      <c r="BG809" s="232"/>
      <c r="BH809" s="232"/>
      <c r="BI809" s="232"/>
      <c r="BJ809" s="232"/>
      <c r="BK809" s="232"/>
      <c r="BL809" s="232"/>
      <c r="BM809" s="234">
        <v>16</v>
      </c>
    </row>
    <row r="810" spans="1:65">
      <c r="A810" s="35"/>
      <c r="B810" s="19">
        <v>1</v>
      </c>
      <c r="C810" s="8">
        <v>4</v>
      </c>
      <c r="D810" s="235" t="s">
        <v>219</v>
      </c>
      <c r="E810" s="240" t="s">
        <v>105</v>
      </c>
      <c r="F810" s="241" t="s">
        <v>220</v>
      </c>
      <c r="G810" s="240" t="s">
        <v>215</v>
      </c>
      <c r="H810" s="241">
        <v>4.0000000000000001E-3</v>
      </c>
      <c r="I810" s="240" t="s">
        <v>215</v>
      </c>
      <c r="J810" s="241" t="s">
        <v>320</v>
      </c>
      <c r="K810" s="241" t="s">
        <v>219</v>
      </c>
      <c r="L810" s="27" t="s">
        <v>219</v>
      </c>
      <c r="M810" s="27" t="s">
        <v>219</v>
      </c>
      <c r="N810" s="27" t="s">
        <v>219</v>
      </c>
      <c r="O810" s="242">
        <v>5.0000000000000001E-3</v>
      </c>
      <c r="P810" s="27">
        <v>3.0000000000000001E-3</v>
      </c>
      <c r="Q810" s="27" t="s">
        <v>219</v>
      </c>
      <c r="R810" s="27" t="s">
        <v>219</v>
      </c>
      <c r="S810" s="243">
        <v>1.4E-3</v>
      </c>
      <c r="T810" s="231"/>
      <c r="U810" s="232"/>
      <c r="V810" s="232"/>
      <c r="W810" s="232"/>
      <c r="X810" s="232"/>
      <c r="Y810" s="232"/>
      <c r="Z810" s="232"/>
      <c r="AA810" s="232"/>
      <c r="AB810" s="232"/>
      <c r="AC810" s="232"/>
      <c r="AD810" s="232"/>
      <c r="AE810" s="232"/>
      <c r="AF810" s="232"/>
      <c r="AG810" s="232"/>
      <c r="AH810" s="232"/>
      <c r="AI810" s="232"/>
      <c r="AJ810" s="232"/>
      <c r="AK810" s="232"/>
      <c r="AL810" s="232"/>
      <c r="AM810" s="232"/>
      <c r="AN810" s="232"/>
      <c r="AO810" s="232"/>
      <c r="AP810" s="232"/>
      <c r="AQ810" s="232"/>
      <c r="AR810" s="232"/>
      <c r="AS810" s="232"/>
      <c r="AT810" s="232"/>
      <c r="AU810" s="232"/>
      <c r="AV810" s="232"/>
      <c r="AW810" s="232"/>
      <c r="AX810" s="232"/>
      <c r="AY810" s="232"/>
      <c r="AZ810" s="232"/>
      <c r="BA810" s="232"/>
      <c r="BB810" s="232"/>
      <c r="BC810" s="232"/>
      <c r="BD810" s="232"/>
      <c r="BE810" s="232"/>
      <c r="BF810" s="232"/>
      <c r="BG810" s="232"/>
      <c r="BH810" s="232"/>
      <c r="BI810" s="232"/>
      <c r="BJ810" s="232"/>
      <c r="BK810" s="232"/>
      <c r="BL810" s="232"/>
      <c r="BM810" s="234" t="s">
        <v>219</v>
      </c>
    </row>
    <row r="811" spans="1:65">
      <c r="A811" s="35"/>
      <c r="B811" s="19">
        <v>1</v>
      </c>
      <c r="C811" s="8">
        <v>5</v>
      </c>
      <c r="D811" s="235" t="s">
        <v>219</v>
      </c>
      <c r="E811" s="240" t="s">
        <v>105</v>
      </c>
      <c r="F811" s="235" t="s">
        <v>220</v>
      </c>
      <c r="G811" s="240" t="s">
        <v>215</v>
      </c>
      <c r="H811" s="235">
        <v>4.0000000000000001E-3</v>
      </c>
      <c r="I811" s="240" t="s">
        <v>215</v>
      </c>
      <c r="J811" s="235" t="s">
        <v>320</v>
      </c>
      <c r="K811" s="235" t="s">
        <v>219</v>
      </c>
      <c r="L811" s="235" t="s">
        <v>219</v>
      </c>
      <c r="M811" s="235">
        <v>2E-3</v>
      </c>
      <c r="N811" s="235" t="s">
        <v>219</v>
      </c>
      <c r="O811" s="240">
        <v>7.0000000000000001E-3</v>
      </c>
      <c r="P811" s="235">
        <v>1E-3</v>
      </c>
      <c r="Q811" s="235" t="s">
        <v>219</v>
      </c>
      <c r="R811" s="235" t="s">
        <v>219</v>
      </c>
      <c r="S811" s="235"/>
      <c r="T811" s="231"/>
      <c r="U811" s="232"/>
      <c r="V811" s="232"/>
      <c r="W811" s="232"/>
      <c r="X811" s="232"/>
      <c r="Y811" s="232"/>
      <c r="Z811" s="232"/>
      <c r="AA811" s="232"/>
      <c r="AB811" s="232"/>
      <c r="AC811" s="232"/>
      <c r="AD811" s="232"/>
      <c r="AE811" s="232"/>
      <c r="AF811" s="232"/>
      <c r="AG811" s="232"/>
      <c r="AH811" s="232"/>
      <c r="AI811" s="232"/>
      <c r="AJ811" s="232"/>
      <c r="AK811" s="232"/>
      <c r="AL811" s="232"/>
      <c r="AM811" s="232"/>
      <c r="AN811" s="232"/>
      <c r="AO811" s="232"/>
      <c r="AP811" s="232"/>
      <c r="AQ811" s="232"/>
      <c r="AR811" s="232"/>
      <c r="AS811" s="232"/>
      <c r="AT811" s="232"/>
      <c r="AU811" s="232"/>
      <c r="AV811" s="232"/>
      <c r="AW811" s="232"/>
      <c r="AX811" s="232"/>
      <c r="AY811" s="232"/>
      <c r="AZ811" s="232"/>
      <c r="BA811" s="232"/>
      <c r="BB811" s="232"/>
      <c r="BC811" s="232"/>
      <c r="BD811" s="232"/>
      <c r="BE811" s="232"/>
      <c r="BF811" s="232"/>
      <c r="BG811" s="232"/>
      <c r="BH811" s="232"/>
      <c r="BI811" s="232"/>
      <c r="BJ811" s="232"/>
      <c r="BK811" s="232"/>
      <c r="BL811" s="232"/>
      <c r="BM811" s="234">
        <v>51</v>
      </c>
    </row>
    <row r="812" spans="1:65">
      <c r="A812" s="35"/>
      <c r="B812" s="19">
        <v>1</v>
      </c>
      <c r="C812" s="8">
        <v>6</v>
      </c>
      <c r="D812" s="235" t="s">
        <v>219</v>
      </c>
      <c r="E812" s="240" t="s">
        <v>105</v>
      </c>
      <c r="F812" s="235" t="s">
        <v>220</v>
      </c>
      <c r="G812" s="240" t="s">
        <v>215</v>
      </c>
      <c r="H812" s="235">
        <v>3.0000000000000001E-3</v>
      </c>
      <c r="I812" s="240" t="s">
        <v>215</v>
      </c>
      <c r="J812" s="235" t="s">
        <v>320</v>
      </c>
      <c r="K812" s="235" t="s">
        <v>219</v>
      </c>
      <c r="L812" s="235" t="s">
        <v>219</v>
      </c>
      <c r="M812" s="235">
        <v>2E-3</v>
      </c>
      <c r="N812" s="235" t="s">
        <v>219</v>
      </c>
      <c r="O812" s="240">
        <v>3.0000000000000001E-3</v>
      </c>
      <c r="P812" s="235">
        <v>1E-3</v>
      </c>
      <c r="Q812" s="235" t="s">
        <v>219</v>
      </c>
      <c r="R812" s="235" t="s">
        <v>219</v>
      </c>
      <c r="S812" s="235">
        <v>2.9999999999999992E-4</v>
      </c>
      <c r="T812" s="231"/>
      <c r="U812" s="232"/>
      <c r="V812" s="232"/>
      <c r="W812" s="232"/>
      <c r="X812" s="232"/>
      <c r="Y812" s="232"/>
      <c r="Z812" s="232"/>
      <c r="AA812" s="232"/>
      <c r="AB812" s="232"/>
      <c r="AC812" s="232"/>
      <c r="AD812" s="232"/>
      <c r="AE812" s="232"/>
      <c r="AF812" s="232"/>
      <c r="AG812" s="232"/>
      <c r="AH812" s="232"/>
      <c r="AI812" s="232"/>
      <c r="AJ812" s="232"/>
      <c r="AK812" s="232"/>
      <c r="AL812" s="232"/>
      <c r="AM812" s="232"/>
      <c r="AN812" s="232"/>
      <c r="AO812" s="232"/>
      <c r="AP812" s="232"/>
      <c r="AQ812" s="232"/>
      <c r="AR812" s="232"/>
      <c r="AS812" s="232"/>
      <c r="AT812" s="232"/>
      <c r="AU812" s="232"/>
      <c r="AV812" s="232"/>
      <c r="AW812" s="232"/>
      <c r="AX812" s="232"/>
      <c r="AY812" s="232"/>
      <c r="AZ812" s="232"/>
      <c r="BA812" s="232"/>
      <c r="BB812" s="232"/>
      <c r="BC812" s="232"/>
      <c r="BD812" s="232"/>
      <c r="BE812" s="232"/>
      <c r="BF812" s="232"/>
      <c r="BG812" s="232"/>
      <c r="BH812" s="232"/>
      <c r="BI812" s="232"/>
      <c r="BJ812" s="232"/>
      <c r="BK812" s="232"/>
      <c r="BL812" s="232"/>
      <c r="BM812" s="63"/>
    </row>
    <row r="813" spans="1:65">
      <c r="A813" s="35"/>
      <c r="B813" s="20" t="s">
        <v>273</v>
      </c>
      <c r="C813" s="12"/>
      <c r="D813" s="236">
        <v>3.0000000000000001E-3</v>
      </c>
      <c r="E813" s="236" t="s">
        <v>684</v>
      </c>
      <c r="F813" s="236" t="s">
        <v>684</v>
      </c>
      <c r="G813" s="236" t="s">
        <v>684</v>
      </c>
      <c r="H813" s="236">
        <v>3.6666666666666666E-3</v>
      </c>
      <c r="I813" s="236" t="s">
        <v>684</v>
      </c>
      <c r="J813" s="236" t="s">
        <v>684</v>
      </c>
      <c r="K813" s="236" t="s">
        <v>684</v>
      </c>
      <c r="L813" s="236" t="s">
        <v>684</v>
      </c>
      <c r="M813" s="236">
        <v>2E-3</v>
      </c>
      <c r="N813" s="236" t="s">
        <v>684</v>
      </c>
      <c r="O813" s="236">
        <v>4.1666666666666666E-3</v>
      </c>
      <c r="P813" s="236">
        <v>1.8000000000000002E-3</v>
      </c>
      <c r="Q813" s="236" t="s">
        <v>684</v>
      </c>
      <c r="R813" s="236" t="s">
        <v>684</v>
      </c>
      <c r="S813" s="236">
        <v>6.333333333333333E-4</v>
      </c>
      <c r="T813" s="231"/>
      <c r="U813" s="232"/>
      <c r="V813" s="232"/>
      <c r="W813" s="232"/>
      <c r="X813" s="232"/>
      <c r="Y813" s="232"/>
      <c r="Z813" s="232"/>
      <c r="AA813" s="232"/>
      <c r="AB813" s="232"/>
      <c r="AC813" s="232"/>
      <c r="AD813" s="232"/>
      <c r="AE813" s="232"/>
      <c r="AF813" s="232"/>
      <c r="AG813" s="232"/>
      <c r="AH813" s="232"/>
      <c r="AI813" s="232"/>
      <c r="AJ813" s="232"/>
      <c r="AK813" s="232"/>
      <c r="AL813" s="232"/>
      <c r="AM813" s="232"/>
      <c r="AN813" s="232"/>
      <c r="AO813" s="232"/>
      <c r="AP813" s="232"/>
      <c r="AQ813" s="232"/>
      <c r="AR813" s="232"/>
      <c r="AS813" s="232"/>
      <c r="AT813" s="232"/>
      <c r="AU813" s="232"/>
      <c r="AV813" s="232"/>
      <c r="AW813" s="232"/>
      <c r="AX813" s="232"/>
      <c r="AY813" s="232"/>
      <c r="AZ813" s="232"/>
      <c r="BA813" s="232"/>
      <c r="BB813" s="232"/>
      <c r="BC813" s="232"/>
      <c r="BD813" s="232"/>
      <c r="BE813" s="232"/>
      <c r="BF813" s="232"/>
      <c r="BG813" s="232"/>
      <c r="BH813" s="232"/>
      <c r="BI813" s="232"/>
      <c r="BJ813" s="232"/>
      <c r="BK813" s="232"/>
      <c r="BL813" s="232"/>
      <c r="BM813" s="63"/>
    </row>
    <row r="814" spans="1:65">
      <c r="A814" s="35"/>
      <c r="B814" s="3" t="s">
        <v>274</v>
      </c>
      <c r="C814" s="33"/>
      <c r="D814" s="27">
        <v>3.0000000000000001E-3</v>
      </c>
      <c r="E814" s="27" t="s">
        <v>684</v>
      </c>
      <c r="F814" s="27" t="s">
        <v>684</v>
      </c>
      <c r="G814" s="27" t="s">
        <v>684</v>
      </c>
      <c r="H814" s="27">
        <v>4.0000000000000001E-3</v>
      </c>
      <c r="I814" s="27" t="s">
        <v>684</v>
      </c>
      <c r="J814" s="27" t="s">
        <v>684</v>
      </c>
      <c r="K814" s="27" t="s">
        <v>684</v>
      </c>
      <c r="L814" s="27" t="s">
        <v>684</v>
      </c>
      <c r="M814" s="27">
        <v>2E-3</v>
      </c>
      <c r="N814" s="27" t="s">
        <v>684</v>
      </c>
      <c r="O814" s="27">
        <v>4.0000000000000001E-3</v>
      </c>
      <c r="P814" s="27">
        <v>1E-3</v>
      </c>
      <c r="Q814" s="27" t="s">
        <v>684</v>
      </c>
      <c r="R814" s="27" t="s">
        <v>684</v>
      </c>
      <c r="S814" s="27">
        <v>2.9999999999999992E-4</v>
      </c>
      <c r="T814" s="231"/>
      <c r="U814" s="232"/>
      <c r="V814" s="232"/>
      <c r="W814" s="232"/>
      <c r="X814" s="232"/>
      <c r="Y814" s="232"/>
      <c r="Z814" s="232"/>
      <c r="AA814" s="232"/>
      <c r="AB814" s="232"/>
      <c r="AC814" s="232"/>
      <c r="AD814" s="232"/>
      <c r="AE814" s="232"/>
      <c r="AF814" s="232"/>
      <c r="AG814" s="232"/>
      <c r="AH814" s="232"/>
      <c r="AI814" s="232"/>
      <c r="AJ814" s="232"/>
      <c r="AK814" s="232"/>
      <c r="AL814" s="232"/>
      <c r="AM814" s="232"/>
      <c r="AN814" s="232"/>
      <c r="AO814" s="232"/>
      <c r="AP814" s="232"/>
      <c r="AQ814" s="232"/>
      <c r="AR814" s="232"/>
      <c r="AS814" s="232"/>
      <c r="AT814" s="232"/>
      <c r="AU814" s="232"/>
      <c r="AV814" s="232"/>
      <c r="AW814" s="232"/>
      <c r="AX814" s="232"/>
      <c r="AY814" s="232"/>
      <c r="AZ814" s="232"/>
      <c r="BA814" s="232"/>
      <c r="BB814" s="232"/>
      <c r="BC814" s="232"/>
      <c r="BD814" s="232"/>
      <c r="BE814" s="232"/>
      <c r="BF814" s="232"/>
      <c r="BG814" s="232"/>
      <c r="BH814" s="232"/>
      <c r="BI814" s="232"/>
      <c r="BJ814" s="232"/>
      <c r="BK814" s="232"/>
      <c r="BL814" s="232"/>
      <c r="BM814" s="63"/>
    </row>
    <row r="815" spans="1:65">
      <c r="A815" s="35"/>
      <c r="B815" s="3" t="s">
        <v>275</v>
      </c>
      <c r="C815" s="33"/>
      <c r="D815" s="27" t="s">
        <v>684</v>
      </c>
      <c r="E815" s="27" t="s">
        <v>684</v>
      </c>
      <c r="F815" s="27" t="s">
        <v>684</v>
      </c>
      <c r="G815" s="27" t="s">
        <v>684</v>
      </c>
      <c r="H815" s="27">
        <v>5.1639777949432221E-4</v>
      </c>
      <c r="I815" s="27" t="s">
        <v>684</v>
      </c>
      <c r="J815" s="27" t="s">
        <v>684</v>
      </c>
      <c r="K815" s="27" t="s">
        <v>684</v>
      </c>
      <c r="L815" s="27" t="s">
        <v>684</v>
      </c>
      <c r="M815" s="27">
        <v>0</v>
      </c>
      <c r="N815" s="27" t="s">
        <v>684</v>
      </c>
      <c r="O815" s="27">
        <v>1.834847859269718E-3</v>
      </c>
      <c r="P815" s="27">
        <v>1.0954451150103322E-3</v>
      </c>
      <c r="Q815" s="27" t="s">
        <v>684</v>
      </c>
      <c r="R815" s="27" t="s">
        <v>684</v>
      </c>
      <c r="S815" s="27">
        <v>6.6583281184793934E-4</v>
      </c>
      <c r="T815" s="231"/>
      <c r="U815" s="232"/>
      <c r="V815" s="232"/>
      <c r="W815" s="232"/>
      <c r="X815" s="232"/>
      <c r="Y815" s="232"/>
      <c r="Z815" s="232"/>
      <c r="AA815" s="232"/>
      <c r="AB815" s="232"/>
      <c r="AC815" s="232"/>
      <c r="AD815" s="232"/>
      <c r="AE815" s="232"/>
      <c r="AF815" s="232"/>
      <c r="AG815" s="232"/>
      <c r="AH815" s="232"/>
      <c r="AI815" s="232"/>
      <c r="AJ815" s="232"/>
      <c r="AK815" s="232"/>
      <c r="AL815" s="232"/>
      <c r="AM815" s="232"/>
      <c r="AN815" s="232"/>
      <c r="AO815" s="232"/>
      <c r="AP815" s="232"/>
      <c r="AQ815" s="232"/>
      <c r="AR815" s="232"/>
      <c r="AS815" s="232"/>
      <c r="AT815" s="232"/>
      <c r="AU815" s="232"/>
      <c r="AV815" s="232"/>
      <c r="AW815" s="232"/>
      <c r="AX815" s="232"/>
      <c r="AY815" s="232"/>
      <c r="AZ815" s="232"/>
      <c r="BA815" s="232"/>
      <c r="BB815" s="232"/>
      <c r="BC815" s="232"/>
      <c r="BD815" s="232"/>
      <c r="BE815" s="232"/>
      <c r="BF815" s="232"/>
      <c r="BG815" s="232"/>
      <c r="BH815" s="232"/>
      <c r="BI815" s="232"/>
      <c r="BJ815" s="232"/>
      <c r="BK815" s="232"/>
      <c r="BL815" s="232"/>
      <c r="BM815" s="63"/>
    </row>
    <row r="816" spans="1:65">
      <c r="A816" s="35"/>
      <c r="B816" s="3" t="s">
        <v>87</v>
      </c>
      <c r="C816" s="33"/>
      <c r="D816" s="13" t="s">
        <v>684</v>
      </c>
      <c r="E816" s="13" t="s">
        <v>684</v>
      </c>
      <c r="F816" s="13" t="s">
        <v>684</v>
      </c>
      <c r="G816" s="13" t="s">
        <v>684</v>
      </c>
      <c r="H816" s="13">
        <v>0.14083575804390605</v>
      </c>
      <c r="I816" s="13" t="s">
        <v>684</v>
      </c>
      <c r="J816" s="13" t="s">
        <v>684</v>
      </c>
      <c r="K816" s="13" t="s">
        <v>684</v>
      </c>
      <c r="L816" s="13" t="s">
        <v>684</v>
      </c>
      <c r="M816" s="13">
        <v>0</v>
      </c>
      <c r="N816" s="13" t="s">
        <v>684</v>
      </c>
      <c r="O816" s="13">
        <v>0.44036348622473231</v>
      </c>
      <c r="P816" s="13">
        <v>0.60858061945018449</v>
      </c>
      <c r="Q816" s="13" t="s">
        <v>684</v>
      </c>
      <c r="R816" s="13" t="s">
        <v>684</v>
      </c>
      <c r="S816" s="13">
        <v>1.0513149660756937</v>
      </c>
      <c r="T816" s="16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2"/>
    </row>
    <row r="817" spans="1:65">
      <c r="A817" s="35"/>
      <c r="B817" s="3" t="s">
        <v>276</v>
      </c>
      <c r="C817" s="33"/>
      <c r="D817" s="13" t="s">
        <v>684</v>
      </c>
      <c r="E817" s="13" t="s">
        <v>684</v>
      </c>
      <c r="F817" s="13" t="s">
        <v>684</v>
      </c>
      <c r="G817" s="13" t="s">
        <v>684</v>
      </c>
      <c r="H817" s="13" t="s">
        <v>684</v>
      </c>
      <c r="I817" s="13" t="s">
        <v>684</v>
      </c>
      <c r="J817" s="13" t="s">
        <v>684</v>
      </c>
      <c r="K817" s="13" t="s">
        <v>684</v>
      </c>
      <c r="L817" s="13" t="s">
        <v>684</v>
      </c>
      <c r="M817" s="13" t="s">
        <v>684</v>
      </c>
      <c r="N817" s="13" t="s">
        <v>684</v>
      </c>
      <c r="O817" s="13" t="s">
        <v>684</v>
      </c>
      <c r="P817" s="13" t="s">
        <v>684</v>
      </c>
      <c r="Q817" s="13" t="s">
        <v>684</v>
      </c>
      <c r="R817" s="13" t="s">
        <v>684</v>
      </c>
      <c r="S817" s="13" t="s">
        <v>684</v>
      </c>
      <c r="T817" s="16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2"/>
    </row>
    <row r="818" spans="1:65">
      <c r="A818" s="35"/>
      <c r="B818" s="53" t="s">
        <v>277</v>
      </c>
      <c r="C818" s="54"/>
      <c r="D818" s="52">
        <v>0.08</v>
      </c>
      <c r="E818" s="52">
        <v>49.14</v>
      </c>
      <c r="F818" s="52">
        <v>0.93</v>
      </c>
      <c r="G818" s="52">
        <v>23.85</v>
      </c>
      <c r="H818" s="52">
        <v>2.2799999999999998</v>
      </c>
      <c r="I818" s="52">
        <v>23.85</v>
      </c>
      <c r="J818" s="52">
        <v>1.1000000000000001</v>
      </c>
      <c r="K818" s="52">
        <v>0.42</v>
      </c>
      <c r="L818" s="52">
        <v>0.42</v>
      </c>
      <c r="M818" s="52">
        <v>0.08</v>
      </c>
      <c r="N818" s="52">
        <v>0.42</v>
      </c>
      <c r="O818" s="52">
        <v>2.78</v>
      </c>
      <c r="P818" s="52">
        <v>0.17</v>
      </c>
      <c r="Q818" s="52">
        <v>0.42</v>
      </c>
      <c r="R818" s="52">
        <v>0.42</v>
      </c>
      <c r="S818" s="52">
        <v>1.03</v>
      </c>
      <c r="T818" s="16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2"/>
    </row>
    <row r="819" spans="1:65">
      <c r="B819" s="36"/>
      <c r="C819" s="20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BM819" s="62"/>
    </row>
    <row r="820" spans="1:65" ht="15">
      <c r="B820" s="37" t="s">
        <v>528</v>
      </c>
      <c r="BM820" s="32" t="s">
        <v>279</v>
      </c>
    </row>
    <row r="821" spans="1:65" ht="15">
      <c r="A821" s="28" t="s">
        <v>208</v>
      </c>
      <c r="B821" s="18" t="s">
        <v>111</v>
      </c>
      <c r="C821" s="15" t="s">
        <v>112</v>
      </c>
      <c r="D821" s="16" t="s">
        <v>233</v>
      </c>
      <c r="E821" s="16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>
        <v>1</v>
      </c>
    </row>
    <row r="822" spans="1:65">
      <c r="A822" s="35"/>
      <c r="B822" s="19" t="s">
        <v>234</v>
      </c>
      <c r="C822" s="8" t="s">
        <v>234</v>
      </c>
      <c r="D822" s="161" t="s">
        <v>263</v>
      </c>
      <c r="E822" s="16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 t="s">
        <v>3</v>
      </c>
    </row>
    <row r="823" spans="1:65">
      <c r="A823" s="35"/>
      <c r="B823" s="19"/>
      <c r="C823" s="8"/>
      <c r="D823" s="9" t="s">
        <v>302</v>
      </c>
      <c r="E823" s="16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>
        <v>3</v>
      </c>
    </row>
    <row r="824" spans="1:65">
      <c r="A824" s="35"/>
      <c r="B824" s="19"/>
      <c r="C824" s="8"/>
      <c r="D824" s="29"/>
      <c r="E824" s="16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3</v>
      </c>
    </row>
    <row r="825" spans="1:65">
      <c r="A825" s="35"/>
      <c r="B825" s="18">
        <v>1</v>
      </c>
      <c r="C825" s="14">
        <v>1</v>
      </c>
      <c r="D825" s="233">
        <v>2.2000000000000001E-3</v>
      </c>
      <c r="E825" s="231"/>
      <c r="F825" s="232"/>
      <c r="G825" s="232"/>
      <c r="H825" s="232"/>
      <c r="I825" s="232"/>
      <c r="J825" s="232"/>
      <c r="K825" s="232"/>
      <c r="L825" s="232"/>
      <c r="M825" s="232"/>
      <c r="N825" s="232"/>
      <c r="O825" s="232"/>
      <c r="P825" s="232"/>
      <c r="Q825" s="232"/>
      <c r="R825" s="232"/>
      <c r="S825" s="232"/>
      <c r="T825" s="232"/>
      <c r="U825" s="232"/>
      <c r="V825" s="232"/>
      <c r="W825" s="232"/>
      <c r="X825" s="232"/>
      <c r="Y825" s="232"/>
      <c r="Z825" s="232"/>
      <c r="AA825" s="232"/>
      <c r="AB825" s="232"/>
      <c r="AC825" s="232"/>
      <c r="AD825" s="232"/>
      <c r="AE825" s="232"/>
      <c r="AF825" s="232"/>
      <c r="AG825" s="232"/>
      <c r="AH825" s="232"/>
      <c r="AI825" s="232"/>
      <c r="AJ825" s="232"/>
      <c r="AK825" s="232"/>
      <c r="AL825" s="232"/>
      <c r="AM825" s="232"/>
      <c r="AN825" s="232"/>
      <c r="AO825" s="232"/>
      <c r="AP825" s="232"/>
      <c r="AQ825" s="232"/>
      <c r="AR825" s="232"/>
      <c r="AS825" s="232"/>
      <c r="AT825" s="232"/>
      <c r="AU825" s="232"/>
      <c r="AV825" s="232"/>
      <c r="AW825" s="232"/>
      <c r="AX825" s="232"/>
      <c r="AY825" s="232"/>
      <c r="AZ825" s="232"/>
      <c r="BA825" s="232"/>
      <c r="BB825" s="232"/>
      <c r="BC825" s="232"/>
      <c r="BD825" s="232"/>
      <c r="BE825" s="232"/>
      <c r="BF825" s="232"/>
      <c r="BG825" s="232"/>
      <c r="BH825" s="232"/>
      <c r="BI825" s="232"/>
      <c r="BJ825" s="232"/>
      <c r="BK825" s="232"/>
      <c r="BL825" s="232"/>
      <c r="BM825" s="234">
        <v>1</v>
      </c>
    </row>
    <row r="826" spans="1:65">
      <c r="A826" s="35"/>
      <c r="B826" s="19">
        <v>1</v>
      </c>
      <c r="C826" s="8">
        <v>2</v>
      </c>
      <c r="D826" s="235">
        <v>6.0000000000000006E-4</v>
      </c>
      <c r="E826" s="231"/>
      <c r="F826" s="232"/>
      <c r="G826" s="232"/>
      <c r="H826" s="232"/>
      <c r="I826" s="232"/>
      <c r="J826" s="232"/>
      <c r="K826" s="232"/>
      <c r="L826" s="232"/>
      <c r="M826" s="232"/>
      <c r="N826" s="232"/>
      <c r="O826" s="232"/>
      <c r="P826" s="232"/>
      <c r="Q826" s="232"/>
      <c r="R826" s="232"/>
      <c r="S826" s="232"/>
      <c r="T826" s="232"/>
      <c r="U826" s="232"/>
      <c r="V826" s="232"/>
      <c r="W826" s="232"/>
      <c r="X826" s="232"/>
      <c r="Y826" s="232"/>
      <c r="Z826" s="232"/>
      <c r="AA826" s="232"/>
      <c r="AB826" s="232"/>
      <c r="AC826" s="232"/>
      <c r="AD826" s="232"/>
      <c r="AE826" s="232"/>
      <c r="AF826" s="232"/>
      <c r="AG826" s="232"/>
      <c r="AH826" s="232"/>
      <c r="AI826" s="232"/>
      <c r="AJ826" s="232"/>
      <c r="AK826" s="232"/>
      <c r="AL826" s="232"/>
      <c r="AM826" s="232"/>
      <c r="AN826" s="232"/>
      <c r="AO826" s="232"/>
      <c r="AP826" s="232"/>
      <c r="AQ826" s="232"/>
      <c r="AR826" s="232"/>
      <c r="AS826" s="232"/>
      <c r="AT826" s="232"/>
      <c r="AU826" s="232"/>
      <c r="AV826" s="232"/>
      <c r="AW826" s="232"/>
      <c r="AX826" s="232"/>
      <c r="AY826" s="232"/>
      <c r="AZ826" s="232"/>
      <c r="BA826" s="232"/>
      <c r="BB826" s="232"/>
      <c r="BC826" s="232"/>
      <c r="BD826" s="232"/>
      <c r="BE826" s="232"/>
      <c r="BF826" s="232"/>
      <c r="BG826" s="232"/>
      <c r="BH826" s="232"/>
      <c r="BI826" s="232"/>
      <c r="BJ826" s="232"/>
      <c r="BK826" s="232"/>
      <c r="BL826" s="232"/>
      <c r="BM826" s="234">
        <v>13</v>
      </c>
    </row>
    <row r="827" spans="1:65">
      <c r="A827" s="35"/>
      <c r="B827" s="19">
        <v>1</v>
      </c>
      <c r="C827" s="8">
        <v>3</v>
      </c>
      <c r="D827" s="235">
        <v>1.2999999999999999E-3</v>
      </c>
      <c r="E827" s="231"/>
      <c r="F827" s="232"/>
      <c r="G827" s="232"/>
      <c r="H827" s="232"/>
      <c r="I827" s="232"/>
      <c r="J827" s="232"/>
      <c r="K827" s="232"/>
      <c r="L827" s="232"/>
      <c r="M827" s="232"/>
      <c r="N827" s="232"/>
      <c r="O827" s="232"/>
      <c r="P827" s="232"/>
      <c r="Q827" s="232"/>
      <c r="R827" s="232"/>
      <c r="S827" s="232"/>
      <c r="T827" s="232"/>
      <c r="U827" s="232"/>
      <c r="V827" s="232"/>
      <c r="W827" s="232"/>
      <c r="X827" s="232"/>
      <c r="Y827" s="232"/>
      <c r="Z827" s="232"/>
      <c r="AA827" s="232"/>
      <c r="AB827" s="232"/>
      <c r="AC827" s="232"/>
      <c r="AD827" s="232"/>
      <c r="AE827" s="232"/>
      <c r="AF827" s="232"/>
      <c r="AG827" s="232"/>
      <c r="AH827" s="232"/>
      <c r="AI827" s="232"/>
      <c r="AJ827" s="232"/>
      <c r="AK827" s="232"/>
      <c r="AL827" s="232"/>
      <c r="AM827" s="232"/>
      <c r="AN827" s="232"/>
      <c r="AO827" s="232"/>
      <c r="AP827" s="232"/>
      <c r="AQ827" s="232"/>
      <c r="AR827" s="232"/>
      <c r="AS827" s="232"/>
      <c r="AT827" s="232"/>
      <c r="AU827" s="232"/>
      <c r="AV827" s="232"/>
      <c r="AW827" s="232"/>
      <c r="AX827" s="232"/>
      <c r="AY827" s="232"/>
      <c r="AZ827" s="232"/>
      <c r="BA827" s="232"/>
      <c r="BB827" s="232"/>
      <c r="BC827" s="232"/>
      <c r="BD827" s="232"/>
      <c r="BE827" s="232"/>
      <c r="BF827" s="232"/>
      <c r="BG827" s="232"/>
      <c r="BH827" s="232"/>
      <c r="BI827" s="232"/>
      <c r="BJ827" s="232"/>
      <c r="BK827" s="232"/>
      <c r="BL827" s="232"/>
      <c r="BM827" s="234">
        <v>16</v>
      </c>
    </row>
    <row r="828" spans="1:65">
      <c r="A828" s="35"/>
      <c r="B828" s="19">
        <v>1</v>
      </c>
      <c r="C828" s="8">
        <v>4</v>
      </c>
      <c r="D828" s="235">
        <v>1.0999999999999998E-3</v>
      </c>
      <c r="E828" s="231"/>
      <c r="F828" s="232"/>
      <c r="G828" s="232"/>
      <c r="H828" s="232"/>
      <c r="I828" s="232"/>
      <c r="J828" s="232"/>
      <c r="K828" s="232"/>
      <c r="L828" s="232"/>
      <c r="M828" s="232"/>
      <c r="N828" s="232"/>
      <c r="O828" s="232"/>
      <c r="P828" s="232"/>
      <c r="Q828" s="232"/>
      <c r="R828" s="232"/>
      <c r="S828" s="232"/>
      <c r="T828" s="232"/>
      <c r="U828" s="232"/>
      <c r="V828" s="232"/>
      <c r="W828" s="232"/>
      <c r="X828" s="232"/>
      <c r="Y828" s="232"/>
      <c r="Z828" s="232"/>
      <c r="AA828" s="232"/>
      <c r="AB828" s="232"/>
      <c r="AC828" s="232"/>
      <c r="AD828" s="232"/>
      <c r="AE828" s="232"/>
      <c r="AF828" s="232"/>
      <c r="AG828" s="232"/>
      <c r="AH828" s="232"/>
      <c r="AI828" s="232"/>
      <c r="AJ828" s="232"/>
      <c r="AK828" s="232"/>
      <c r="AL828" s="232"/>
      <c r="AM828" s="232"/>
      <c r="AN828" s="232"/>
      <c r="AO828" s="232"/>
      <c r="AP828" s="232"/>
      <c r="AQ828" s="232"/>
      <c r="AR828" s="232"/>
      <c r="AS828" s="232"/>
      <c r="AT828" s="232"/>
      <c r="AU828" s="232"/>
      <c r="AV828" s="232"/>
      <c r="AW828" s="232"/>
      <c r="AX828" s="232"/>
      <c r="AY828" s="232"/>
      <c r="AZ828" s="232"/>
      <c r="BA828" s="232"/>
      <c r="BB828" s="232"/>
      <c r="BC828" s="232"/>
      <c r="BD828" s="232"/>
      <c r="BE828" s="232"/>
      <c r="BF828" s="232"/>
      <c r="BG828" s="232"/>
      <c r="BH828" s="232"/>
      <c r="BI828" s="232"/>
      <c r="BJ828" s="232"/>
      <c r="BK828" s="232"/>
      <c r="BL828" s="232"/>
      <c r="BM828" s="234">
        <v>1.5E-3</v>
      </c>
    </row>
    <row r="829" spans="1:65">
      <c r="A829" s="35"/>
      <c r="B829" s="19">
        <v>1</v>
      </c>
      <c r="C829" s="8">
        <v>5</v>
      </c>
      <c r="D829" s="235">
        <v>2.0999999999999999E-3</v>
      </c>
      <c r="E829" s="231"/>
      <c r="F829" s="232"/>
      <c r="G829" s="232"/>
      <c r="H829" s="232"/>
      <c r="I829" s="232"/>
      <c r="J829" s="232"/>
      <c r="K829" s="232"/>
      <c r="L829" s="232"/>
      <c r="M829" s="232"/>
      <c r="N829" s="232"/>
      <c r="O829" s="232"/>
      <c r="P829" s="232"/>
      <c r="Q829" s="232"/>
      <c r="R829" s="232"/>
      <c r="S829" s="232"/>
      <c r="T829" s="232"/>
      <c r="U829" s="232"/>
      <c r="V829" s="232"/>
      <c r="W829" s="232"/>
      <c r="X829" s="232"/>
      <c r="Y829" s="232"/>
      <c r="Z829" s="232"/>
      <c r="AA829" s="232"/>
      <c r="AB829" s="232"/>
      <c r="AC829" s="232"/>
      <c r="AD829" s="232"/>
      <c r="AE829" s="232"/>
      <c r="AF829" s="232"/>
      <c r="AG829" s="232"/>
      <c r="AH829" s="232"/>
      <c r="AI829" s="232"/>
      <c r="AJ829" s="232"/>
      <c r="AK829" s="232"/>
      <c r="AL829" s="232"/>
      <c r="AM829" s="232"/>
      <c r="AN829" s="232"/>
      <c r="AO829" s="232"/>
      <c r="AP829" s="232"/>
      <c r="AQ829" s="232"/>
      <c r="AR829" s="232"/>
      <c r="AS829" s="232"/>
      <c r="AT829" s="232"/>
      <c r="AU829" s="232"/>
      <c r="AV829" s="232"/>
      <c r="AW829" s="232"/>
      <c r="AX829" s="232"/>
      <c r="AY829" s="232"/>
      <c r="AZ829" s="232"/>
      <c r="BA829" s="232"/>
      <c r="BB829" s="232"/>
      <c r="BC829" s="232"/>
      <c r="BD829" s="232"/>
      <c r="BE829" s="232"/>
      <c r="BF829" s="232"/>
      <c r="BG829" s="232"/>
      <c r="BH829" s="232"/>
      <c r="BI829" s="232"/>
      <c r="BJ829" s="232"/>
      <c r="BK829" s="232"/>
      <c r="BL829" s="232"/>
      <c r="BM829" s="234">
        <v>9</v>
      </c>
    </row>
    <row r="830" spans="1:65">
      <c r="A830" s="35"/>
      <c r="B830" s="19">
        <v>1</v>
      </c>
      <c r="C830" s="8">
        <v>6</v>
      </c>
      <c r="D830" s="235">
        <v>1.7000000000000001E-3</v>
      </c>
      <c r="E830" s="231"/>
      <c r="F830" s="232"/>
      <c r="G830" s="232"/>
      <c r="H830" s="232"/>
      <c r="I830" s="232"/>
      <c r="J830" s="232"/>
      <c r="K830" s="232"/>
      <c r="L830" s="232"/>
      <c r="M830" s="232"/>
      <c r="N830" s="232"/>
      <c r="O830" s="232"/>
      <c r="P830" s="232"/>
      <c r="Q830" s="232"/>
      <c r="R830" s="232"/>
      <c r="S830" s="232"/>
      <c r="T830" s="232"/>
      <c r="U830" s="232"/>
      <c r="V830" s="232"/>
      <c r="W830" s="232"/>
      <c r="X830" s="232"/>
      <c r="Y830" s="232"/>
      <c r="Z830" s="232"/>
      <c r="AA830" s="232"/>
      <c r="AB830" s="232"/>
      <c r="AC830" s="232"/>
      <c r="AD830" s="232"/>
      <c r="AE830" s="232"/>
      <c r="AF830" s="232"/>
      <c r="AG830" s="232"/>
      <c r="AH830" s="232"/>
      <c r="AI830" s="232"/>
      <c r="AJ830" s="232"/>
      <c r="AK830" s="232"/>
      <c r="AL830" s="232"/>
      <c r="AM830" s="232"/>
      <c r="AN830" s="232"/>
      <c r="AO830" s="232"/>
      <c r="AP830" s="232"/>
      <c r="AQ830" s="232"/>
      <c r="AR830" s="232"/>
      <c r="AS830" s="232"/>
      <c r="AT830" s="232"/>
      <c r="AU830" s="232"/>
      <c r="AV830" s="232"/>
      <c r="AW830" s="232"/>
      <c r="AX830" s="232"/>
      <c r="AY830" s="232"/>
      <c r="AZ830" s="232"/>
      <c r="BA830" s="232"/>
      <c r="BB830" s="232"/>
      <c r="BC830" s="232"/>
      <c r="BD830" s="232"/>
      <c r="BE830" s="232"/>
      <c r="BF830" s="232"/>
      <c r="BG830" s="232"/>
      <c r="BH830" s="232"/>
      <c r="BI830" s="232"/>
      <c r="BJ830" s="232"/>
      <c r="BK830" s="232"/>
      <c r="BL830" s="232"/>
      <c r="BM830" s="63"/>
    </row>
    <row r="831" spans="1:65">
      <c r="A831" s="35"/>
      <c r="B831" s="20" t="s">
        <v>273</v>
      </c>
      <c r="C831" s="12"/>
      <c r="D831" s="236">
        <v>1.4999999999999998E-3</v>
      </c>
      <c r="E831" s="231"/>
      <c r="F831" s="232"/>
      <c r="G831" s="232"/>
      <c r="H831" s="232"/>
      <c r="I831" s="232"/>
      <c r="J831" s="232"/>
      <c r="K831" s="232"/>
      <c r="L831" s="232"/>
      <c r="M831" s="232"/>
      <c r="N831" s="232"/>
      <c r="O831" s="232"/>
      <c r="P831" s="232"/>
      <c r="Q831" s="232"/>
      <c r="R831" s="232"/>
      <c r="S831" s="232"/>
      <c r="T831" s="232"/>
      <c r="U831" s="232"/>
      <c r="V831" s="232"/>
      <c r="W831" s="232"/>
      <c r="X831" s="232"/>
      <c r="Y831" s="232"/>
      <c r="Z831" s="232"/>
      <c r="AA831" s="232"/>
      <c r="AB831" s="232"/>
      <c r="AC831" s="232"/>
      <c r="AD831" s="232"/>
      <c r="AE831" s="232"/>
      <c r="AF831" s="232"/>
      <c r="AG831" s="232"/>
      <c r="AH831" s="232"/>
      <c r="AI831" s="232"/>
      <c r="AJ831" s="232"/>
      <c r="AK831" s="232"/>
      <c r="AL831" s="232"/>
      <c r="AM831" s="232"/>
      <c r="AN831" s="232"/>
      <c r="AO831" s="232"/>
      <c r="AP831" s="232"/>
      <c r="AQ831" s="232"/>
      <c r="AR831" s="232"/>
      <c r="AS831" s="232"/>
      <c r="AT831" s="232"/>
      <c r="AU831" s="232"/>
      <c r="AV831" s="232"/>
      <c r="AW831" s="232"/>
      <c r="AX831" s="232"/>
      <c r="AY831" s="232"/>
      <c r="AZ831" s="232"/>
      <c r="BA831" s="232"/>
      <c r="BB831" s="232"/>
      <c r="BC831" s="232"/>
      <c r="BD831" s="232"/>
      <c r="BE831" s="232"/>
      <c r="BF831" s="232"/>
      <c r="BG831" s="232"/>
      <c r="BH831" s="232"/>
      <c r="BI831" s="232"/>
      <c r="BJ831" s="232"/>
      <c r="BK831" s="232"/>
      <c r="BL831" s="232"/>
      <c r="BM831" s="63"/>
    </row>
    <row r="832" spans="1:65">
      <c r="A832" s="35"/>
      <c r="B832" s="3" t="s">
        <v>274</v>
      </c>
      <c r="C832" s="33"/>
      <c r="D832" s="27">
        <v>1.5E-3</v>
      </c>
      <c r="E832" s="231"/>
      <c r="F832" s="232"/>
      <c r="G832" s="232"/>
      <c r="H832" s="232"/>
      <c r="I832" s="232"/>
      <c r="J832" s="232"/>
      <c r="K832" s="232"/>
      <c r="L832" s="232"/>
      <c r="M832" s="232"/>
      <c r="N832" s="232"/>
      <c r="O832" s="232"/>
      <c r="P832" s="232"/>
      <c r="Q832" s="232"/>
      <c r="R832" s="232"/>
      <c r="S832" s="232"/>
      <c r="T832" s="232"/>
      <c r="U832" s="232"/>
      <c r="V832" s="232"/>
      <c r="W832" s="232"/>
      <c r="X832" s="232"/>
      <c r="Y832" s="232"/>
      <c r="Z832" s="232"/>
      <c r="AA832" s="232"/>
      <c r="AB832" s="232"/>
      <c r="AC832" s="232"/>
      <c r="AD832" s="232"/>
      <c r="AE832" s="232"/>
      <c r="AF832" s="232"/>
      <c r="AG832" s="232"/>
      <c r="AH832" s="232"/>
      <c r="AI832" s="232"/>
      <c r="AJ832" s="232"/>
      <c r="AK832" s="232"/>
      <c r="AL832" s="232"/>
      <c r="AM832" s="232"/>
      <c r="AN832" s="232"/>
      <c r="AO832" s="232"/>
      <c r="AP832" s="232"/>
      <c r="AQ832" s="232"/>
      <c r="AR832" s="232"/>
      <c r="AS832" s="232"/>
      <c r="AT832" s="232"/>
      <c r="AU832" s="232"/>
      <c r="AV832" s="232"/>
      <c r="AW832" s="232"/>
      <c r="AX832" s="232"/>
      <c r="AY832" s="232"/>
      <c r="AZ832" s="232"/>
      <c r="BA832" s="232"/>
      <c r="BB832" s="232"/>
      <c r="BC832" s="232"/>
      <c r="BD832" s="232"/>
      <c r="BE832" s="232"/>
      <c r="BF832" s="232"/>
      <c r="BG832" s="232"/>
      <c r="BH832" s="232"/>
      <c r="BI832" s="232"/>
      <c r="BJ832" s="232"/>
      <c r="BK832" s="232"/>
      <c r="BL832" s="232"/>
      <c r="BM832" s="63"/>
    </row>
    <row r="833" spans="1:65">
      <c r="A833" s="35"/>
      <c r="B833" s="3" t="s">
        <v>275</v>
      </c>
      <c r="C833" s="33"/>
      <c r="D833" s="27">
        <v>6.1644140029689764E-4</v>
      </c>
      <c r="E833" s="231"/>
      <c r="F833" s="232"/>
      <c r="G833" s="232"/>
      <c r="H833" s="232"/>
      <c r="I833" s="232"/>
      <c r="J833" s="232"/>
      <c r="K833" s="232"/>
      <c r="L833" s="232"/>
      <c r="M833" s="232"/>
      <c r="N833" s="232"/>
      <c r="O833" s="232"/>
      <c r="P833" s="232"/>
      <c r="Q833" s="232"/>
      <c r="R833" s="232"/>
      <c r="S833" s="232"/>
      <c r="T833" s="232"/>
      <c r="U833" s="232"/>
      <c r="V833" s="232"/>
      <c r="W833" s="232"/>
      <c r="X833" s="232"/>
      <c r="Y833" s="232"/>
      <c r="Z833" s="232"/>
      <c r="AA833" s="232"/>
      <c r="AB833" s="232"/>
      <c r="AC833" s="232"/>
      <c r="AD833" s="232"/>
      <c r="AE833" s="232"/>
      <c r="AF833" s="232"/>
      <c r="AG833" s="232"/>
      <c r="AH833" s="232"/>
      <c r="AI833" s="232"/>
      <c r="AJ833" s="232"/>
      <c r="AK833" s="232"/>
      <c r="AL833" s="232"/>
      <c r="AM833" s="232"/>
      <c r="AN833" s="232"/>
      <c r="AO833" s="232"/>
      <c r="AP833" s="232"/>
      <c r="AQ833" s="232"/>
      <c r="AR833" s="232"/>
      <c r="AS833" s="232"/>
      <c r="AT833" s="232"/>
      <c r="AU833" s="232"/>
      <c r="AV833" s="232"/>
      <c r="AW833" s="232"/>
      <c r="AX833" s="232"/>
      <c r="AY833" s="232"/>
      <c r="AZ833" s="232"/>
      <c r="BA833" s="232"/>
      <c r="BB833" s="232"/>
      <c r="BC833" s="232"/>
      <c r="BD833" s="232"/>
      <c r="BE833" s="232"/>
      <c r="BF833" s="232"/>
      <c r="BG833" s="232"/>
      <c r="BH833" s="232"/>
      <c r="BI833" s="232"/>
      <c r="BJ833" s="232"/>
      <c r="BK833" s="232"/>
      <c r="BL833" s="232"/>
      <c r="BM833" s="63"/>
    </row>
    <row r="834" spans="1:65">
      <c r="A834" s="35"/>
      <c r="B834" s="3" t="s">
        <v>87</v>
      </c>
      <c r="C834" s="33"/>
      <c r="D834" s="13">
        <v>0.41096093353126517</v>
      </c>
      <c r="E834" s="16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62"/>
    </row>
    <row r="835" spans="1:65">
      <c r="A835" s="35"/>
      <c r="B835" s="3" t="s">
        <v>276</v>
      </c>
      <c r="C835" s="33"/>
      <c r="D835" s="13">
        <v>-1.1102230246251565E-16</v>
      </c>
      <c r="E835" s="16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2"/>
    </row>
    <row r="836" spans="1:65">
      <c r="A836" s="35"/>
      <c r="B836" s="53" t="s">
        <v>277</v>
      </c>
      <c r="C836" s="54"/>
      <c r="D836" s="52" t="s">
        <v>278</v>
      </c>
      <c r="E836" s="16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2"/>
    </row>
    <row r="837" spans="1:65">
      <c r="B837" s="36"/>
      <c r="C837" s="20"/>
      <c r="D837" s="31"/>
      <c r="BM837" s="62"/>
    </row>
    <row r="838" spans="1:65" ht="15">
      <c r="B838" s="37" t="s">
        <v>529</v>
      </c>
      <c r="BM838" s="32" t="s">
        <v>279</v>
      </c>
    </row>
    <row r="839" spans="1:65" ht="15">
      <c r="A839" s="28" t="s">
        <v>107</v>
      </c>
      <c r="B839" s="18" t="s">
        <v>111</v>
      </c>
      <c r="C839" s="15" t="s">
        <v>112</v>
      </c>
      <c r="D839" s="16" t="s">
        <v>233</v>
      </c>
      <c r="E839" s="16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>
        <v>1</v>
      </c>
    </row>
    <row r="840" spans="1:65">
      <c r="A840" s="35"/>
      <c r="B840" s="19" t="s">
        <v>234</v>
      </c>
      <c r="C840" s="8" t="s">
        <v>234</v>
      </c>
      <c r="D840" s="161" t="s">
        <v>263</v>
      </c>
      <c r="E840" s="16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 t="s">
        <v>3</v>
      </c>
    </row>
    <row r="841" spans="1:65">
      <c r="A841" s="35"/>
      <c r="B841" s="19"/>
      <c r="C841" s="8"/>
      <c r="D841" s="9" t="s">
        <v>302</v>
      </c>
      <c r="E841" s="16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2">
        <v>3</v>
      </c>
    </row>
    <row r="842" spans="1:65">
      <c r="A842" s="35"/>
      <c r="B842" s="19"/>
      <c r="C842" s="8"/>
      <c r="D842" s="29"/>
      <c r="E842" s="16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3</v>
      </c>
    </row>
    <row r="843" spans="1:65">
      <c r="A843" s="35"/>
      <c r="B843" s="18">
        <v>1</v>
      </c>
      <c r="C843" s="14">
        <v>1</v>
      </c>
      <c r="D843" s="233">
        <v>2.0999999999999994E-3</v>
      </c>
      <c r="E843" s="231"/>
      <c r="F843" s="232"/>
      <c r="G843" s="232"/>
      <c r="H843" s="232"/>
      <c r="I843" s="232"/>
      <c r="J843" s="232"/>
      <c r="K843" s="232"/>
      <c r="L843" s="232"/>
      <c r="M843" s="232"/>
      <c r="N843" s="232"/>
      <c r="O843" s="232"/>
      <c r="P843" s="232"/>
      <c r="Q843" s="232"/>
      <c r="R843" s="232"/>
      <c r="S843" s="232"/>
      <c r="T843" s="232"/>
      <c r="U843" s="232"/>
      <c r="V843" s="232"/>
      <c r="W843" s="232"/>
      <c r="X843" s="232"/>
      <c r="Y843" s="232"/>
      <c r="Z843" s="232"/>
      <c r="AA843" s="232"/>
      <c r="AB843" s="232"/>
      <c r="AC843" s="232"/>
      <c r="AD843" s="232"/>
      <c r="AE843" s="232"/>
      <c r="AF843" s="232"/>
      <c r="AG843" s="232"/>
      <c r="AH843" s="232"/>
      <c r="AI843" s="232"/>
      <c r="AJ843" s="232"/>
      <c r="AK843" s="232"/>
      <c r="AL843" s="232"/>
      <c r="AM843" s="232"/>
      <c r="AN843" s="232"/>
      <c r="AO843" s="232"/>
      <c r="AP843" s="232"/>
      <c r="AQ843" s="232"/>
      <c r="AR843" s="232"/>
      <c r="AS843" s="232"/>
      <c r="AT843" s="232"/>
      <c r="AU843" s="232"/>
      <c r="AV843" s="232"/>
      <c r="AW843" s="232"/>
      <c r="AX843" s="232"/>
      <c r="AY843" s="232"/>
      <c r="AZ843" s="232"/>
      <c r="BA843" s="232"/>
      <c r="BB843" s="232"/>
      <c r="BC843" s="232"/>
      <c r="BD843" s="232"/>
      <c r="BE843" s="232"/>
      <c r="BF843" s="232"/>
      <c r="BG843" s="232"/>
      <c r="BH843" s="232"/>
      <c r="BI843" s="232"/>
      <c r="BJ843" s="232"/>
      <c r="BK843" s="232"/>
      <c r="BL843" s="232"/>
      <c r="BM843" s="234">
        <v>1</v>
      </c>
    </row>
    <row r="844" spans="1:65">
      <c r="A844" s="35"/>
      <c r="B844" s="19">
        <v>1</v>
      </c>
      <c r="C844" s="8">
        <v>2</v>
      </c>
      <c r="D844" s="235" t="s">
        <v>322</v>
      </c>
      <c r="E844" s="231"/>
      <c r="F844" s="232"/>
      <c r="G844" s="232"/>
      <c r="H844" s="232"/>
      <c r="I844" s="232"/>
      <c r="J844" s="232"/>
      <c r="K844" s="232"/>
      <c r="L844" s="232"/>
      <c r="M844" s="232"/>
      <c r="N844" s="232"/>
      <c r="O844" s="232"/>
      <c r="P844" s="232"/>
      <c r="Q844" s="232"/>
      <c r="R844" s="232"/>
      <c r="S844" s="232"/>
      <c r="T844" s="232"/>
      <c r="U844" s="232"/>
      <c r="V844" s="232"/>
      <c r="W844" s="232"/>
      <c r="X844" s="232"/>
      <c r="Y844" s="232"/>
      <c r="Z844" s="232"/>
      <c r="AA844" s="232"/>
      <c r="AB844" s="232"/>
      <c r="AC844" s="232"/>
      <c r="AD844" s="232"/>
      <c r="AE844" s="232"/>
      <c r="AF844" s="232"/>
      <c r="AG844" s="232"/>
      <c r="AH844" s="232"/>
      <c r="AI844" s="232"/>
      <c r="AJ844" s="232"/>
      <c r="AK844" s="232"/>
      <c r="AL844" s="232"/>
      <c r="AM844" s="232"/>
      <c r="AN844" s="232"/>
      <c r="AO844" s="232"/>
      <c r="AP844" s="232"/>
      <c r="AQ844" s="232"/>
      <c r="AR844" s="232"/>
      <c r="AS844" s="232"/>
      <c r="AT844" s="232"/>
      <c r="AU844" s="232"/>
      <c r="AV844" s="232"/>
      <c r="AW844" s="232"/>
      <c r="AX844" s="232"/>
      <c r="AY844" s="232"/>
      <c r="AZ844" s="232"/>
      <c r="BA844" s="232"/>
      <c r="BB844" s="232"/>
      <c r="BC844" s="232"/>
      <c r="BD844" s="232"/>
      <c r="BE844" s="232"/>
      <c r="BF844" s="232"/>
      <c r="BG844" s="232"/>
      <c r="BH844" s="232"/>
      <c r="BI844" s="232"/>
      <c r="BJ844" s="232"/>
      <c r="BK844" s="232"/>
      <c r="BL844" s="232"/>
      <c r="BM844" s="234">
        <v>14</v>
      </c>
    </row>
    <row r="845" spans="1:65">
      <c r="A845" s="35"/>
      <c r="B845" s="19">
        <v>1</v>
      </c>
      <c r="C845" s="8">
        <v>3</v>
      </c>
      <c r="D845" s="235">
        <v>3.9999999999999931E-4</v>
      </c>
      <c r="E845" s="231"/>
      <c r="F845" s="232"/>
      <c r="G845" s="232"/>
      <c r="H845" s="232"/>
      <c r="I845" s="232"/>
      <c r="J845" s="232"/>
      <c r="K845" s="232"/>
      <c r="L845" s="232"/>
      <c r="M845" s="232"/>
      <c r="N845" s="232"/>
      <c r="O845" s="232"/>
      <c r="P845" s="232"/>
      <c r="Q845" s="232"/>
      <c r="R845" s="232"/>
      <c r="S845" s="232"/>
      <c r="T845" s="232"/>
      <c r="U845" s="232"/>
      <c r="V845" s="232"/>
      <c r="W845" s="232"/>
      <c r="X845" s="232"/>
      <c r="Y845" s="232"/>
      <c r="Z845" s="232"/>
      <c r="AA845" s="232"/>
      <c r="AB845" s="232"/>
      <c r="AC845" s="232"/>
      <c r="AD845" s="232"/>
      <c r="AE845" s="232"/>
      <c r="AF845" s="232"/>
      <c r="AG845" s="232"/>
      <c r="AH845" s="232"/>
      <c r="AI845" s="232"/>
      <c r="AJ845" s="232"/>
      <c r="AK845" s="232"/>
      <c r="AL845" s="232"/>
      <c r="AM845" s="232"/>
      <c r="AN845" s="232"/>
      <c r="AO845" s="232"/>
      <c r="AP845" s="232"/>
      <c r="AQ845" s="232"/>
      <c r="AR845" s="232"/>
      <c r="AS845" s="232"/>
      <c r="AT845" s="232"/>
      <c r="AU845" s="232"/>
      <c r="AV845" s="232"/>
      <c r="AW845" s="232"/>
      <c r="AX845" s="232"/>
      <c r="AY845" s="232"/>
      <c r="AZ845" s="232"/>
      <c r="BA845" s="232"/>
      <c r="BB845" s="232"/>
      <c r="BC845" s="232"/>
      <c r="BD845" s="232"/>
      <c r="BE845" s="232"/>
      <c r="BF845" s="232"/>
      <c r="BG845" s="232"/>
      <c r="BH845" s="232"/>
      <c r="BI845" s="232"/>
      <c r="BJ845" s="232"/>
      <c r="BK845" s="232"/>
      <c r="BL845" s="232"/>
      <c r="BM845" s="234">
        <v>16</v>
      </c>
    </row>
    <row r="846" spans="1:65">
      <c r="A846" s="35"/>
      <c r="B846" s="19">
        <v>1</v>
      </c>
      <c r="C846" s="8">
        <v>4</v>
      </c>
      <c r="D846" s="235">
        <v>6.0999999999999995E-3</v>
      </c>
      <c r="E846" s="231"/>
      <c r="F846" s="232"/>
      <c r="G846" s="232"/>
      <c r="H846" s="232"/>
      <c r="I846" s="232"/>
      <c r="J846" s="232"/>
      <c r="K846" s="232"/>
      <c r="L846" s="232"/>
      <c r="M846" s="232"/>
      <c r="N846" s="232"/>
      <c r="O846" s="232"/>
      <c r="P846" s="232"/>
      <c r="Q846" s="232"/>
      <c r="R846" s="232"/>
      <c r="S846" s="232"/>
      <c r="T846" s="232"/>
      <c r="U846" s="232"/>
      <c r="V846" s="232"/>
      <c r="W846" s="232"/>
      <c r="X846" s="232"/>
      <c r="Y846" s="232"/>
      <c r="Z846" s="232"/>
      <c r="AA846" s="232"/>
      <c r="AB846" s="232"/>
      <c r="AC846" s="232"/>
      <c r="AD846" s="232"/>
      <c r="AE846" s="232"/>
      <c r="AF846" s="232"/>
      <c r="AG846" s="232"/>
      <c r="AH846" s="232"/>
      <c r="AI846" s="232"/>
      <c r="AJ846" s="232"/>
      <c r="AK846" s="232"/>
      <c r="AL846" s="232"/>
      <c r="AM846" s="232"/>
      <c r="AN846" s="232"/>
      <c r="AO846" s="232"/>
      <c r="AP846" s="232"/>
      <c r="AQ846" s="232"/>
      <c r="AR846" s="232"/>
      <c r="AS846" s="232"/>
      <c r="AT846" s="232"/>
      <c r="AU846" s="232"/>
      <c r="AV846" s="232"/>
      <c r="AW846" s="232"/>
      <c r="AX846" s="232"/>
      <c r="AY846" s="232"/>
      <c r="AZ846" s="232"/>
      <c r="BA846" s="232"/>
      <c r="BB846" s="232"/>
      <c r="BC846" s="232"/>
      <c r="BD846" s="232"/>
      <c r="BE846" s="232"/>
      <c r="BF846" s="232"/>
      <c r="BG846" s="232"/>
      <c r="BH846" s="232"/>
      <c r="BI846" s="232"/>
      <c r="BJ846" s="232"/>
      <c r="BK846" s="232"/>
      <c r="BL846" s="232"/>
      <c r="BM846" s="234">
        <v>1.9E-3</v>
      </c>
    </row>
    <row r="847" spans="1:65">
      <c r="A847" s="35"/>
      <c r="B847" s="19">
        <v>1</v>
      </c>
      <c r="C847" s="8">
        <v>5</v>
      </c>
      <c r="D847" s="235" t="s">
        <v>323</v>
      </c>
      <c r="E847" s="231"/>
      <c r="F847" s="232"/>
      <c r="G847" s="232"/>
      <c r="H847" s="232"/>
      <c r="I847" s="232"/>
      <c r="J847" s="232"/>
      <c r="K847" s="232"/>
      <c r="L847" s="232"/>
      <c r="M847" s="232"/>
      <c r="N847" s="232"/>
      <c r="O847" s="232"/>
      <c r="P847" s="232"/>
      <c r="Q847" s="232"/>
      <c r="R847" s="232"/>
      <c r="S847" s="232"/>
      <c r="T847" s="232"/>
      <c r="U847" s="232"/>
      <c r="V847" s="232"/>
      <c r="W847" s="232"/>
      <c r="X847" s="232"/>
      <c r="Y847" s="232"/>
      <c r="Z847" s="232"/>
      <c r="AA847" s="232"/>
      <c r="AB847" s="232"/>
      <c r="AC847" s="232"/>
      <c r="AD847" s="232"/>
      <c r="AE847" s="232"/>
      <c r="AF847" s="232"/>
      <c r="AG847" s="232"/>
      <c r="AH847" s="232"/>
      <c r="AI847" s="232"/>
      <c r="AJ847" s="232"/>
      <c r="AK847" s="232"/>
      <c r="AL847" s="232"/>
      <c r="AM847" s="232"/>
      <c r="AN847" s="232"/>
      <c r="AO847" s="232"/>
      <c r="AP847" s="232"/>
      <c r="AQ847" s="232"/>
      <c r="AR847" s="232"/>
      <c r="AS847" s="232"/>
      <c r="AT847" s="232"/>
      <c r="AU847" s="232"/>
      <c r="AV847" s="232"/>
      <c r="AW847" s="232"/>
      <c r="AX847" s="232"/>
      <c r="AY847" s="232"/>
      <c r="AZ847" s="232"/>
      <c r="BA847" s="232"/>
      <c r="BB847" s="232"/>
      <c r="BC847" s="232"/>
      <c r="BD847" s="232"/>
      <c r="BE847" s="232"/>
      <c r="BF847" s="232"/>
      <c r="BG847" s="232"/>
      <c r="BH847" s="232"/>
      <c r="BI847" s="232"/>
      <c r="BJ847" s="232"/>
      <c r="BK847" s="232"/>
      <c r="BL847" s="232"/>
      <c r="BM847" s="234">
        <v>10</v>
      </c>
    </row>
    <row r="848" spans="1:65">
      <c r="A848" s="35"/>
      <c r="B848" s="19">
        <v>1</v>
      </c>
      <c r="C848" s="8">
        <v>6</v>
      </c>
      <c r="D848" s="235">
        <v>3.9999999999999931E-4</v>
      </c>
      <c r="E848" s="231"/>
      <c r="F848" s="232"/>
      <c r="G848" s="232"/>
      <c r="H848" s="232"/>
      <c r="I848" s="232"/>
      <c r="J848" s="232"/>
      <c r="K848" s="232"/>
      <c r="L848" s="232"/>
      <c r="M848" s="232"/>
      <c r="N848" s="232"/>
      <c r="O848" s="232"/>
      <c r="P848" s="232"/>
      <c r="Q848" s="232"/>
      <c r="R848" s="232"/>
      <c r="S848" s="232"/>
      <c r="T848" s="232"/>
      <c r="U848" s="232"/>
      <c r="V848" s="232"/>
      <c r="W848" s="232"/>
      <c r="X848" s="232"/>
      <c r="Y848" s="232"/>
      <c r="Z848" s="232"/>
      <c r="AA848" s="232"/>
      <c r="AB848" s="232"/>
      <c r="AC848" s="232"/>
      <c r="AD848" s="232"/>
      <c r="AE848" s="232"/>
      <c r="AF848" s="232"/>
      <c r="AG848" s="232"/>
      <c r="AH848" s="232"/>
      <c r="AI848" s="232"/>
      <c r="AJ848" s="232"/>
      <c r="AK848" s="232"/>
      <c r="AL848" s="232"/>
      <c r="AM848" s="232"/>
      <c r="AN848" s="232"/>
      <c r="AO848" s="232"/>
      <c r="AP848" s="232"/>
      <c r="AQ848" s="232"/>
      <c r="AR848" s="232"/>
      <c r="AS848" s="232"/>
      <c r="AT848" s="232"/>
      <c r="AU848" s="232"/>
      <c r="AV848" s="232"/>
      <c r="AW848" s="232"/>
      <c r="AX848" s="232"/>
      <c r="AY848" s="232"/>
      <c r="AZ848" s="232"/>
      <c r="BA848" s="232"/>
      <c r="BB848" s="232"/>
      <c r="BC848" s="232"/>
      <c r="BD848" s="232"/>
      <c r="BE848" s="232"/>
      <c r="BF848" s="232"/>
      <c r="BG848" s="232"/>
      <c r="BH848" s="232"/>
      <c r="BI848" s="232"/>
      <c r="BJ848" s="232"/>
      <c r="BK848" s="232"/>
      <c r="BL848" s="232"/>
      <c r="BM848" s="63"/>
    </row>
    <row r="849" spans="1:65">
      <c r="A849" s="35"/>
      <c r="B849" s="20" t="s">
        <v>273</v>
      </c>
      <c r="C849" s="12"/>
      <c r="D849" s="236">
        <v>2.2499999999999994E-3</v>
      </c>
      <c r="E849" s="231"/>
      <c r="F849" s="232"/>
      <c r="G849" s="232"/>
      <c r="H849" s="232"/>
      <c r="I849" s="232"/>
      <c r="J849" s="232"/>
      <c r="K849" s="232"/>
      <c r="L849" s="232"/>
      <c r="M849" s="232"/>
      <c r="N849" s="232"/>
      <c r="O849" s="232"/>
      <c r="P849" s="232"/>
      <c r="Q849" s="232"/>
      <c r="R849" s="232"/>
      <c r="S849" s="232"/>
      <c r="T849" s="232"/>
      <c r="U849" s="232"/>
      <c r="V849" s="232"/>
      <c r="W849" s="232"/>
      <c r="X849" s="232"/>
      <c r="Y849" s="232"/>
      <c r="Z849" s="232"/>
      <c r="AA849" s="232"/>
      <c r="AB849" s="232"/>
      <c r="AC849" s="232"/>
      <c r="AD849" s="232"/>
      <c r="AE849" s="232"/>
      <c r="AF849" s="232"/>
      <c r="AG849" s="232"/>
      <c r="AH849" s="232"/>
      <c r="AI849" s="232"/>
      <c r="AJ849" s="232"/>
      <c r="AK849" s="232"/>
      <c r="AL849" s="232"/>
      <c r="AM849" s="232"/>
      <c r="AN849" s="232"/>
      <c r="AO849" s="232"/>
      <c r="AP849" s="232"/>
      <c r="AQ849" s="232"/>
      <c r="AR849" s="232"/>
      <c r="AS849" s="232"/>
      <c r="AT849" s="232"/>
      <c r="AU849" s="232"/>
      <c r="AV849" s="232"/>
      <c r="AW849" s="232"/>
      <c r="AX849" s="232"/>
      <c r="AY849" s="232"/>
      <c r="AZ849" s="232"/>
      <c r="BA849" s="232"/>
      <c r="BB849" s="232"/>
      <c r="BC849" s="232"/>
      <c r="BD849" s="232"/>
      <c r="BE849" s="232"/>
      <c r="BF849" s="232"/>
      <c r="BG849" s="232"/>
      <c r="BH849" s="232"/>
      <c r="BI849" s="232"/>
      <c r="BJ849" s="232"/>
      <c r="BK849" s="232"/>
      <c r="BL849" s="232"/>
      <c r="BM849" s="63"/>
    </row>
    <row r="850" spans="1:65">
      <c r="A850" s="35"/>
      <c r="B850" s="3" t="s">
        <v>274</v>
      </c>
      <c r="C850" s="33"/>
      <c r="D850" s="27">
        <v>1.2499999999999994E-3</v>
      </c>
      <c r="E850" s="231"/>
      <c r="F850" s="232"/>
      <c r="G850" s="232"/>
      <c r="H850" s="232"/>
      <c r="I850" s="232"/>
      <c r="J850" s="232"/>
      <c r="K850" s="232"/>
      <c r="L850" s="232"/>
      <c r="M850" s="232"/>
      <c r="N850" s="232"/>
      <c r="O850" s="232"/>
      <c r="P850" s="232"/>
      <c r="Q850" s="232"/>
      <c r="R850" s="232"/>
      <c r="S850" s="232"/>
      <c r="T850" s="232"/>
      <c r="U850" s="232"/>
      <c r="V850" s="232"/>
      <c r="W850" s="232"/>
      <c r="X850" s="232"/>
      <c r="Y850" s="232"/>
      <c r="Z850" s="232"/>
      <c r="AA850" s="232"/>
      <c r="AB850" s="232"/>
      <c r="AC850" s="232"/>
      <c r="AD850" s="232"/>
      <c r="AE850" s="232"/>
      <c r="AF850" s="232"/>
      <c r="AG850" s="232"/>
      <c r="AH850" s="232"/>
      <c r="AI850" s="232"/>
      <c r="AJ850" s="232"/>
      <c r="AK850" s="232"/>
      <c r="AL850" s="232"/>
      <c r="AM850" s="232"/>
      <c r="AN850" s="232"/>
      <c r="AO850" s="232"/>
      <c r="AP850" s="232"/>
      <c r="AQ850" s="232"/>
      <c r="AR850" s="232"/>
      <c r="AS850" s="232"/>
      <c r="AT850" s="232"/>
      <c r="AU850" s="232"/>
      <c r="AV850" s="232"/>
      <c r="AW850" s="232"/>
      <c r="AX850" s="232"/>
      <c r="AY850" s="232"/>
      <c r="AZ850" s="232"/>
      <c r="BA850" s="232"/>
      <c r="BB850" s="232"/>
      <c r="BC850" s="232"/>
      <c r="BD850" s="232"/>
      <c r="BE850" s="232"/>
      <c r="BF850" s="232"/>
      <c r="BG850" s="232"/>
      <c r="BH850" s="232"/>
      <c r="BI850" s="232"/>
      <c r="BJ850" s="232"/>
      <c r="BK850" s="232"/>
      <c r="BL850" s="232"/>
      <c r="BM850" s="63"/>
    </row>
    <row r="851" spans="1:65">
      <c r="A851" s="35"/>
      <c r="B851" s="3" t="s">
        <v>275</v>
      </c>
      <c r="C851" s="33"/>
      <c r="D851" s="27">
        <v>2.6888659319497504E-3</v>
      </c>
      <c r="E851" s="231"/>
      <c r="F851" s="232"/>
      <c r="G851" s="232"/>
      <c r="H851" s="232"/>
      <c r="I851" s="232"/>
      <c r="J851" s="232"/>
      <c r="K851" s="232"/>
      <c r="L851" s="232"/>
      <c r="M851" s="232"/>
      <c r="N851" s="232"/>
      <c r="O851" s="232"/>
      <c r="P851" s="232"/>
      <c r="Q851" s="232"/>
      <c r="R851" s="232"/>
      <c r="S851" s="232"/>
      <c r="T851" s="232"/>
      <c r="U851" s="232"/>
      <c r="V851" s="232"/>
      <c r="W851" s="232"/>
      <c r="X851" s="232"/>
      <c r="Y851" s="232"/>
      <c r="Z851" s="232"/>
      <c r="AA851" s="232"/>
      <c r="AB851" s="232"/>
      <c r="AC851" s="232"/>
      <c r="AD851" s="232"/>
      <c r="AE851" s="232"/>
      <c r="AF851" s="232"/>
      <c r="AG851" s="232"/>
      <c r="AH851" s="232"/>
      <c r="AI851" s="232"/>
      <c r="AJ851" s="232"/>
      <c r="AK851" s="232"/>
      <c r="AL851" s="232"/>
      <c r="AM851" s="232"/>
      <c r="AN851" s="232"/>
      <c r="AO851" s="232"/>
      <c r="AP851" s="232"/>
      <c r="AQ851" s="232"/>
      <c r="AR851" s="232"/>
      <c r="AS851" s="232"/>
      <c r="AT851" s="232"/>
      <c r="AU851" s="232"/>
      <c r="AV851" s="232"/>
      <c r="AW851" s="232"/>
      <c r="AX851" s="232"/>
      <c r="AY851" s="232"/>
      <c r="AZ851" s="232"/>
      <c r="BA851" s="232"/>
      <c r="BB851" s="232"/>
      <c r="BC851" s="232"/>
      <c r="BD851" s="232"/>
      <c r="BE851" s="232"/>
      <c r="BF851" s="232"/>
      <c r="BG851" s="232"/>
      <c r="BH851" s="232"/>
      <c r="BI851" s="232"/>
      <c r="BJ851" s="232"/>
      <c r="BK851" s="232"/>
      <c r="BL851" s="232"/>
      <c r="BM851" s="63"/>
    </row>
    <row r="852" spans="1:65">
      <c r="A852" s="35"/>
      <c r="B852" s="3" t="s">
        <v>87</v>
      </c>
      <c r="C852" s="33"/>
      <c r="D852" s="13">
        <v>1.1950515253110006</v>
      </c>
      <c r="E852" s="16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2"/>
    </row>
    <row r="853" spans="1:65">
      <c r="A853" s="35"/>
      <c r="B853" s="3" t="s">
        <v>276</v>
      </c>
      <c r="C853" s="33"/>
      <c r="D853" s="13">
        <v>0.18421052631578916</v>
      </c>
      <c r="E853" s="16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2"/>
    </row>
    <row r="854" spans="1:65">
      <c r="A854" s="35"/>
      <c r="B854" s="53" t="s">
        <v>277</v>
      </c>
      <c r="C854" s="54"/>
      <c r="D854" s="52" t="s">
        <v>278</v>
      </c>
      <c r="E854" s="16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2"/>
    </row>
    <row r="855" spans="1:65">
      <c r="B855" s="36"/>
      <c r="C855" s="20"/>
      <c r="D855" s="31"/>
      <c r="BM855" s="62"/>
    </row>
    <row r="856" spans="1:65" ht="15">
      <c r="B856" s="37" t="s">
        <v>530</v>
      </c>
      <c r="BM856" s="32" t="s">
        <v>67</v>
      </c>
    </row>
    <row r="857" spans="1:65" ht="15">
      <c r="A857" s="28" t="s">
        <v>60</v>
      </c>
      <c r="B857" s="18" t="s">
        <v>111</v>
      </c>
      <c r="C857" s="15" t="s">
        <v>112</v>
      </c>
      <c r="D857" s="16" t="s">
        <v>233</v>
      </c>
      <c r="E857" s="17" t="s">
        <v>233</v>
      </c>
      <c r="F857" s="17" t="s">
        <v>233</v>
      </c>
      <c r="G857" s="17" t="s">
        <v>233</v>
      </c>
      <c r="H857" s="17" t="s">
        <v>233</v>
      </c>
      <c r="I857" s="17" t="s">
        <v>233</v>
      </c>
      <c r="J857" s="17" t="s">
        <v>233</v>
      </c>
      <c r="K857" s="17" t="s">
        <v>233</v>
      </c>
      <c r="L857" s="17" t="s">
        <v>233</v>
      </c>
      <c r="M857" s="17" t="s">
        <v>233</v>
      </c>
      <c r="N857" s="17" t="s">
        <v>233</v>
      </c>
      <c r="O857" s="17" t="s">
        <v>233</v>
      </c>
      <c r="P857" s="17" t="s">
        <v>233</v>
      </c>
      <c r="Q857" s="17" t="s">
        <v>233</v>
      </c>
      <c r="R857" s="17" t="s">
        <v>233</v>
      </c>
      <c r="S857" s="17" t="s">
        <v>233</v>
      </c>
      <c r="T857" s="17" t="s">
        <v>233</v>
      </c>
      <c r="U857" s="17" t="s">
        <v>233</v>
      </c>
      <c r="V857" s="17" t="s">
        <v>233</v>
      </c>
      <c r="W857" s="17" t="s">
        <v>233</v>
      </c>
      <c r="X857" s="17" t="s">
        <v>233</v>
      </c>
      <c r="Y857" s="16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1</v>
      </c>
    </row>
    <row r="858" spans="1:65">
      <c r="A858" s="35"/>
      <c r="B858" s="19" t="s">
        <v>234</v>
      </c>
      <c r="C858" s="8" t="s">
        <v>234</v>
      </c>
      <c r="D858" s="161" t="s">
        <v>236</v>
      </c>
      <c r="E858" s="162" t="s">
        <v>239</v>
      </c>
      <c r="F858" s="162" t="s">
        <v>240</v>
      </c>
      <c r="G858" s="162" t="s">
        <v>241</v>
      </c>
      <c r="H858" s="162" t="s">
        <v>242</v>
      </c>
      <c r="I858" s="162" t="s">
        <v>243</v>
      </c>
      <c r="J858" s="162" t="s">
        <v>244</v>
      </c>
      <c r="K858" s="162" t="s">
        <v>245</v>
      </c>
      <c r="L858" s="162" t="s">
        <v>246</v>
      </c>
      <c r="M858" s="162" t="s">
        <v>247</v>
      </c>
      <c r="N858" s="162" t="s">
        <v>248</v>
      </c>
      <c r="O858" s="162" t="s">
        <v>249</v>
      </c>
      <c r="P858" s="162" t="s">
        <v>250</v>
      </c>
      <c r="Q858" s="162" t="s">
        <v>253</v>
      </c>
      <c r="R858" s="162" t="s">
        <v>255</v>
      </c>
      <c r="S858" s="162" t="s">
        <v>259</v>
      </c>
      <c r="T858" s="162" t="s">
        <v>260</v>
      </c>
      <c r="U858" s="162" t="s">
        <v>261</v>
      </c>
      <c r="V858" s="162" t="s">
        <v>280</v>
      </c>
      <c r="W858" s="162" t="s">
        <v>263</v>
      </c>
      <c r="X858" s="162" t="s">
        <v>281</v>
      </c>
      <c r="Y858" s="16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 t="s">
        <v>1</v>
      </c>
    </row>
    <row r="859" spans="1:65">
      <c r="A859" s="35"/>
      <c r="B859" s="19"/>
      <c r="C859" s="8"/>
      <c r="D859" s="9" t="s">
        <v>302</v>
      </c>
      <c r="E859" s="10" t="s">
        <v>115</v>
      </c>
      <c r="F859" s="10" t="s">
        <v>303</v>
      </c>
      <c r="G859" s="10" t="s">
        <v>115</v>
      </c>
      <c r="H859" s="10" t="s">
        <v>115</v>
      </c>
      <c r="I859" s="10" t="s">
        <v>303</v>
      </c>
      <c r="J859" s="10" t="s">
        <v>115</v>
      </c>
      <c r="K859" s="10" t="s">
        <v>303</v>
      </c>
      <c r="L859" s="10" t="s">
        <v>303</v>
      </c>
      <c r="M859" s="10" t="s">
        <v>303</v>
      </c>
      <c r="N859" s="10" t="s">
        <v>303</v>
      </c>
      <c r="O859" s="10" t="s">
        <v>303</v>
      </c>
      <c r="P859" s="10" t="s">
        <v>302</v>
      </c>
      <c r="Q859" s="10" t="s">
        <v>303</v>
      </c>
      <c r="R859" s="10" t="s">
        <v>303</v>
      </c>
      <c r="S859" s="10" t="s">
        <v>115</v>
      </c>
      <c r="T859" s="10" t="s">
        <v>115</v>
      </c>
      <c r="U859" s="10" t="s">
        <v>303</v>
      </c>
      <c r="V859" s="10" t="s">
        <v>303</v>
      </c>
      <c r="W859" s="10" t="s">
        <v>115</v>
      </c>
      <c r="X859" s="10" t="s">
        <v>115</v>
      </c>
      <c r="Y859" s="16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>
        <v>3</v>
      </c>
    </row>
    <row r="860" spans="1:65">
      <c r="A860" s="35"/>
      <c r="B860" s="19"/>
      <c r="C860" s="8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16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3</v>
      </c>
    </row>
    <row r="861" spans="1:65">
      <c r="A861" s="35"/>
      <c r="B861" s="18">
        <v>1</v>
      </c>
      <c r="C861" s="14">
        <v>1</v>
      </c>
      <c r="D861" s="233">
        <v>0.21</v>
      </c>
      <c r="E861" s="233">
        <v>0.185</v>
      </c>
      <c r="F861" s="238">
        <v>0.19</v>
      </c>
      <c r="G861" s="233">
        <v>0.2</v>
      </c>
      <c r="H861" s="238">
        <v>0.20599999999999999</v>
      </c>
      <c r="I861" s="237">
        <v>0.14000000000000001</v>
      </c>
      <c r="J861" s="238">
        <v>0.19499999999999998</v>
      </c>
      <c r="K861" s="268">
        <v>0.16</v>
      </c>
      <c r="L861" s="233">
        <v>0.19</v>
      </c>
      <c r="M861" s="233">
        <v>0.2</v>
      </c>
      <c r="N861" s="233">
        <v>0.18</v>
      </c>
      <c r="O861" s="233">
        <v>0.19</v>
      </c>
      <c r="P861" s="233">
        <v>0.2029</v>
      </c>
      <c r="Q861" s="233">
        <v>0.19800000000000001</v>
      </c>
      <c r="R861" s="233">
        <v>0.19</v>
      </c>
      <c r="S861" s="237">
        <v>0.15</v>
      </c>
      <c r="T861" s="233">
        <v>0.2</v>
      </c>
      <c r="U861" s="233">
        <v>0.2</v>
      </c>
      <c r="V861" s="233">
        <v>0.18</v>
      </c>
      <c r="W861" s="233">
        <v>0.17679499999999998</v>
      </c>
      <c r="X861" s="233">
        <v>0.2203</v>
      </c>
      <c r="Y861" s="231"/>
      <c r="Z861" s="232"/>
      <c r="AA861" s="232"/>
      <c r="AB861" s="232"/>
      <c r="AC861" s="232"/>
      <c r="AD861" s="232"/>
      <c r="AE861" s="232"/>
      <c r="AF861" s="232"/>
      <c r="AG861" s="232"/>
      <c r="AH861" s="232"/>
      <c r="AI861" s="232"/>
      <c r="AJ861" s="232"/>
      <c r="AK861" s="232"/>
      <c r="AL861" s="232"/>
      <c r="AM861" s="232"/>
      <c r="AN861" s="232"/>
      <c r="AO861" s="232"/>
      <c r="AP861" s="232"/>
      <c r="AQ861" s="232"/>
      <c r="AR861" s="232"/>
      <c r="AS861" s="232"/>
      <c r="AT861" s="232"/>
      <c r="AU861" s="232"/>
      <c r="AV861" s="232"/>
      <c r="AW861" s="232"/>
      <c r="AX861" s="232"/>
      <c r="AY861" s="232"/>
      <c r="AZ861" s="232"/>
      <c r="BA861" s="232"/>
      <c r="BB861" s="232"/>
      <c r="BC861" s="232"/>
      <c r="BD861" s="232"/>
      <c r="BE861" s="232"/>
      <c r="BF861" s="232"/>
      <c r="BG861" s="232"/>
      <c r="BH861" s="232"/>
      <c r="BI861" s="232"/>
      <c r="BJ861" s="232"/>
      <c r="BK861" s="232"/>
      <c r="BL861" s="232"/>
      <c r="BM861" s="234">
        <v>1</v>
      </c>
    </row>
    <row r="862" spans="1:65">
      <c r="A862" s="35"/>
      <c r="B862" s="19">
        <v>1</v>
      </c>
      <c r="C862" s="8">
        <v>2</v>
      </c>
      <c r="D862" s="235">
        <v>0.19</v>
      </c>
      <c r="E862" s="235">
        <v>0.185</v>
      </c>
      <c r="F862" s="241">
        <v>0.19</v>
      </c>
      <c r="G862" s="235">
        <v>0.2</v>
      </c>
      <c r="H862" s="241">
        <v>0.20399999999999996</v>
      </c>
      <c r="I862" s="240">
        <v>0.15</v>
      </c>
      <c r="J862" s="241">
        <v>0.19600000000000001</v>
      </c>
      <c r="K862" s="235">
        <v>0.17</v>
      </c>
      <c r="L862" s="235">
        <v>0.19</v>
      </c>
      <c r="M862" s="235">
        <v>0.2</v>
      </c>
      <c r="N862" s="235">
        <v>0.18</v>
      </c>
      <c r="O862" s="235">
        <v>0.19</v>
      </c>
      <c r="P862" s="235">
        <v>0.19669999999999999</v>
      </c>
      <c r="Q862" s="235">
        <v>0.193</v>
      </c>
      <c r="R862" s="235">
        <v>0.19</v>
      </c>
      <c r="S862" s="240">
        <v>0.15</v>
      </c>
      <c r="T862" s="235">
        <v>0.19</v>
      </c>
      <c r="U862" s="235">
        <v>0.2</v>
      </c>
      <c r="V862" s="235">
        <v>0.18</v>
      </c>
      <c r="W862" s="235">
        <v>0.17679499999999998</v>
      </c>
      <c r="X862" s="235">
        <v>0.21310000000000001</v>
      </c>
      <c r="Y862" s="231"/>
      <c r="Z862" s="232"/>
      <c r="AA862" s="232"/>
      <c r="AB862" s="232"/>
      <c r="AC862" s="232"/>
      <c r="AD862" s="232"/>
      <c r="AE862" s="232"/>
      <c r="AF862" s="232"/>
      <c r="AG862" s="232"/>
      <c r="AH862" s="232"/>
      <c r="AI862" s="232"/>
      <c r="AJ862" s="232"/>
      <c r="AK862" s="232"/>
      <c r="AL862" s="232"/>
      <c r="AM862" s="232"/>
      <c r="AN862" s="232"/>
      <c r="AO862" s="232"/>
      <c r="AP862" s="232"/>
      <c r="AQ862" s="232"/>
      <c r="AR862" s="232"/>
      <c r="AS862" s="232"/>
      <c r="AT862" s="232"/>
      <c r="AU862" s="232"/>
      <c r="AV862" s="232"/>
      <c r="AW862" s="232"/>
      <c r="AX862" s="232"/>
      <c r="AY862" s="232"/>
      <c r="AZ862" s="232"/>
      <c r="BA862" s="232"/>
      <c r="BB862" s="232"/>
      <c r="BC862" s="232"/>
      <c r="BD862" s="232"/>
      <c r="BE862" s="232"/>
      <c r="BF862" s="232"/>
      <c r="BG862" s="232"/>
      <c r="BH862" s="232"/>
      <c r="BI862" s="232"/>
      <c r="BJ862" s="232"/>
      <c r="BK862" s="232"/>
      <c r="BL862" s="232"/>
      <c r="BM862" s="234">
        <v>23</v>
      </c>
    </row>
    <row r="863" spans="1:65">
      <c r="A863" s="35"/>
      <c r="B863" s="19">
        <v>1</v>
      </c>
      <c r="C863" s="8">
        <v>3</v>
      </c>
      <c r="D863" s="235">
        <v>0.2</v>
      </c>
      <c r="E863" s="235">
        <v>0.18</v>
      </c>
      <c r="F863" s="241">
        <v>0.19</v>
      </c>
      <c r="G863" s="235">
        <v>0.19</v>
      </c>
      <c r="H863" s="241">
        <v>0.20100000000000001</v>
      </c>
      <c r="I863" s="240">
        <v>0.16</v>
      </c>
      <c r="J863" s="241">
        <v>0.19700000000000001</v>
      </c>
      <c r="K863" s="241">
        <v>0.17</v>
      </c>
      <c r="L863" s="27">
        <v>0.19</v>
      </c>
      <c r="M863" s="27">
        <v>0.2</v>
      </c>
      <c r="N863" s="27">
        <v>0.19</v>
      </c>
      <c r="O863" s="27">
        <v>0.2</v>
      </c>
      <c r="P863" s="27">
        <v>0.20500000000000002</v>
      </c>
      <c r="Q863" s="27">
        <v>0.192</v>
      </c>
      <c r="R863" s="27">
        <v>0.2</v>
      </c>
      <c r="S863" s="242">
        <v>0.14000000000000001</v>
      </c>
      <c r="T863" s="27">
        <v>0.2</v>
      </c>
      <c r="U863" s="27">
        <v>0.19</v>
      </c>
      <c r="V863" s="27">
        <v>0.18</v>
      </c>
      <c r="W863" s="27">
        <v>0.18382500000000002</v>
      </c>
      <c r="X863" s="27">
        <v>0.19600000000000001</v>
      </c>
      <c r="Y863" s="231"/>
      <c r="Z863" s="232"/>
      <c r="AA863" s="232"/>
      <c r="AB863" s="232"/>
      <c r="AC863" s="232"/>
      <c r="AD863" s="232"/>
      <c r="AE863" s="232"/>
      <c r="AF863" s="232"/>
      <c r="AG863" s="232"/>
      <c r="AH863" s="232"/>
      <c r="AI863" s="232"/>
      <c r="AJ863" s="232"/>
      <c r="AK863" s="232"/>
      <c r="AL863" s="232"/>
      <c r="AM863" s="232"/>
      <c r="AN863" s="232"/>
      <c r="AO863" s="232"/>
      <c r="AP863" s="232"/>
      <c r="AQ863" s="232"/>
      <c r="AR863" s="232"/>
      <c r="AS863" s="232"/>
      <c r="AT863" s="232"/>
      <c r="AU863" s="232"/>
      <c r="AV863" s="232"/>
      <c r="AW863" s="232"/>
      <c r="AX863" s="232"/>
      <c r="AY863" s="232"/>
      <c r="AZ863" s="232"/>
      <c r="BA863" s="232"/>
      <c r="BB863" s="232"/>
      <c r="BC863" s="232"/>
      <c r="BD863" s="232"/>
      <c r="BE863" s="232"/>
      <c r="BF863" s="232"/>
      <c r="BG863" s="232"/>
      <c r="BH863" s="232"/>
      <c r="BI863" s="232"/>
      <c r="BJ863" s="232"/>
      <c r="BK863" s="232"/>
      <c r="BL863" s="232"/>
      <c r="BM863" s="234">
        <v>16</v>
      </c>
    </row>
    <row r="864" spans="1:65">
      <c r="A864" s="35"/>
      <c r="B864" s="19">
        <v>1</v>
      </c>
      <c r="C864" s="8">
        <v>4</v>
      </c>
      <c r="D864" s="235">
        <v>0.2</v>
      </c>
      <c r="E864" s="235">
        <v>0.185</v>
      </c>
      <c r="F864" s="241">
        <v>0.19</v>
      </c>
      <c r="G864" s="235">
        <v>0.2</v>
      </c>
      <c r="H864" s="241">
        <v>0.20399999999999996</v>
      </c>
      <c r="I864" s="240">
        <v>0.17</v>
      </c>
      <c r="J864" s="241">
        <v>0.193</v>
      </c>
      <c r="K864" s="241">
        <v>0.17</v>
      </c>
      <c r="L864" s="27">
        <v>0.18</v>
      </c>
      <c r="M864" s="27">
        <v>0.2</v>
      </c>
      <c r="N864" s="27">
        <v>0.19</v>
      </c>
      <c r="O864" s="27">
        <v>0.19</v>
      </c>
      <c r="P864" s="27">
        <v>0.21120000000000003</v>
      </c>
      <c r="Q864" s="27">
        <v>0.19400000000000001</v>
      </c>
      <c r="R864" s="27">
        <v>0.21</v>
      </c>
      <c r="S864" s="242">
        <v>0.15</v>
      </c>
      <c r="T864" s="27">
        <v>0.19</v>
      </c>
      <c r="U864" s="27">
        <v>0.19</v>
      </c>
      <c r="V864" s="27">
        <v>0.19</v>
      </c>
      <c r="W864" s="27">
        <v>0.17451499999999998</v>
      </c>
      <c r="X864" s="27">
        <v>0.19420000000000001</v>
      </c>
      <c r="Y864" s="231"/>
      <c r="Z864" s="232"/>
      <c r="AA864" s="232"/>
      <c r="AB864" s="232"/>
      <c r="AC864" s="232"/>
      <c r="AD864" s="232"/>
      <c r="AE864" s="232"/>
      <c r="AF864" s="232"/>
      <c r="AG864" s="232"/>
      <c r="AH864" s="232"/>
      <c r="AI864" s="232"/>
      <c r="AJ864" s="232"/>
      <c r="AK864" s="232"/>
      <c r="AL864" s="232"/>
      <c r="AM864" s="232"/>
      <c r="AN864" s="232"/>
      <c r="AO864" s="232"/>
      <c r="AP864" s="232"/>
      <c r="AQ864" s="232"/>
      <c r="AR864" s="232"/>
      <c r="AS864" s="232"/>
      <c r="AT864" s="232"/>
      <c r="AU864" s="232"/>
      <c r="AV864" s="232"/>
      <c r="AW864" s="232"/>
      <c r="AX864" s="232"/>
      <c r="AY864" s="232"/>
      <c r="AZ864" s="232"/>
      <c r="BA864" s="232"/>
      <c r="BB864" s="232"/>
      <c r="BC864" s="232"/>
      <c r="BD864" s="232"/>
      <c r="BE864" s="232"/>
      <c r="BF864" s="232"/>
      <c r="BG864" s="232"/>
      <c r="BH864" s="232"/>
      <c r="BI864" s="232"/>
      <c r="BJ864" s="232"/>
      <c r="BK864" s="232"/>
      <c r="BL864" s="232"/>
      <c r="BM864" s="234">
        <v>0.19307741228070174</v>
      </c>
    </row>
    <row r="865" spans="1:65">
      <c r="A865" s="35"/>
      <c r="B865" s="19">
        <v>1</v>
      </c>
      <c r="C865" s="8">
        <v>5</v>
      </c>
      <c r="D865" s="235">
        <v>0.2</v>
      </c>
      <c r="E865" s="244">
        <v>0.17500000000000002</v>
      </c>
      <c r="F865" s="235">
        <v>0.19</v>
      </c>
      <c r="G865" s="235">
        <v>0.19</v>
      </c>
      <c r="H865" s="235">
        <v>0.20399999999999996</v>
      </c>
      <c r="I865" s="240">
        <v>0.17</v>
      </c>
      <c r="J865" s="235">
        <v>0.20500000000000002</v>
      </c>
      <c r="K865" s="235">
        <v>0.17</v>
      </c>
      <c r="L865" s="235">
        <v>0.19</v>
      </c>
      <c r="M865" s="235">
        <v>0.2</v>
      </c>
      <c r="N865" s="235">
        <v>0.18</v>
      </c>
      <c r="O865" s="235">
        <v>0.2</v>
      </c>
      <c r="P865" s="235">
        <v>0.2009</v>
      </c>
      <c r="Q865" s="235">
        <v>0.189</v>
      </c>
      <c r="R865" s="235">
        <v>0.21</v>
      </c>
      <c r="S865" s="240">
        <v>0.14000000000000001</v>
      </c>
      <c r="T865" s="235">
        <v>0.19</v>
      </c>
      <c r="U865" s="235">
        <v>0.2</v>
      </c>
      <c r="V865" s="235">
        <v>0.18</v>
      </c>
      <c r="W865" s="235">
        <v>0.18087999999999999</v>
      </c>
      <c r="X865" s="235">
        <v>0.2177</v>
      </c>
      <c r="Y865" s="231"/>
      <c r="Z865" s="232"/>
      <c r="AA865" s="232"/>
      <c r="AB865" s="232"/>
      <c r="AC865" s="232"/>
      <c r="AD865" s="232"/>
      <c r="AE865" s="232"/>
      <c r="AF865" s="232"/>
      <c r="AG865" s="232"/>
      <c r="AH865" s="232"/>
      <c r="AI865" s="232"/>
      <c r="AJ865" s="232"/>
      <c r="AK865" s="232"/>
      <c r="AL865" s="232"/>
      <c r="AM865" s="232"/>
      <c r="AN865" s="232"/>
      <c r="AO865" s="232"/>
      <c r="AP865" s="232"/>
      <c r="AQ865" s="232"/>
      <c r="AR865" s="232"/>
      <c r="AS865" s="232"/>
      <c r="AT865" s="232"/>
      <c r="AU865" s="232"/>
      <c r="AV865" s="232"/>
      <c r="AW865" s="232"/>
      <c r="AX865" s="232"/>
      <c r="AY865" s="232"/>
      <c r="AZ865" s="232"/>
      <c r="BA865" s="232"/>
      <c r="BB865" s="232"/>
      <c r="BC865" s="232"/>
      <c r="BD865" s="232"/>
      <c r="BE865" s="232"/>
      <c r="BF865" s="232"/>
      <c r="BG865" s="232"/>
      <c r="BH865" s="232"/>
      <c r="BI865" s="232"/>
      <c r="BJ865" s="232"/>
      <c r="BK865" s="232"/>
      <c r="BL865" s="232"/>
      <c r="BM865" s="234">
        <v>52</v>
      </c>
    </row>
    <row r="866" spans="1:65">
      <c r="A866" s="35"/>
      <c r="B866" s="19">
        <v>1</v>
      </c>
      <c r="C866" s="8">
        <v>6</v>
      </c>
      <c r="D866" s="235">
        <v>0.21</v>
      </c>
      <c r="E866" s="235">
        <v>0.185</v>
      </c>
      <c r="F866" s="235">
        <v>0.19</v>
      </c>
      <c r="G866" s="235">
        <v>0.19</v>
      </c>
      <c r="H866" s="235">
        <v>0.2</v>
      </c>
      <c r="I866" s="240">
        <v>0.18</v>
      </c>
      <c r="J866" s="235">
        <v>0.2</v>
      </c>
      <c r="K866" s="235">
        <v>0.18</v>
      </c>
      <c r="L866" s="235">
        <v>0.19</v>
      </c>
      <c r="M866" s="235">
        <v>0.21</v>
      </c>
      <c r="N866" s="235">
        <v>0.19</v>
      </c>
      <c r="O866" s="235">
        <v>0.19</v>
      </c>
      <c r="P866" s="235">
        <v>0.21629999999999999</v>
      </c>
      <c r="Q866" s="235">
        <v>0.19499999999999998</v>
      </c>
      <c r="R866" s="235">
        <v>0.19</v>
      </c>
      <c r="S866" s="240">
        <v>0.15</v>
      </c>
      <c r="T866" s="235">
        <v>0.19</v>
      </c>
      <c r="U866" s="235">
        <v>0.2</v>
      </c>
      <c r="V866" s="235">
        <v>0.18</v>
      </c>
      <c r="W866" s="235">
        <v>0.18401499999999998</v>
      </c>
      <c r="X866" s="235">
        <v>0.2077</v>
      </c>
      <c r="Y866" s="231"/>
      <c r="Z866" s="232"/>
      <c r="AA866" s="232"/>
      <c r="AB866" s="232"/>
      <c r="AC866" s="232"/>
      <c r="AD866" s="232"/>
      <c r="AE866" s="232"/>
      <c r="AF866" s="232"/>
      <c r="AG866" s="232"/>
      <c r="AH866" s="232"/>
      <c r="AI866" s="232"/>
      <c r="AJ866" s="232"/>
      <c r="AK866" s="232"/>
      <c r="AL866" s="232"/>
      <c r="AM866" s="232"/>
      <c r="AN866" s="232"/>
      <c r="AO866" s="232"/>
      <c r="AP866" s="232"/>
      <c r="AQ866" s="232"/>
      <c r="AR866" s="232"/>
      <c r="AS866" s="232"/>
      <c r="AT866" s="232"/>
      <c r="AU866" s="232"/>
      <c r="AV866" s="232"/>
      <c r="AW866" s="232"/>
      <c r="AX866" s="232"/>
      <c r="AY866" s="232"/>
      <c r="AZ866" s="232"/>
      <c r="BA866" s="232"/>
      <c r="BB866" s="232"/>
      <c r="BC866" s="232"/>
      <c r="BD866" s="232"/>
      <c r="BE866" s="232"/>
      <c r="BF866" s="232"/>
      <c r="BG866" s="232"/>
      <c r="BH866" s="232"/>
      <c r="BI866" s="232"/>
      <c r="BJ866" s="232"/>
      <c r="BK866" s="232"/>
      <c r="BL866" s="232"/>
      <c r="BM866" s="63"/>
    </row>
    <row r="867" spans="1:65">
      <c r="A867" s="35"/>
      <c r="B867" s="20" t="s">
        <v>273</v>
      </c>
      <c r="C867" s="12"/>
      <c r="D867" s="236">
        <v>0.20166666666666666</v>
      </c>
      <c r="E867" s="236">
        <v>0.18250000000000002</v>
      </c>
      <c r="F867" s="236">
        <v>0.18999999999999997</v>
      </c>
      <c r="G867" s="236">
        <v>0.19499999999999998</v>
      </c>
      <c r="H867" s="236">
        <v>0.20316666666666663</v>
      </c>
      <c r="I867" s="236">
        <v>0.16166666666666671</v>
      </c>
      <c r="J867" s="236">
        <v>0.19766666666666668</v>
      </c>
      <c r="K867" s="236">
        <v>0.17</v>
      </c>
      <c r="L867" s="236">
        <v>0.18833333333333332</v>
      </c>
      <c r="M867" s="236">
        <v>0.20166666666666666</v>
      </c>
      <c r="N867" s="236">
        <v>0.18499999999999997</v>
      </c>
      <c r="O867" s="236">
        <v>0.19333333333333333</v>
      </c>
      <c r="P867" s="236">
        <v>0.20550000000000002</v>
      </c>
      <c r="Q867" s="236">
        <v>0.19350000000000001</v>
      </c>
      <c r="R867" s="236">
        <v>0.19833333333333333</v>
      </c>
      <c r="S867" s="236">
        <v>0.14666666666666667</v>
      </c>
      <c r="T867" s="236">
        <v>0.19333333333333333</v>
      </c>
      <c r="U867" s="236">
        <v>0.19666666666666666</v>
      </c>
      <c r="V867" s="236">
        <v>0.18166666666666664</v>
      </c>
      <c r="W867" s="236">
        <v>0.17947083333333333</v>
      </c>
      <c r="X867" s="236">
        <v>0.20816666666666669</v>
      </c>
      <c r="Y867" s="231"/>
      <c r="Z867" s="232"/>
      <c r="AA867" s="232"/>
      <c r="AB867" s="232"/>
      <c r="AC867" s="232"/>
      <c r="AD867" s="232"/>
      <c r="AE867" s="232"/>
      <c r="AF867" s="232"/>
      <c r="AG867" s="232"/>
      <c r="AH867" s="232"/>
      <c r="AI867" s="232"/>
      <c r="AJ867" s="232"/>
      <c r="AK867" s="232"/>
      <c r="AL867" s="232"/>
      <c r="AM867" s="232"/>
      <c r="AN867" s="232"/>
      <c r="AO867" s="232"/>
      <c r="AP867" s="232"/>
      <c r="AQ867" s="232"/>
      <c r="AR867" s="232"/>
      <c r="AS867" s="232"/>
      <c r="AT867" s="232"/>
      <c r="AU867" s="232"/>
      <c r="AV867" s="232"/>
      <c r="AW867" s="232"/>
      <c r="AX867" s="232"/>
      <c r="AY867" s="232"/>
      <c r="AZ867" s="232"/>
      <c r="BA867" s="232"/>
      <c r="BB867" s="232"/>
      <c r="BC867" s="232"/>
      <c r="BD867" s="232"/>
      <c r="BE867" s="232"/>
      <c r="BF867" s="232"/>
      <c r="BG867" s="232"/>
      <c r="BH867" s="232"/>
      <c r="BI867" s="232"/>
      <c r="BJ867" s="232"/>
      <c r="BK867" s="232"/>
      <c r="BL867" s="232"/>
      <c r="BM867" s="63"/>
    </row>
    <row r="868" spans="1:65">
      <c r="A868" s="35"/>
      <c r="B868" s="3" t="s">
        <v>274</v>
      </c>
      <c r="C868" s="33"/>
      <c r="D868" s="27">
        <v>0.2</v>
      </c>
      <c r="E868" s="27">
        <v>0.185</v>
      </c>
      <c r="F868" s="27">
        <v>0.19</v>
      </c>
      <c r="G868" s="27">
        <v>0.19500000000000001</v>
      </c>
      <c r="H868" s="27">
        <v>0.20399999999999996</v>
      </c>
      <c r="I868" s="27">
        <v>0.16500000000000001</v>
      </c>
      <c r="J868" s="27">
        <v>0.19650000000000001</v>
      </c>
      <c r="K868" s="27">
        <v>0.17</v>
      </c>
      <c r="L868" s="27">
        <v>0.19</v>
      </c>
      <c r="M868" s="27">
        <v>0.2</v>
      </c>
      <c r="N868" s="27">
        <v>0.185</v>
      </c>
      <c r="O868" s="27">
        <v>0.19</v>
      </c>
      <c r="P868" s="27">
        <v>0.20395000000000002</v>
      </c>
      <c r="Q868" s="27">
        <v>0.19350000000000001</v>
      </c>
      <c r="R868" s="27">
        <v>0.19500000000000001</v>
      </c>
      <c r="S868" s="27">
        <v>0.15</v>
      </c>
      <c r="T868" s="27">
        <v>0.19</v>
      </c>
      <c r="U868" s="27">
        <v>0.2</v>
      </c>
      <c r="V868" s="27">
        <v>0.18</v>
      </c>
      <c r="W868" s="27">
        <v>0.17883749999999998</v>
      </c>
      <c r="X868" s="27">
        <v>0.2104</v>
      </c>
      <c r="Y868" s="231"/>
      <c r="Z868" s="232"/>
      <c r="AA868" s="232"/>
      <c r="AB868" s="232"/>
      <c r="AC868" s="232"/>
      <c r="AD868" s="232"/>
      <c r="AE868" s="232"/>
      <c r="AF868" s="232"/>
      <c r="AG868" s="232"/>
      <c r="AH868" s="232"/>
      <c r="AI868" s="232"/>
      <c r="AJ868" s="232"/>
      <c r="AK868" s="232"/>
      <c r="AL868" s="232"/>
      <c r="AM868" s="232"/>
      <c r="AN868" s="232"/>
      <c r="AO868" s="232"/>
      <c r="AP868" s="232"/>
      <c r="AQ868" s="232"/>
      <c r="AR868" s="232"/>
      <c r="AS868" s="232"/>
      <c r="AT868" s="232"/>
      <c r="AU868" s="232"/>
      <c r="AV868" s="232"/>
      <c r="AW868" s="232"/>
      <c r="AX868" s="232"/>
      <c r="AY868" s="232"/>
      <c r="AZ868" s="232"/>
      <c r="BA868" s="232"/>
      <c r="BB868" s="232"/>
      <c r="BC868" s="232"/>
      <c r="BD868" s="232"/>
      <c r="BE868" s="232"/>
      <c r="BF868" s="232"/>
      <c r="BG868" s="232"/>
      <c r="BH868" s="232"/>
      <c r="BI868" s="232"/>
      <c r="BJ868" s="232"/>
      <c r="BK868" s="232"/>
      <c r="BL868" s="232"/>
      <c r="BM868" s="63"/>
    </row>
    <row r="869" spans="1:65">
      <c r="A869" s="35"/>
      <c r="B869" s="3" t="s">
        <v>275</v>
      </c>
      <c r="C869" s="33"/>
      <c r="D869" s="27">
        <v>7.5277265270908052E-3</v>
      </c>
      <c r="E869" s="27">
        <v>4.1833001326703713E-3</v>
      </c>
      <c r="F869" s="27">
        <v>3.0404709722440586E-17</v>
      </c>
      <c r="G869" s="27">
        <v>5.4772255750516656E-3</v>
      </c>
      <c r="H869" s="27">
        <v>2.2286019533928861E-3</v>
      </c>
      <c r="I869" s="27">
        <v>1.4719601443879741E-2</v>
      </c>
      <c r="J869" s="27">
        <v>4.2739521132865695E-3</v>
      </c>
      <c r="K869" s="27">
        <v>6.3245553203367553E-3</v>
      </c>
      <c r="L869" s="27">
        <v>4.0824829046386341E-3</v>
      </c>
      <c r="M869" s="27">
        <v>4.0824829046386219E-3</v>
      </c>
      <c r="N869" s="27">
        <v>5.4772255750516665E-3</v>
      </c>
      <c r="O869" s="27">
        <v>5.1639777949432277E-3</v>
      </c>
      <c r="P869" s="27">
        <v>7.137786771822207E-3</v>
      </c>
      <c r="Q869" s="27">
        <v>3.016620625799671E-3</v>
      </c>
      <c r="R869" s="27">
        <v>9.8319208025017465E-3</v>
      </c>
      <c r="S869" s="27">
        <v>5.163977794943213E-3</v>
      </c>
      <c r="T869" s="27">
        <v>5.1639777949432277E-3</v>
      </c>
      <c r="U869" s="27">
        <v>5.1639777949432277E-3</v>
      </c>
      <c r="V869" s="27">
        <v>4.0824829046386332E-3</v>
      </c>
      <c r="W869" s="27">
        <v>4.0118429887854223E-3</v>
      </c>
      <c r="X869" s="27">
        <v>1.1006846354277258E-2</v>
      </c>
      <c r="Y869" s="231"/>
      <c r="Z869" s="232"/>
      <c r="AA869" s="232"/>
      <c r="AB869" s="232"/>
      <c r="AC869" s="232"/>
      <c r="AD869" s="232"/>
      <c r="AE869" s="232"/>
      <c r="AF869" s="232"/>
      <c r="AG869" s="232"/>
      <c r="AH869" s="232"/>
      <c r="AI869" s="232"/>
      <c r="AJ869" s="232"/>
      <c r="AK869" s="232"/>
      <c r="AL869" s="232"/>
      <c r="AM869" s="232"/>
      <c r="AN869" s="232"/>
      <c r="AO869" s="232"/>
      <c r="AP869" s="232"/>
      <c r="AQ869" s="232"/>
      <c r="AR869" s="232"/>
      <c r="AS869" s="232"/>
      <c r="AT869" s="232"/>
      <c r="AU869" s="232"/>
      <c r="AV869" s="232"/>
      <c r="AW869" s="232"/>
      <c r="AX869" s="232"/>
      <c r="AY869" s="232"/>
      <c r="AZ869" s="232"/>
      <c r="BA869" s="232"/>
      <c r="BB869" s="232"/>
      <c r="BC869" s="232"/>
      <c r="BD869" s="232"/>
      <c r="BE869" s="232"/>
      <c r="BF869" s="232"/>
      <c r="BG869" s="232"/>
      <c r="BH869" s="232"/>
      <c r="BI869" s="232"/>
      <c r="BJ869" s="232"/>
      <c r="BK869" s="232"/>
      <c r="BL869" s="232"/>
      <c r="BM869" s="63"/>
    </row>
    <row r="870" spans="1:65">
      <c r="A870" s="35"/>
      <c r="B870" s="3" t="s">
        <v>87</v>
      </c>
      <c r="C870" s="33"/>
      <c r="D870" s="13">
        <v>3.7327569555822178E-2</v>
      </c>
      <c r="E870" s="13">
        <v>2.2922192507782855E-2</v>
      </c>
      <c r="F870" s="13">
        <v>1.6002478801284522E-16</v>
      </c>
      <c r="G870" s="13">
        <v>2.8088336282316238E-2</v>
      </c>
      <c r="H870" s="13">
        <v>1.096932872875908E-2</v>
      </c>
      <c r="I870" s="13">
        <v>9.1049081096163317E-2</v>
      </c>
      <c r="J870" s="13">
        <v>2.1622017436525646E-2</v>
      </c>
      <c r="K870" s="13">
        <v>3.7203266590216208E-2</v>
      </c>
      <c r="L870" s="13">
        <v>2.1676900378612217E-2</v>
      </c>
      <c r="M870" s="13">
        <v>2.0243716882505564E-2</v>
      </c>
      <c r="N870" s="13">
        <v>2.9606624730009013E-2</v>
      </c>
      <c r="O870" s="13">
        <v>2.6710229973844282E-2</v>
      </c>
      <c r="P870" s="13">
        <v>3.4733755580643337E-2</v>
      </c>
      <c r="Q870" s="13">
        <v>1.5589770675967292E-2</v>
      </c>
      <c r="R870" s="13">
        <v>4.9572709928580233E-2</v>
      </c>
      <c r="S870" s="13">
        <v>3.520893951097645E-2</v>
      </c>
      <c r="T870" s="13">
        <v>2.6710229973844282E-2</v>
      </c>
      <c r="U870" s="13">
        <v>2.6257514211575735E-2</v>
      </c>
      <c r="V870" s="13">
        <v>2.247238296131358E-2</v>
      </c>
      <c r="W870" s="13">
        <v>2.2353732438151541E-2</v>
      </c>
      <c r="X870" s="13">
        <v>5.2875162630635339E-2</v>
      </c>
      <c r="Y870" s="16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2"/>
    </row>
    <row r="871" spans="1:65">
      <c r="A871" s="35"/>
      <c r="B871" s="3" t="s">
        <v>276</v>
      </c>
      <c r="C871" s="33"/>
      <c r="D871" s="13">
        <v>4.4486065379194084E-2</v>
      </c>
      <c r="E871" s="13">
        <v>-5.4783271413043177E-2</v>
      </c>
      <c r="F871" s="13">
        <v>-1.5938748320428742E-2</v>
      </c>
      <c r="G871" s="13">
        <v>9.9576004079811042E-3</v>
      </c>
      <c r="H871" s="13">
        <v>5.2254969997716838E-2</v>
      </c>
      <c r="I871" s="13">
        <v>-0.1626847244480838</v>
      </c>
      <c r="J871" s="13">
        <v>2.3768986396466518E-2</v>
      </c>
      <c r="K871" s="13">
        <v>-0.11952414323406768</v>
      </c>
      <c r="L871" s="13">
        <v>-2.4570864563231987E-2</v>
      </c>
      <c r="M871" s="13">
        <v>4.4486065379194084E-2</v>
      </c>
      <c r="N871" s="13">
        <v>-4.1835097048838588E-2</v>
      </c>
      <c r="O871" s="13">
        <v>1.3254841651777483E-3</v>
      </c>
      <c r="P871" s="13">
        <v>6.4339932737641714E-2</v>
      </c>
      <c r="Q871" s="13">
        <v>2.1886957894581283E-3</v>
      </c>
      <c r="R871" s="13">
        <v>2.7221832893587594E-2</v>
      </c>
      <c r="S871" s="13">
        <v>-0.24037377063331333</v>
      </c>
      <c r="T871" s="13">
        <v>1.3254841651777483E-3</v>
      </c>
      <c r="U871" s="13">
        <v>1.8589716650784238E-2</v>
      </c>
      <c r="V871" s="13">
        <v>-5.9099329534445078E-2</v>
      </c>
      <c r="W871" s="13">
        <v>-7.0472142684338213E-2</v>
      </c>
      <c r="X871" s="13">
        <v>7.8151318726126906E-2</v>
      </c>
      <c r="Y871" s="16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2"/>
    </row>
    <row r="872" spans="1:65">
      <c r="A872" s="35"/>
      <c r="B872" s="53" t="s">
        <v>277</v>
      </c>
      <c r="C872" s="54"/>
      <c r="D872" s="52">
        <v>0.67</v>
      </c>
      <c r="E872" s="52">
        <v>0.88</v>
      </c>
      <c r="F872" s="52">
        <v>0.27</v>
      </c>
      <c r="G872" s="52">
        <v>0.13</v>
      </c>
      <c r="H872" s="52">
        <v>0.8</v>
      </c>
      <c r="I872" s="52">
        <v>2.56</v>
      </c>
      <c r="J872" s="52">
        <v>0.35</v>
      </c>
      <c r="K872" s="52">
        <v>1.89</v>
      </c>
      <c r="L872" s="52">
        <v>0.4</v>
      </c>
      <c r="M872" s="52">
        <v>0.67</v>
      </c>
      <c r="N872" s="52">
        <v>0.67</v>
      </c>
      <c r="O872" s="52">
        <v>0</v>
      </c>
      <c r="P872" s="52">
        <v>0.98</v>
      </c>
      <c r="Q872" s="52">
        <v>0.01</v>
      </c>
      <c r="R872" s="52">
        <v>0.4</v>
      </c>
      <c r="S872" s="52">
        <v>3.78</v>
      </c>
      <c r="T872" s="52">
        <v>0</v>
      </c>
      <c r="U872" s="52">
        <v>0.27</v>
      </c>
      <c r="V872" s="52">
        <v>0.94</v>
      </c>
      <c r="W872" s="52">
        <v>1.1200000000000001</v>
      </c>
      <c r="X872" s="52">
        <v>1.2</v>
      </c>
      <c r="Y872" s="16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2"/>
    </row>
    <row r="873" spans="1:65">
      <c r="B873" s="36"/>
      <c r="C873" s="20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BM873" s="62"/>
    </row>
    <row r="874" spans="1:65" ht="15">
      <c r="B874" s="37" t="s">
        <v>531</v>
      </c>
      <c r="BM874" s="32" t="s">
        <v>67</v>
      </c>
    </row>
    <row r="875" spans="1:65" ht="15">
      <c r="A875" s="28" t="s">
        <v>6</v>
      </c>
      <c r="B875" s="18" t="s">
        <v>111</v>
      </c>
      <c r="C875" s="15" t="s">
        <v>112</v>
      </c>
      <c r="D875" s="16" t="s">
        <v>233</v>
      </c>
      <c r="E875" s="17" t="s">
        <v>233</v>
      </c>
      <c r="F875" s="17" t="s">
        <v>233</v>
      </c>
      <c r="G875" s="17" t="s">
        <v>233</v>
      </c>
      <c r="H875" s="17" t="s">
        <v>233</v>
      </c>
      <c r="I875" s="17" t="s">
        <v>233</v>
      </c>
      <c r="J875" s="17" t="s">
        <v>233</v>
      </c>
      <c r="K875" s="17" t="s">
        <v>233</v>
      </c>
      <c r="L875" s="17" t="s">
        <v>233</v>
      </c>
      <c r="M875" s="17" t="s">
        <v>233</v>
      </c>
      <c r="N875" s="17" t="s">
        <v>233</v>
      </c>
      <c r="O875" s="17" t="s">
        <v>233</v>
      </c>
      <c r="P875" s="17" t="s">
        <v>233</v>
      </c>
      <c r="Q875" s="17" t="s">
        <v>233</v>
      </c>
      <c r="R875" s="17" t="s">
        <v>233</v>
      </c>
      <c r="S875" s="17" t="s">
        <v>233</v>
      </c>
      <c r="T875" s="17" t="s">
        <v>233</v>
      </c>
      <c r="U875" s="17" t="s">
        <v>233</v>
      </c>
      <c r="V875" s="17" t="s">
        <v>233</v>
      </c>
      <c r="W875" s="17" t="s">
        <v>233</v>
      </c>
      <c r="X875" s="17" t="s">
        <v>233</v>
      </c>
      <c r="Y875" s="17" t="s">
        <v>233</v>
      </c>
      <c r="Z875" s="17" t="s">
        <v>233</v>
      </c>
      <c r="AA875" s="16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>
        <v>1</v>
      </c>
    </row>
    <row r="876" spans="1:65">
      <c r="A876" s="35"/>
      <c r="B876" s="19" t="s">
        <v>234</v>
      </c>
      <c r="C876" s="8" t="s">
        <v>234</v>
      </c>
      <c r="D876" s="161" t="s">
        <v>236</v>
      </c>
      <c r="E876" s="162" t="s">
        <v>240</v>
      </c>
      <c r="F876" s="162" t="s">
        <v>241</v>
      </c>
      <c r="G876" s="162" t="s">
        <v>242</v>
      </c>
      <c r="H876" s="162" t="s">
        <v>243</v>
      </c>
      <c r="I876" s="162" t="s">
        <v>244</v>
      </c>
      <c r="J876" s="162" t="s">
        <v>245</v>
      </c>
      <c r="K876" s="162" t="s">
        <v>246</v>
      </c>
      <c r="L876" s="162" t="s">
        <v>247</v>
      </c>
      <c r="M876" s="162" t="s">
        <v>248</v>
      </c>
      <c r="N876" s="162" t="s">
        <v>249</v>
      </c>
      <c r="O876" s="162" t="s">
        <v>250</v>
      </c>
      <c r="P876" s="162" t="s">
        <v>251</v>
      </c>
      <c r="Q876" s="162" t="s">
        <v>254</v>
      </c>
      <c r="R876" s="162" t="s">
        <v>255</v>
      </c>
      <c r="S876" s="162" t="s">
        <v>259</v>
      </c>
      <c r="T876" s="162" t="s">
        <v>260</v>
      </c>
      <c r="U876" s="162" t="s">
        <v>261</v>
      </c>
      <c r="V876" s="162" t="s">
        <v>280</v>
      </c>
      <c r="W876" s="162" t="s">
        <v>263</v>
      </c>
      <c r="X876" s="162" t="s">
        <v>306</v>
      </c>
      <c r="Y876" s="162" t="s">
        <v>281</v>
      </c>
      <c r="Z876" s="162" t="s">
        <v>265</v>
      </c>
      <c r="AA876" s="16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 t="s">
        <v>3</v>
      </c>
    </row>
    <row r="877" spans="1:65">
      <c r="A877" s="35"/>
      <c r="B877" s="19"/>
      <c r="C877" s="8"/>
      <c r="D877" s="9" t="s">
        <v>302</v>
      </c>
      <c r="E877" s="10" t="s">
        <v>303</v>
      </c>
      <c r="F877" s="10" t="s">
        <v>115</v>
      </c>
      <c r="G877" s="10" t="s">
        <v>115</v>
      </c>
      <c r="H877" s="10" t="s">
        <v>302</v>
      </c>
      <c r="I877" s="10" t="s">
        <v>302</v>
      </c>
      <c r="J877" s="10" t="s">
        <v>303</v>
      </c>
      <c r="K877" s="10" t="s">
        <v>303</v>
      </c>
      <c r="L877" s="10" t="s">
        <v>303</v>
      </c>
      <c r="M877" s="10" t="s">
        <v>303</v>
      </c>
      <c r="N877" s="10" t="s">
        <v>303</v>
      </c>
      <c r="O877" s="10" t="s">
        <v>302</v>
      </c>
      <c r="P877" s="10" t="s">
        <v>115</v>
      </c>
      <c r="Q877" s="10" t="s">
        <v>302</v>
      </c>
      <c r="R877" s="10" t="s">
        <v>302</v>
      </c>
      <c r="S877" s="10" t="s">
        <v>115</v>
      </c>
      <c r="T877" s="10" t="s">
        <v>302</v>
      </c>
      <c r="U877" s="10" t="s">
        <v>303</v>
      </c>
      <c r="V877" s="10" t="s">
        <v>303</v>
      </c>
      <c r="W877" s="10" t="s">
        <v>115</v>
      </c>
      <c r="X877" s="10" t="s">
        <v>115</v>
      </c>
      <c r="Y877" s="10" t="s">
        <v>115</v>
      </c>
      <c r="Z877" s="10" t="s">
        <v>302</v>
      </c>
      <c r="AA877" s="16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>
        <v>0</v>
      </c>
    </row>
    <row r="878" spans="1:65">
      <c r="A878" s="35"/>
      <c r="B878" s="19"/>
      <c r="C878" s="8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16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0</v>
      </c>
    </row>
    <row r="879" spans="1:65">
      <c r="A879" s="35"/>
      <c r="B879" s="18">
        <v>1</v>
      </c>
      <c r="C879" s="14">
        <v>1</v>
      </c>
      <c r="D879" s="245">
        <v>504.6</v>
      </c>
      <c r="E879" s="248">
        <v>24.8</v>
      </c>
      <c r="F879" s="247">
        <v>440.10249999999996</v>
      </c>
      <c r="G879" s="245">
        <v>486.8</v>
      </c>
      <c r="H879" s="247">
        <v>459.7</v>
      </c>
      <c r="I879" s="245">
        <v>406</v>
      </c>
      <c r="J879" s="247">
        <v>429</v>
      </c>
      <c r="K879" s="245">
        <v>451</v>
      </c>
      <c r="L879" s="245">
        <v>521</v>
      </c>
      <c r="M879" s="245">
        <v>442</v>
      </c>
      <c r="N879" s="245">
        <v>456</v>
      </c>
      <c r="O879" s="245">
        <v>464.73</v>
      </c>
      <c r="P879" s="245">
        <v>480.77174420557458</v>
      </c>
      <c r="Q879" s="248">
        <v>377.8</v>
      </c>
      <c r="R879" s="245">
        <v>421</v>
      </c>
      <c r="S879" s="245">
        <v>435.5</v>
      </c>
      <c r="T879" s="245">
        <v>449.95</v>
      </c>
      <c r="U879" s="245">
        <v>454.7</v>
      </c>
      <c r="V879" s="245">
        <v>471.33</v>
      </c>
      <c r="W879" s="245">
        <v>464.48700000000002</v>
      </c>
      <c r="X879" s="245">
        <v>488.99999999999994</v>
      </c>
      <c r="Y879" s="280">
        <v>343.51589999999999</v>
      </c>
      <c r="Z879" s="245">
        <v>461.096</v>
      </c>
      <c r="AA879" s="249"/>
      <c r="AB879" s="250"/>
      <c r="AC879" s="250"/>
      <c r="AD879" s="250"/>
      <c r="AE879" s="250"/>
      <c r="AF879" s="250"/>
      <c r="AG879" s="250"/>
      <c r="AH879" s="250"/>
      <c r="AI879" s="250"/>
      <c r="AJ879" s="250"/>
      <c r="AK879" s="250"/>
      <c r="AL879" s="250"/>
      <c r="AM879" s="250"/>
      <c r="AN879" s="250"/>
      <c r="AO879" s="250"/>
      <c r="AP879" s="250"/>
      <c r="AQ879" s="250"/>
      <c r="AR879" s="250"/>
      <c r="AS879" s="250"/>
      <c r="AT879" s="250"/>
      <c r="AU879" s="250"/>
      <c r="AV879" s="250"/>
      <c r="AW879" s="250"/>
      <c r="AX879" s="250"/>
      <c r="AY879" s="250"/>
      <c r="AZ879" s="250"/>
      <c r="BA879" s="250"/>
      <c r="BB879" s="250"/>
      <c r="BC879" s="250"/>
      <c r="BD879" s="250"/>
      <c r="BE879" s="250"/>
      <c r="BF879" s="250"/>
      <c r="BG879" s="250"/>
      <c r="BH879" s="250"/>
      <c r="BI879" s="250"/>
      <c r="BJ879" s="250"/>
      <c r="BK879" s="250"/>
      <c r="BL879" s="250"/>
      <c r="BM879" s="251">
        <v>1</v>
      </c>
    </row>
    <row r="880" spans="1:65">
      <c r="A880" s="35"/>
      <c r="B880" s="19">
        <v>1</v>
      </c>
      <c r="C880" s="8">
        <v>2</v>
      </c>
      <c r="D880" s="252">
        <v>490.69</v>
      </c>
      <c r="E880" s="254">
        <v>19.8</v>
      </c>
      <c r="F880" s="253">
        <v>436.8</v>
      </c>
      <c r="G880" s="252">
        <v>479.3</v>
      </c>
      <c r="H880" s="253">
        <v>463.13</v>
      </c>
      <c r="I880" s="252">
        <v>401</v>
      </c>
      <c r="J880" s="253">
        <v>421.7</v>
      </c>
      <c r="K880" s="252">
        <v>455</v>
      </c>
      <c r="L880" s="252">
        <v>503</v>
      </c>
      <c r="M880" s="252">
        <v>464</v>
      </c>
      <c r="N880" s="252">
        <v>467</v>
      </c>
      <c r="O880" s="252">
        <v>466.66</v>
      </c>
      <c r="P880" s="252">
        <v>473.25906350000002</v>
      </c>
      <c r="Q880" s="254">
        <v>367.7</v>
      </c>
      <c r="R880" s="252">
        <v>444</v>
      </c>
      <c r="S880" s="252">
        <v>429.5</v>
      </c>
      <c r="T880" s="252">
        <v>437.69</v>
      </c>
      <c r="U880" s="252">
        <v>450.3</v>
      </c>
      <c r="V880" s="252">
        <v>445.53</v>
      </c>
      <c r="W880" s="252">
        <v>464.48700000000002</v>
      </c>
      <c r="X880" s="252">
        <v>509</v>
      </c>
      <c r="Y880" s="254">
        <v>372.32459999999998</v>
      </c>
      <c r="Z880" s="252">
        <v>467.14010000000002</v>
      </c>
      <c r="AA880" s="249"/>
      <c r="AB880" s="250"/>
      <c r="AC880" s="250"/>
      <c r="AD880" s="250"/>
      <c r="AE880" s="250"/>
      <c r="AF880" s="250"/>
      <c r="AG880" s="250"/>
      <c r="AH880" s="250"/>
      <c r="AI880" s="250"/>
      <c r="AJ880" s="250"/>
      <c r="AK880" s="250"/>
      <c r="AL880" s="250"/>
      <c r="AM880" s="250"/>
      <c r="AN880" s="250"/>
      <c r="AO880" s="250"/>
      <c r="AP880" s="250"/>
      <c r="AQ880" s="250"/>
      <c r="AR880" s="250"/>
      <c r="AS880" s="250"/>
      <c r="AT880" s="250"/>
      <c r="AU880" s="250"/>
      <c r="AV880" s="250"/>
      <c r="AW880" s="250"/>
      <c r="AX880" s="250"/>
      <c r="AY880" s="250"/>
      <c r="AZ880" s="250"/>
      <c r="BA880" s="250"/>
      <c r="BB880" s="250"/>
      <c r="BC880" s="250"/>
      <c r="BD880" s="250"/>
      <c r="BE880" s="250"/>
      <c r="BF880" s="250"/>
      <c r="BG880" s="250"/>
      <c r="BH880" s="250"/>
      <c r="BI880" s="250"/>
      <c r="BJ880" s="250"/>
      <c r="BK880" s="250"/>
      <c r="BL880" s="250"/>
      <c r="BM880" s="251">
        <v>39</v>
      </c>
    </row>
    <row r="881" spans="1:65">
      <c r="A881" s="35"/>
      <c r="B881" s="19">
        <v>1</v>
      </c>
      <c r="C881" s="8">
        <v>3</v>
      </c>
      <c r="D881" s="252">
        <v>511.69</v>
      </c>
      <c r="E881" s="254">
        <v>27.7</v>
      </c>
      <c r="F881" s="253">
        <v>439.64</v>
      </c>
      <c r="G881" s="252">
        <v>477.7</v>
      </c>
      <c r="H881" s="253">
        <v>456.67</v>
      </c>
      <c r="I881" s="252">
        <v>422</v>
      </c>
      <c r="J881" s="253">
        <v>429.9</v>
      </c>
      <c r="K881" s="253">
        <v>463</v>
      </c>
      <c r="L881" s="256">
        <v>516</v>
      </c>
      <c r="M881" s="256">
        <v>465</v>
      </c>
      <c r="N881" s="256">
        <v>460</v>
      </c>
      <c r="O881" s="256">
        <v>461.83</v>
      </c>
      <c r="P881" s="256">
        <v>461.81444296612199</v>
      </c>
      <c r="Q881" s="255">
        <v>379.8</v>
      </c>
      <c r="R881" s="256">
        <v>452</v>
      </c>
      <c r="S881" s="256">
        <v>435.5</v>
      </c>
      <c r="T881" s="256">
        <v>442.49</v>
      </c>
      <c r="U881" s="256">
        <v>437.4</v>
      </c>
      <c r="V881" s="256">
        <v>451.27</v>
      </c>
      <c r="W881" s="256">
        <v>475.50799999999998</v>
      </c>
      <c r="X881" s="256">
        <v>497.00000000000006</v>
      </c>
      <c r="Y881" s="255">
        <v>369.56139999999999</v>
      </c>
      <c r="Z881" s="256">
        <v>461.6028</v>
      </c>
      <c r="AA881" s="249"/>
      <c r="AB881" s="250"/>
      <c r="AC881" s="250"/>
      <c r="AD881" s="250"/>
      <c r="AE881" s="250"/>
      <c r="AF881" s="250"/>
      <c r="AG881" s="250"/>
      <c r="AH881" s="250"/>
      <c r="AI881" s="250"/>
      <c r="AJ881" s="250"/>
      <c r="AK881" s="250"/>
      <c r="AL881" s="250"/>
      <c r="AM881" s="250"/>
      <c r="AN881" s="250"/>
      <c r="AO881" s="250"/>
      <c r="AP881" s="250"/>
      <c r="AQ881" s="250"/>
      <c r="AR881" s="250"/>
      <c r="AS881" s="250"/>
      <c r="AT881" s="250"/>
      <c r="AU881" s="250"/>
      <c r="AV881" s="250"/>
      <c r="AW881" s="250"/>
      <c r="AX881" s="250"/>
      <c r="AY881" s="250"/>
      <c r="AZ881" s="250"/>
      <c r="BA881" s="250"/>
      <c r="BB881" s="250"/>
      <c r="BC881" s="250"/>
      <c r="BD881" s="250"/>
      <c r="BE881" s="250"/>
      <c r="BF881" s="250"/>
      <c r="BG881" s="250"/>
      <c r="BH881" s="250"/>
      <c r="BI881" s="250"/>
      <c r="BJ881" s="250"/>
      <c r="BK881" s="250"/>
      <c r="BL881" s="250"/>
      <c r="BM881" s="251">
        <v>16</v>
      </c>
    </row>
    <row r="882" spans="1:65">
      <c r="A882" s="35"/>
      <c r="B882" s="19">
        <v>1</v>
      </c>
      <c r="C882" s="8">
        <v>4</v>
      </c>
      <c r="D882" s="252">
        <v>497.19</v>
      </c>
      <c r="E882" s="254">
        <v>22.6</v>
      </c>
      <c r="F882" s="253">
        <v>445.39</v>
      </c>
      <c r="G882" s="252">
        <v>491.49999999999994</v>
      </c>
      <c r="H882" s="253">
        <v>472.68</v>
      </c>
      <c r="I882" s="252">
        <v>406</v>
      </c>
      <c r="J882" s="253">
        <v>410.7</v>
      </c>
      <c r="K882" s="253">
        <v>450</v>
      </c>
      <c r="L882" s="256">
        <v>506.00000000000006</v>
      </c>
      <c r="M882" s="256">
        <v>473</v>
      </c>
      <c r="N882" s="256">
        <v>453</v>
      </c>
      <c r="O882" s="256">
        <v>466.34</v>
      </c>
      <c r="P882" s="256">
        <v>450.44246999749544</v>
      </c>
      <c r="Q882" s="267">
        <v>634.6</v>
      </c>
      <c r="R882" s="256">
        <v>456</v>
      </c>
      <c r="S882" s="256">
        <v>433.7</v>
      </c>
      <c r="T882" s="256">
        <v>430.4</v>
      </c>
      <c r="U882" s="256">
        <v>442.9</v>
      </c>
      <c r="V882" s="256">
        <v>468.85</v>
      </c>
      <c r="W882" s="256">
        <v>459.03000000000003</v>
      </c>
      <c r="X882" s="256">
        <v>497.99999999999994</v>
      </c>
      <c r="Y882" s="255">
        <v>368.57639999999998</v>
      </c>
      <c r="Z882" s="256">
        <v>458.9742</v>
      </c>
      <c r="AA882" s="249"/>
      <c r="AB882" s="250"/>
      <c r="AC882" s="250"/>
      <c r="AD882" s="250"/>
      <c r="AE882" s="250"/>
      <c r="AF882" s="250"/>
      <c r="AG882" s="250"/>
      <c r="AH882" s="250"/>
      <c r="AI882" s="250"/>
      <c r="AJ882" s="250"/>
      <c r="AK882" s="250"/>
      <c r="AL882" s="250"/>
      <c r="AM882" s="250"/>
      <c r="AN882" s="250"/>
      <c r="AO882" s="250"/>
      <c r="AP882" s="250"/>
      <c r="AQ882" s="250"/>
      <c r="AR882" s="250"/>
      <c r="AS882" s="250"/>
      <c r="AT882" s="250"/>
      <c r="AU882" s="250"/>
      <c r="AV882" s="250"/>
      <c r="AW882" s="250"/>
      <c r="AX882" s="250"/>
      <c r="AY882" s="250"/>
      <c r="AZ882" s="250"/>
      <c r="BA882" s="250"/>
      <c r="BB882" s="250"/>
      <c r="BC882" s="250"/>
      <c r="BD882" s="250"/>
      <c r="BE882" s="250"/>
      <c r="BF882" s="250"/>
      <c r="BG882" s="250"/>
      <c r="BH882" s="250"/>
      <c r="BI882" s="250"/>
      <c r="BJ882" s="250"/>
      <c r="BK882" s="250"/>
      <c r="BL882" s="250"/>
      <c r="BM882" s="251">
        <v>460.08514629471654</v>
      </c>
    </row>
    <row r="883" spans="1:65">
      <c r="A883" s="35"/>
      <c r="B883" s="19">
        <v>1</v>
      </c>
      <c r="C883" s="8">
        <v>5</v>
      </c>
      <c r="D883" s="252">
        <v>499.47</v>
      </c>
      <c r="E883" s="254">
        <v>14.7</v>
      </c>
      <c r="F883" s="252">
        <v>444.48</v>
      </c>
      <c r="G883" s="252">
        <v>491.2</v>
      </c>
      <c r="H883" s="252">
        <v>467.35</v>
      </c>
      <c r="I883" s="252">
        <v>422</v>
      </c>
      <c r="J883" s="252">
        <v>430.7</v>
      </c>
      <c r="K883" s="252">
        <v>471</v>
      </c>
      <c r="L883" s="252">
        <v>509</v>
      </c>
      <c r="M883" s="252">
        <v>452</v>
      </c>
      <c r="N883" s="270">
        <v>482</v>
      </c>
      <c r="O883" s="252">
        <v>472.17</v>
      </c>
      <c r="P883" s="252">
        <v>451.83460061728329</v>
      </c>
      <c r="Q883" s="254">
        <v>369</v>
      </c>
      <c r="R883" s="252">
        <v>434</v>
      </c>
      <c r="S883" s="270">
        <v>329.1</v>
      </c>
      <c r="T883" s="252">
        <v>443.38</v>
      </c>
      <c r="U883" s="252">
        <v>440.2</v>
      </c>
      <c r="V883" s="252">
        <v>449.09</v>
      </c>
      <c r="W883" s="252">
        <v>466.41300000000001</v>
      </c>
      <c r="X883" s="252">
        <v>501.99999999999994</v>
      </c>
      <c r="Y883" s="254">
        <v>373.39920000000001</v>
      </c>
      <c r="Z883" s="252">
        <v>463.92689999999999</v>
      </c>
      <c r="AA883" s="249"/>
      <c r="AB883" s="250"/>
      <c r="AC883" s="250"/>
      <c r="AD883" s="250"/>
      <c r="AE883" s="250"/>
      <c r="AF883" s="250"/>
      <c r="AG883" s="250"/>
      <c r="AH883" s="250"/>
      <c r="AI883" s="250"/>
      <c r="AJ883" s="250"/>
      <c r="AK883" s="250"/>
      <c r="AL883" s="250"/>
      <c r="AM883" s="250"/>
      <c r="AN883" s="250"/>
      <c r="AO883" s="250"/>
      <c r="AP883" s="250"/>
      <c r="AQ883" s="250"/>
      <c r="AR883" s="250"/>
      <c r="AS883" s="250"/>
      <c r="AT883" s="250"/>
      <c r="AU883" s="250"/>
      <c r="AV883" s="250"/>
      <c r="AW883" s="250"/>
      <c r="AX883" s="250"/>
      <c r="AY883" s="250"/>
      <c r="AZ883" s="250"/>
      <c r="BA883" s="250"/>
      <c r="BB883" s="250"/>
      <c r="BC883" s="250"/>
      <c r="BD883" s="250"/>
      <c r="BE883" s="250"/>
      <c r="BF883" s="250"/>
      <c r="BG883" s="250"/>
      <c r="BH883" s="250"/>
      <c r="BI883" s="250"/>
      <c r="BJ883" s="250"/>
      <c r="BK883" s="250"/>
      <c r="BL883" s="250"/>
      <c r="BM883" s="251">
        <v>53</v>
      </c>
    </row>
    <row r="884" spans="1:65">
      <c r="A884" s="35"/>
      <c r="B884" s="19">
        <v>1</v>
      </c>
      <c r="C884" s="8">
        <v>6</v>
      </c>
      <c r="D884" s="252">
        <v>510.94</v>
      </c>
      <c r="E884" s="254">
        <v>14.2</v>
      </c>
      <c r="F884" s="252">
        <v>444.55500000000001</v>
      </c>
      <c r="G884" s="252">
        <v>486.8</v>
      </c>
      <c r="H884" s="252">
        <v>475.82</v>
      </c>
      <c r="I884" s="252">
        <v>429</v>
      </c>
      <c r="J884" s="252">
        <v>434.7</v>
      </c>
      <c r="K884" s="252">
        <v>459</v>
      </c>
      <c r="L884" s="252">
        <v>522</v>
      </c>
      <c r="M884" s="252">
        <v>461</v>
      </c>
      <c r="N884" s="252">
        <v>453</v>
      </c>
      <c r="O884" s="252">
        <v>476.27</v>
      </c>
      <c r="P884" s="252">
        <v>483.90353407950215</v>
      </c>
      <c r="Q884" s="254">
        <v>378.2</v>
      </c>
      <c r="R884" s="252">
        <v>438</v>
      </c>
      <c r="S884" s="252">
        <v>426.7</v>
      </c>
      <c r="T884" s="252">
        <v>434.4</v>
      </c>
      <c r="U884" s="252">
        <v>451.6</v>
      </c>
      <c r="V884" s="252">
        <v>460.44</v>
      </c>
      <c r="W884" s="270">
        <v>492.94900000000001</v>
      </c>
      <c r="X884" s="252">
        <v>488.99999999999994</v>
      </c>
      <c r="Y884" s="254">
        <v>374.25630000000001</v>
      </c>
      <c r="Z884" s="252">
        <v>460.8442</v>
      </c>
      <c r="AA884" s="249"/>
      <c r="AB884" s="250"/>
      <c r="AC884" s="250"/>
      <c r="AD884" s="250"/>
      <c r="AE884" s="250"/>
      <c r="AF884" s="250"/>
      <c r="AG884" s="250"/>
      <c r="AH884" s="250"/>
      <c r="AI884" s="250"/>
      <c r="AJ884" s="250"/>
      <c r="AK884" s="250"/>
      <c r="AL884" s="250"/>
      <c r="AM884" s="250"/>
      <c r="AN884" s="250"/>
      <c r="AO884" s="250"/>
      <c r="AP884" s="250"/>
      <c r="AQ884" s="250"/>
      <c r="AR884" s="250"/>
      <c r="AS884" s="250"/>
      <c r="AT884" s="250"/>
      <c r="AU884" s="250"/>
      <c r="AV884" s="250"/>
      <c r="AW884" s="250"/>
      <c r="AX884" s="250"/>
      <c r="AY884" s="250"/>
      <c r="AZ884" s="250"/>
      <c r="BA884" s="250"/>
      <c r="BB884" s="250"/>
      <c r="BC884" s="250"/>
      <c r="BD884" s="250"/>
      <c r="BE884" s="250"/>
      <c r="BF884" s="250"/>
      <c r="BG884" s="250"/>
      <c r="BH884" s="250"/>
      <c r="BI884" s="250"/>
      <c r="BJ884" s="250"/>
      <c r="BK884" s="250"/>
      <c r="BL884" s="250"/>
      <c r="BM884" s="257"/>
    </row>
    <row r="885" spans="1:65">
      <c r="A885" s="35"/>
      <c r="B885" s="20" t="s">
        <v>273</v>
      </c>
      <c r="C885" s="12"/>
      <c r="D885" s="258">
        <v>502.43000000000006</v>
      </c>
      <c r="E885" s="258">
        <v>20.633333333333336</v>
      </c>
      <c r="F885" s="258">
        <v>441.82791666666662</v>
      </c>
      <c r="G885" s="258">
        <v>485.55</v>
      </c>
      <c r="H885" s="258">
        <v>465.89166666666671</v>
      </c>
      <c r="I885" s="258">
        <v>414.33333333333331</v>
      </c>
      <c r="J885" s="258">
        <v>426.11666666666662</v>
      </c>
      <c r="K885" s="258">
        <v>458.16666666666669</v>
      </c>
      <c r="L885" s="258">
        <v>512.83333333333337</v>
      </c>
      <c r="M885" s="258">
        <v>459.5</v>
      </c>
      <c r="N885" s="258">
        <v>461.83333333333331</v>
      </c>
      <c r="O885" s="258">
        <v>468</v>
      </c>
      <c r="P885" s="258">
        <v>467.00430922766287</v>
      </c>
      <c r="Q885" s="258">
        <v>417.84999999999997</v>
      </c>
      <c r="R885" s="258">
        <v>440.83333333333331</v>
      </c>
      <c r="S885" s="258">
        <v>415</v>
      </c>
      <c r="T885" s="258">
        <v>439.71833333333342</v>
      </c>
      <c r="U885" s="258">
        <v>446.18333333333334</v>
      </c>
      <c r="V885" s="258">
        <v>457.75166666666672</v>
      </c>
      <c r="W885" s="258">
        <v>470.47900000000004</v>
      </c>
      <c r="X885" s="258">
        <v>497.33333333333331</v>
      </c>
      <c r="Y885" s="258">
        <v>366.93896666666666</v>
      </c>
      <c r="Z885" s="258">
        <v>462.26403333333337</v>
      </c>
      <c r="AA885" s="249"/>
      <c r="AB885" s="250"/>
      <c r="AC885" s="250"/>
      <c r="AD885" s="250"/>
      <c r="AE885" s="250"/>
      <c r="AF885" s="250"/>
      <c r="AG885" s="250"/>
      <c r="AH885" s="250"/>
      <c r="AI885" s="250"/>
      <c r="AJ885" s="250"/>
      <c r="AK885" s="250"/>
      <c r="AL885" s="250"/>
      <c r="AM885" s="250"/>
      <c r="AN885" s="250"/>
      <c r="AO885" s="250"/>
      <c r="AP885" s="250"/>
      <c r="AQ885" s="250"/>
      <c r="AR885" s="250"/>
      <c r="AS885" s="250"/>
      <c r="AT885" s="250"/>
      <c r="AU885" s="250"/>
      <c r="AV885" s="250"/>
      <c r="AW885" s="250"/>
      <c r="AX885" s="250"/>
      <c r="AY885" s="250"/>
      <c r="AZ885" s="250"/>
      <c r="BA885" s="250"/>
      <c r="BB885" s="250"/>
      <c r="BC885" s="250"/>
      <c r="BD885" s="250"/>
      <c r="BE885" s="250"/>
      <c r="BF885" s="250"/>
      <c r="BG885" s="250"/>
      <c r="BH885" s="250"/>
      <c r="BI885" s="250"/>
      <c r="BJ885" s="250"/>
      <c r="BK885" s="250"/>
      <c r="BL885" s="250"/>
      <c r="BM885" s="257"/>
    </row>
    <row r="886" spans="1:65">
      <c r="A886" s="35"/>
      <c r="B886" s="3" t="s">
        <v>274</v>
      </c>
      <c r="C886" s="33"/>
      <c r="D886" s="256">
        <v>502.03500000000003</v>
      </c>
      <c r="E886" s="256">
        <v>21.200000000000003</v>
      </c>
      <c r="F886" s="256">
        <v>442.29124999999999</v>
      </c>
      <c r="G886" s="256">
        <v>486.8</v>
      </c>
      <c r="H886" s="256">
        <v>465.24</v>
      </c>
      <c r="I886" s="256">
        <v>414</v>
      </c>
      <c r="J886" s="256">
        <v>429.45</v>
      </c>
      <c r="K886" s="256">
        <v>457</v>
      </c>
      <c r="L886" s="256">
        <v>512.5</v>
      </c>
      <c r="M886" s="256">
        <v>462.5</v>
      </c>
      <c r="N886" s="256">
        <v>458</v>
      </c>
      <c r="O886" s="256">
        <v>466.5</v>
      </c>
      <c r="P886" s="256">
        <v>467.53675323306101</v>
      </c>
      <c r="Q886" s="256">
        <v>378</v>
      </c>
      <c r="R886" s="256">
        <v>441</v>
      </c>
      <c r="S886" s="256">
        <v>431.6</v>
      </c>
      <c r="T886" s="256">
        <v>440.09000000000003</v>
      </c>
      <c r="U886" s="256">
        <v>446.6</v>
      </c>
      <c r="V886" s="256">
        <v>455.85500000000002</v>
      </c>
      <c r="W886" s="256">
        <v>465.45000000000005</v>
      </c>
      <c r="X886" s="256">
        <v>497.5</v>
      </c>
      <c r="Y886" s="256">
        <v>370.94299999999998</v>
      </c>
      <c r="Z886" s="256">
        <v>461.3494</v>
      </c>
      <c r="AA886" s="249"/>
      <c r="AB886" s="250"/>
      <c r="AC886" s="250"/>
      <c r="AD886" s="250"/>
      <c r="AE886" s="250"/>
      <c r="AF886" s="250"/>
      <c r="AG886" s="250"/>
      <c r="AH886" s="250"/>
      <c r="AI886" s="250"/>
      <c r="AJ886" s="250"/>
      <c r="AK886" s="250"/>
      <c r="AL886" s="250"/>
      <c r="AM886" s="250"/>
      <c r="AN886" s="250"/>
      <c r="AO886" s="250"/>
      <c r="AP886" s="250"/>
      <c r="AQ886" s="250"/>
      <c r="AR886" s="250"/>
      <c r="AS886" s="250"/>
      <c r="AT886" s="250"/>
      <c r="AU886" s="250"/>
      <c r="AV886" s="250"/>
      <c r="AW886" s="250"/>
      <c r="AX886" s="250"/>
      <c r="AY886" s="250"/>
      <c r="AZ886" s="250"/>
      <c r="BA886" s="250"/>
      <c r="BB886" s="250"/>
      <c r="BC886" s="250"/>
      <c r="BD886" s="250"/>
      <c r="BE886" s="250"/>
      <c r="BF886" s="250"/>
      <c r="BG886" s="250"/>
      <c r="BH886" s="250"/>
      <c r="BI886" s="250"/>
      <c r="BJ886" s="250"/>
      <c r="BK886" s="250"/>
      <c r="BL886" s="250"/>
      <c r="BM886" s="257"/>
    </row>
    <row r="887" spans="1:65">
      <c r="A887" s="35"/>
      <c r="B887" s="3" t="s">
        <v>275</v>
      </c>
      <c r="C887" s="33"/>
      <c r="D887" s="256">
        <v>8.2088172107801256</v>
      </c>
      <c r="E887" s="256">
        <v>5.4489142649399964</v>
      </c>
      <c r="F887" s="256">
        <v>3.469955481222589</v>
      </c>
      <c r="G887" s="256">
        <v>5.8503846027419311</v>
      </c>
      <c r="H887" s="256">
        <v>7.4536257396428649</v>
      </c>
      <c r="I887" s="256">
        <v>11.395905697515518</v>
      </c>
      <c r="J887" s="256">
        <v>8.6543438033548608</v>
      </c>
      <c r="K887" s="256">
        <v>7.9603182515943836</v>
      </c>
      <c r="L887" s="256">
        <v>7.9854033502802171</v>
      </c>
      <c r="M887" s="256">
        <v>10.931605554537724</v>
      </c>
      <c r="N887" s="256">
        <v>11.196725711861779</v>
      </c>
      <c r="O887" s="256">
        <v>5.2743682086103911</v>
      </c>
      <c r="P887" s="256">
        <v>14.460963365514671</v>
      </c>
      <c r="Q887" s="256">
        <v>106.30694709190007</v>
      </c>
      <c r="R887" s="256">
        <v>12.7501633976458</v>
      </c>
      <c r="S887" s="256">
        <v>42.22828436012999</v>
      </c>
      <c r="T887" s="256">
        <v>7.0001011897448135</v>
      </c>
      <c r="U887" s="256">
        <v>6.9648881302334518</v>
      </c>
      <c r="V887" s="256">
        <v>10.781251164251158</v>
      </c>
      <c r="W887" s="256">
        <v>12.24427887627523</v>
      </c>
      <c r="X887" s="256">
        <v>7.7114633284913525</v>
      </c>
      <c r="Y887" s="256">
        <v>11.683162455545448</v>
      </c>
      <c r="Z887" s="256">
        <v>2.8698994105485118</v>
      </c>
      <c r="AA887" s="249"/>
      <c r="AB887" s="250"/>
      <c r="AC887" s="250"/>
      <c r="AD887" s="250"/>
      <c r="AE887" s="250"/>
      <c r="AF887" s="250"/>
      <c r="AG887" s="250"/>
      <c r="AH887" s="250"/>
      <c r="AI887" s="250"/>
      <c r="AJ887" s="250"/>
      <c r="AK887" s="250"/>
      <c r="AL887" s="250"/>
      <c r="AM887" s="250"/>
      <c r="AN887" s="250"/>
      <c r="AO887" s="250"/>
      <c r="AP887" s="250"/>
      <c r="AQ887" s="250"/>
      <c r="AR887" s="250"/>
      <c r="AS887" s="250"/>
      <c r="AT887" s="250"/>
      <c r="AU887" s="250"/>
      <c r="AV887" s="250"/>
      <c r="AW887" s="250"/>
      <c r="AX887" s="250"/>
      <c r="AY887" s="250"/>
      <c r="AZ887" s="250"/>
      <c r="BA887" s="250"/>
      <c r="BB887" s="250"/>
      <c r="BC887" s="250"/>
      <c r="BD887" s="250"/>
      <c r="BE887" s="250"/>
      <c r="BF887" s="250"/>
      <c r="BG887" s="250"/>
      <c r="BH887" s="250"/>
      <c r="BI887" s="250"/>
      <c r="BJ887" s="250"/>
      <c r="BK887" s="250"/>
      <c r="BL887" s="250"/>
      <c r="BM887" s="257"/>
    </row>
    <row r="888" spans="1:65">
      <c r="A888" s="35"/>
      <c r="B888" s="3" t="s">
        <v>87</v>
      </c>
      <c r="C888" s="33"/>
      <c r="D888" s="13">
        <v>1.6338230620743435E-2</v>
      </c>
      <c r="E888" s="13">
        <v>0.26408308230726957</v>
      </c>
      <c r="F888" s="13">
        <v>7.8536356584286808E-3</v>
      </c>
      <c r="G888" s="13">
        <v>1.2048984868174094E-2</v>
      </c>
      <c r="H888" s="13">
        <v>1.5998624300304857E-2</v>
      </c>
      <c r="I888" s="13">
        <v>2.7504197178235362E-2</v>
      </c>
      <c r="J888" s="13">
        <v>2.0309798889243624E-2</v>
      </c>
      <c r="K888" s="13">
        <v>1.7374285016211823E-2</v>
      </c>
      <c r="L888" s="13">
        <v>1.5571147254365062E-2</v>
      </c>
      <c r="M888" s="13">
        <v>2.3790218834684927E-2</v>
      </c>
      <c r="N888" s="13">
        <v>2.4244083100386386E-2</v>
      </c>
      <c r="O888" s="13">
        <v>1.1270017539765793E-2</v>
      </c>
      <c r="P888" s="13">
        <v>3.0965374579584457E-2</v>
      </c>
      <c r="Q888" s="13">
        <v>0.25441413687184417</v>
      </c>
      <c r="R888" s="13">
        <v>2.8922865930387447E-2</v>
      </c>
      <c r="S888" s="13">
        <v>0.10175490207260239</v>
      </c>
      <c r="T888" s="13">
        <v>1.5919511785373545E-2</v>
      </c>
      <c r="U888" s="13">
        <v>1.5609924463561582E-2</v>
      </c>
      <c r="V888" s="13">
        <v>2.3552620229129673E-2</v>
      </c>
      <c r="W888" s="13">
        <v>2.6025133696244103E-2</v>
      </c>
      <c r="X888" s="13">
        <v>1.5505623314660898E-2</v>
      </c>
      <c r="Y888" s="13">
        <v>3.1839525144132817E-2</v>
      </c>
      <c r="Z888" s="13">
        <v>6.2083554064416248E-3</v>
      </c>
      <c r="AA888" s="16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2"/>
    </row>
    <row r="889" spans="1:65">
      <c r="A889" s="35"/>
      <c r="B889" s="3" t="s">
        <v>276</v>
      </c>
      <c r="C889" s="33"/>
      <c r="D889" s="13">
        <v>9.2036993687595992E-2</v>
      </c>
      <c r="E889" s="13">
        <v>-0.95515322870233188</v>
      </c>
      <c r="F889" s="13">
        <v>-3.9682284409927271E-2</v>
      </c>
      <c r="G889" s="13">
        <v>5.5348132645367976E-2</v>
      </c>
      <c r="H889" s="13">
        <v>1.2620534304819131E-2</v>
      </c>
      <c r="I889" s="13">
        <v>-9.944205617122015E-2</v>
      </c>
      <c r="J889" s="13">
        <v>-7.3830854792018785E-2</v>
      </c>
      <c r="K889" s="13">
        <v>-4.1698360477409047E-3</v>
      </c>
      <c r="L889" s="13">
        <v>0.11464875026595167</v>
      </c>
      <c r="M889" s="13">
        <v>-1.2718217474069204E-3</v>
      </c>
      <c r="N889" s="13">
        <v>3.7997032781773576E-3</v>
      </c>
      <c r="O889" s="13">
        <v>1.7203019417222132E-2</v>
      </c>
      <c r="P889" s="13">
        <v>1.5038874844514494E-2</v>
      </c>
      <c r="Q889" s="13">
        <v>-9.1798543454089332E-2</v>
      </c>
      <c r="R889" s="13">
        <v>-4.1844021952082588E-2</v>
      </c>
      <c r="S889" s="13">
        <v>-9.7993049021053102E-2</v>
      </c>
      <c r="T889" s="13">
        <v>-4.4267486410736634E-2</v>
      </c>
      <c r="U889" s="13">
        <v>-3.0215739571992417E-2</v>
      </c>
      <c r="V889" s="13">
        <v>-5.0718429987197666E-3</v>
      </c>
      <c r="W889" s="13">
        <v>2.2591152505118117E-2</v>
      </c>
      <c r="X889" s="13">
        <v>8.095933402456934E-2</v>
      </c>
      <c r="Y889" s="13">
        <v>-0.20245422043767369</v>
      </c>
      <c r="Z889" s="13">
        <v>4.7358343475429887E-3</v>
      </c>
      <c r="AA889" s="16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2"/>
    </row>
    <row r="890" spans="1:65">
      <c r="A890" s="35"/>
      <c r="B890" s="53" t="s">
        <v>277</v>
      </c>
      <c r="C890" s="54"/>
      <c r="D890" s="52">
        <v>1.72</v>
      </c>
      <c r="E890" s="52">
        <v>17.02</v>
      </c>
      <c r="F890" s="52">
        <v>0.64</v>
      </c>
      <c r="G890" s="52">
        <v>1.07</v>
      </c>
      <c r="H890" s="52">
        <v>0.3</v>
      </c>
      <c r="I890" s="52">
        <v>1.71</v>
      </c>
      <c r="J890" s="52">
        <v>1.25</v>
      </c>
      <c r="K890" s="52">
        <v>0</v>
      </c>
      <c r="L890" s="52">
        <v>2.13</v>
      </c>
      <c r="M890" s="52">
        <v>0.05</v>
      </c>
      <c r="N890" s="52">
        <v>0.14000000000000001</v>
      </c>
      <c r="O890" s="52">
        <v>0.38</v>
      </c>
      <c r="P890" s="52">
        <v>0.34</v>
      </c>
      <c r="Q890" s="52">
        <v>1.57</v>
      </c>
      <c r="R890" s="52">
        <v>0.67</v>
      </c>
      <c r="S890" s="52">
        <v>1.68</v>
      </c>
      <c r="T890" s="52">
        <v>0.72</v>
      </c>
      <c r="U890" s="52">
        <v>0.47</v>
      </c>
      <c r="V890" s="52">
        <v>0.02</v>
      </c>
      <c r="W890" s="52">
        <v>0.48</v>
      </c>
      <c r="X890" s="52">
        <v>1.52</v>
      </c>
      <c r="Y890" s="52">
        <v>3.55</v>
      </c>
      <c r="Z890" s="52">
        <v>0.16</v>
      </c>
      <c r="AA890" s="16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2"/>
    </row>
    <row r="891" spans="1:65">
      <c r="B891" s="36"/>
      <c r="C891" s="20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BM891" s="62"/>
    </row>
    <row r="892" spans="1:65" ht="15">
      <c r="B892" s="37" t="s">
        <v>532</v>
      </c>
      <c r="BM892" s="32" t="s">
        <v>67</v>
      </c>
    </row>
    <row r="893" spans="1:65" ht="15">
      <c r="A893" s="28" t="s">
        <v>9</v>
      </c>
      <c r="B893" s="18" t="s">
        <v>111</v>
      </c>
      <c r="C893" s="15" t="s">
        <v>112</v>
      </c>
      <c r="D893" s="16" t="s">
        <v>233</v>
      </c>
      <c r="E893" s="17" t="s">
        <v>233</v>
      </c>
      <c r="F893" s="17" t="s">
        <v>233</v>
      </c>
      <c r="G893" s="17" t="s">
        <v>233</v>
      </c>
      <c r="H893" s="17" t="s">
        <v>233</v>
      </c>
      <c r="I893" s="17" t="s">
        <v>233</v>
      </c>
      <c r="J893" s="17" t="s">
        <v>233</v>
      </c>
      <c r="K893" s="17" t="s">
        <v>233</v>
      </c>
      <c r="L893" s="17" t="s">
        <v>233</v>
      </c>
      <c r="M893" s="17" t="s">
        <v>233</v>
      </c>
      <c r="N893" s="17" t="s">
        <v>233</v>
      </c>
      <c r="O893" s="17" t="s">
        <v>233</v>
      </c>
      <c r="P893" s="17" t="s">
        <v>233</v>
      </c>
      <c r="Q893" s="17" t="s">
        <v>233</v>
      </c>
      <c r="R893" s="17" t="s">
        <v>233</v>
      </c>
      <c r="S893" s="17" t="s">
        <v>233</v>
      </c>
      <c r="T893" s="17" t="s">
        <v>233</v>
      </c>
      <c r="U893" s="17" t="s">
        <v>233</v>
      </c>
      <c r="V893" s="17" t="s">
        <v>233</v>
      </c>
      <c r="W893" s="17" t="s">
        <v>233</v>
      </c>
      <c r="X893" s="17" t="s">
        <v>233</v>
      </c>
      <c r="Y893" s="17" t="s">
        <v>233</v>
      </c>
      <c r="Z893" s="17" t="s">
        <v>233</v>
      </c>
      <c r="AA893" s="17" t="s">
        <v>233</v>
      </c>
      <c r="AB893" s="16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1</v>
      </c>
    </row>
    <row r="894" spans="1:65">
      <c r="A894" s="35"/>
      <c r="B894" s="19" t="s">
        <v>234</v>
      </c>
      <c r="C894" s="8" t="s">
        <v>234</v>
      </c>
      <c r="D894" s="161" t="s">
        <v>236</v>
      </c>
      <c r="E894" s="162" t="s">
        <v>238</v>
      </c>
      <c r="F894" s="162" t="s">
        <v>239</v>
      </c>
      <c r="G894" s="162" t="s">
        <v>240</v>
      </c>
      <c r="H894" s="162" t="s">
        <v>241</v>
      </c>
      <c r="I894" s="162" t="s">
        <v>242</v>
      </c>
      <c r="J894" s="162" t="s">
        <v>243</v>
      </c>
      <c r="K894" s="162" t="s">
        <v>244</v>
      </c>
      <c r="L894" s="162" t="s">
        <v>245</v>
      </c>
      <c r="M894" s="162" t="s">
        <v>246</v>
      </c>
      <c r="N894" s="162" t="s">
        <v>247</v>
      </c>
      <c r="O894" s="162" t="s">
        <v>248</v>
      </c>
      <c r="P894" s="162" t="s">
        <v>249</v>
      </c>
      <c r="Q894" s="162" t="s">
        <v>250</v>
      </c>
      <c r="R894" s="162" t="s">
        <v>251</v>
      </c>
      <c r="S894" s="162" t="s">
        <v>253</v>
      </c>
      <c r="T894" s="162" t="s">
        <v>254</v>
      </c>
      <c r="U894" s="162" t="s">
        <v>255</v>
      </c>
      <c r="V894" s="162" t="s">
        <v>260</v>
      </c>
      <c r="W894" s="162" t="s">
        <v>261</v>
      </c>
      <c r="X894" s="162" t="s">
        <v>280</v>
      </c>
      <c r="Y894" s="162" t="s">
        <v>263</v>
      </c>
      <c r="Z894" s="162" t="s">
        <v>281</v>
      </c>
      <c r="AA894" s="162" t="s">
        <v>265</v>
      </c>
      <c r="AB894" s="16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 t="s">
        <v>3</v>
      </c>
    </row>
    <row r="895" spans="1:65">
      <c r="A895" s="35"/>
      <c r="B895" s="19"/>
      <c r="C895" s="8"/>
      <c r="D895" s="9" t="s">
        <v>302</v>
      </c>
      <c r="E895" s="10" t="s">
        <v>302</v>
      </c>
      <c r="F895" s="10" t="s">
        <v>115</v>
      </c>
      <c r="G895" s="10" t="s">
        <v>303</v>
      </c>
      <c r="H895" s="10" t="s">
        <v>115</v>
      </c>
      <c r="I895" s="10" t="s">
        <v>115</v>
      </c>
      <c r="J895" s="10" t="s">
        <v>302</v>
      </c>
      <c r="K895" s="10" t="s">
        <v>115</v>
      </c>
      <c r="L895" s="10" t="s">
        <v>303</v>
      </c>
      <c r="M895" s="10" t="s">
        <v>303</v>
      </c>
      <c r="N895" s="10" t="s">
        <v>303</v>
      </c>
      <c r="O895" s="10" t="s">
        <v>303</v>
      </c>
      <c r="P895" s="10" t="s">
        <v>303</v>
      </c>
      <c r="Q895" s="10" t="s">
        <v>302</v>
      </c>
      <c r="R895" s="10" t="s">
        <v>115</v>
      </c>
      <c r="S895" s="10" t="s">
        <v>303</v>
      </c>
      <c r="T895" s="10" t="s">
        <v>302</v>
      </c>
      <c r="U895" s="10" t="s">
        <v>302</v>
      </c>
      <c r="V895" s="10" t="s">
        <v>302</v>
      </c>
      <c r="W895" s="10" t="s">
        <v>303</v>
      </c>
      <c r="X895" s="10" t="s">
        <v>303</v>
      </c>
      <c r="Y895" s="10" t="s">
        <v>115</v>
      </c>
      <c r="Z895" s="10" t="s">
        <v>115</v>
      </c>
      <c r="AA895" s="10" t="s">
        <v>302</v>
      </c>
      <c r="AB895" s="16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>
        <v>1</v>
      </c>
    </row>
    <row r="896" spans="1:65">
      <c r="A896" s="35"/>
      <c r="B896" s="19"/>
      <c r="C896" s="8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16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>
        <v>2</v>
      </c>
    </row>
    <row r="897" spans="1:65">
      <c r="A897" s="35"/>
      <c r="B897" s="18">
        <v>1</v>
      </c>
      <c r="C897" s="14">
        <v>1</v>
      </c>
      <c r="D897" s="259">
        <v>14.3</v>
      </c>
      <c r="E897" s="259">
        <v>13.222862496435281</v>
      </c>
      <c r="F897" s="278">
        <v>15</v>
      </c>
      <c r="G897" s="259">
        <v>14</v>
      </c>
      <c r="H897" s="272">
        <v>10.225333333333333</v>
      </c>
      <c r="I897" s="259">
        <v>15</v>
      </c>
      <c r="J897" s="278">
        <v>13.4</v>
      </c>
      <c r="K897" s="259">
        <v>14</v>
      </c>
      <c r="L897" s="259">
        <v>14.3</v>
      </c>
      <c r="M897" s="259">
        <v>14.7</v>
      </c>
      <c r="N897" s="259">
        <v>15.2</v>
      </c>
      <c r="O897" s="259">
        <v>14.6</v>
      </c>
      <c r="P897" s="259">
        <v>14.3</v>
      </c>
      <c r="Q897" s="259">
        <v>12.9</v>
      </c>
      <c r="R897" s="259">
        <v>13.977182833333332</v>
      </c>
      <c r="S897" s="259">
        <v>13.7</v>
      </c>
      <c r="T897" s="259">
        <v>11.95</v>
      </c>
      <c r="U897" s="259">
        <v>13.4</v>
      </c>
      <c r="V897" s="259">
        <v>14.4</v>
      </c>
      <c r="W897" s="259">
        <v>13.4</v>
      </c>
      <c r="X897" s="259">
        <v>14.2</v>
      </c>
      <c r="Y897" s="259">
        <v>14.049000000000001</v>
      </c>
      <c r="Z897" s="259">
        <v>14.884499999999999</v>
      </c>
      <c r="AA897" s="271">
        <v>10.66555</v>
      </c>
      <c r="AB897" s="260"/>
      <c r="AC897" s="261"/>
      <c r="AD897" s="261"/>
      <c r="AE897" s="261"/>
      <c r="AF897" s="261"/>
      <c r="AG897" s="261"/>
      <c r="AH897" s="261"/>
      <c r="AI897" s="261"/>
      <c r="AJ897" s="261"/>
      <c r="AK897" s="261"/>
      <c r="AL897" s="261"/>
      <c r="AM897" s="261"/>
      <c r="AN897" s="261"/>
      <c r="AO897" s="261"/>
      <c r="AP897" s="261"/>
      <c r="AQ897" s="261"/>
      <c r="AR897" s="261"/>
      <c r="AS897" s="261"/>
      <c r="AT897" s="261"/>
      <c r="AU897" s="261"/>
      <c r="AV897" s="261"/>
      <c r="AW897" s="261"/>
      <c r="AX897" s="261"/>
      <c r="AY897" s="261"/>
      <c r="AZ897" s="261"/>
      <c r="BA897" s="261"/>
      <c r="BB897" s="261"/>
      <c r="BC897" s="261"/>
      <c r="BD897" s="261"/>
      <c r="BE897" s="261"/>
      <c r="BF897" s="261"/>
      <c r="BG897" s="261"/>
      <c r="BH897" s="261"/>
      <c r="BI897" s="261"/>
      <c r="BJ897" s="261"/>
      <c r="BK897" s="261"/>
      <c r="BL897" s="261"/>
      <c r="BM897" s="262">
        <v>1</v>
      </c>
    </row>
    <row r="898" spans="1:65">
      <c r="A898" s="35"/>
      <c r="B898" s="19">
        <v>1</v>
      </c>
      <c r="C898" s="8">
        <v>2</v>
      </c>
      <c r="D898" s="263">
        <v>14.3</v>
      </c>
      <c r="E898" s="263">
        <v>13.140643020441578</v>
      </c>
      <c r="F898" s="279">
        <v>15</v>
      </c>
      <c r="G898" s="263">
        <v>14</v>
      </c>
      <c r="H898" s="275">
        <v>11.100666666666667</v>
      </c>
      <c r="I898" s="263">
        <v>15</v>
      </c>
      <c r="J898" s="276">
        <v>11.5</v>
      </c>
      <c r="K898" s="263">
        <v>14</v>
      </c>
      <c r="L898" s="263">
        <v>14.3</v>
      </c>
      <c r="M898" s="263">
        <v>15.2</v>
      </c>
      <c r="N898" s="263">
        <v>14.3</v>
      </c>
      <c r="O898" s="263">
        <v>14.7</v>
      </c>
      <c r="P898" s="263">
        <v>15.400000000000002</v>
      </c>
      <c r="Q898" s="263">
        <v>12.7</v>
      </c>
      <c r="R898" s="263">
        <v>13.864309468172499</v>
      </c>
      <c r="S898" s="263">
        <v>14.4</v>
      </c>
      <c r="T898" s="263">
        <v>11.96</v>
      </c>
      <c r="U898" s="263">
        <v>14</v>
      </c>
      <c r="V898" s="263">
        <v>14.2</v>
      </c>
      <c r="W898" s="263">
        <v>12.4</v>
      </c>
      <c r="X898" s="263">
        <v>14</v>
      </c>
      <c r="Y898" s="263">
        <v>14.1015</v>
      </c>
      <c r="Z898" s="263">
        <v>14.827299999999999</v>
      </c>
      <c r="AA898" s="274">
        <v>11.51291</v>
      </c>
      <c r="AB898" s="260"/>
      <c r="AC898" s="261"/>
      <c r="AD898" s="261"/>
      <c r="AE898" s="261"/>
      <c r="AF898" s="261"/>
      <c r="AG898" s="261"/>
      <c r="AH898" s="261"/>
      <c r="AI898" s="261"/>
      <c r="AJ898" s="261"/>
      <c r="AK898" s="261"/>
      <c r="AL898" s="261"/>
      <c r="AM898" s="261"/>
      <c r="AN898" s="261"/>
      <c r="AO898" s="261"/>
      <c r="AP898" s="261"/>
      <c r="AQ898" s="261"/>
      <c r="AR898" s="261"/>
      <c r="AS898" s="261"/>
      <c r="AT898" s="261"/>
      <c r="AU898" s="261"/>
      <c r="AV898" s="261"/>
      <c r="AW898" s="261"/>
      <c r="AX898" s="261"/>
      <c r="AY898" s="261"/>
      <c r="AZ898" s="261"/>
      <c r="BA898" s="261"/>
      <c r="BB898" s="261"/>
      <c r="BC898" s="261"/>
      <c r="BD898" s="261"/>
      <c r="BE898" s="261"/>
      <c r="BF898" s="261"/>
      <c r="BG898" s="261"/>
      <c r="BH898" s="261"/>
      <c r="BI898" s="261"/>
      <c r="BJ898" s="261"/>
      <c r="BK898" s="261"/>
      <c r="BL898" s="261"/>
      <c r="BM898" s="262">
        <v>40</v>
      </c>
    </row>
    <row r="899" spans="1:65">
      <c r="A899" s="35"/>
      <c r="B899" s="19">
        <v>1</v>
      </c>
      <c r="C899" s="8">
        <v>3</v>
      </c>
      <c r="D899" s="263">
        <v>14.2</v>
      </c>
      <c r="E899" s="263">
        <v>13.147277763322601</v>
      </c>
      <c r="F899" s="279">
        <v>15</v>
      </c>
      <c r="G899" s="263">
        <v>14</v>
      </c>
      <c r="H899" s="275">
        <v>11.209999999999999</v>
      </c>
      <c r="I899" s="263">
        <v>14</v>
      </c>
      <c r="J899" s="279">
        <v>12.9</v>
      </c>
      <c r="K899" s="279">
        <v>14</v>
      </c>
      <c r="L899" s="266">
        <v>14.4</v>
      </c>
      <c r="M899" s="266">
        <v>14.5</v>
      </c>
      <c r="N899" s="266">
        <v>15.5</v>
      </c>
      <c r="O899" s="266">
        <v>15.1</v>
      </c>
      <c r="P899" s="266">
        <v>15.2</v>
      </c>
      <c r="Q899" s="266">
        <v>13.1</v>
      </c>
      <c r="R899" s="266">
        <v>13.946424365740425</v>
      </c>
      <c r="S899" s="266">
        <v>13.7</v>
      </c>
      <c r="T899" s="266">
        <v>14.61</v>
      </c>
      <c r="U899" s="266">
        <v>15</v>
      </c>
      <c r="V899" s="266">
        <v>13.8</v>
      </c>
      <c r="W899" s="266">
        <v>12.6</v>
      </c>
      <c r="X899" s="266">
        <v>14.4</v>
      </c>
      <c r="Y899" s="266">
        <v>14.553000000000001</v>
      </c>
      <c r="Z899" s="266">
        <v>14.827299999999999</v>
      </c>
      <c r="AA899" s="275">
        <v>10.31277</v>
      </c>
      <c r="AB899" s="260"/>
      <c r="AC899" s="261"/>
      <c r="AD899" s="261"/>
      <c r="AE899" s="261"/>
      <c r="AF899" s="261"/>
      <c r="AG899" s="261"/>
      <c r="AH899" s="261"/>
      <c r="AI899" s="261"/>
      <c r="AJ899" s="261"/>
      <c r="AK899" s="261"/>
      <c r="AL899" s="261"/>
      <c r="AM899" s="261"/>
      <c r="AN899" s="261"/>
      <c r="AO899" s="261"/>
      <c r="AP899" s="261"/>
      <c r="AQ899" s="261"/>
      <c r="AR899" s="261"/>
      <c r="AS899" s="261"/>
      <c r="AT899" s="261"/>
      <c r="AU899" s="261"/>
      <c r="AV899" s="261"/>
      <c r="AW899" s="261"/>
      <c r="AX899" s="261"/>
      <c r="AY899" s="261"/>
      <c r="AZ899" s="261"/>
      <c r="BA899" s="261"/>
      <c r="BB899" s="261"/>
      <c r="BC899" s="261"/>
      <c r="BD899" s="261"/>
      <c r="BE899" s="261"/>
      <c r="BF899" s="261"/>
      <c r="BG899" s="261"/>
      <c r="BH899" s="261"/>
      <c r="BI899" s="261"/>
      <c r="BJ899" s="261"/>
      <c r="BK899" s="261"/>
      <c r="BL899" s="261"/>
      <c r="BM899" s="262">
        <v>16</v>
      </c>
    </row>
    <row r="900" spans="1:65">
      <c r="A900" s="35"/>
      <c r="B900" s="19">
        <v>1</v>
      </c>
      <c r="C900" s="8">
        <v>4</v>
      </c>
      <c r="D900" s="263">
        <v>14.3</v>
      </c>
      <c r="E900" s="263">
        <v>12.9843558628832</v>
      </c>
      <c r="F900" s="279">
        <v>16</v>
      </c>
      <c r="G900" s="263">
        <v>14</v>
      </c>
      <c r="H900" s="275">
        <v>11.963333333333333</v>
      </c>
      <c r="I900" s="263">
        <v>14</v>
      </c>
      <c r="J900" s="279">
        <v>14.6</v>
      </c>
      <c r="K900" s="279">
        <v>14</v>
      </c>
      <c r="L900" s="266">
        <v>14.3</v>
      </c>
      <c r="M900" s="266">
        <v>14.7</v>
      </c>
      <c r="N900" s="266">
        <v>15.2</v>
      </c>
      <c r="O900" s="266">
        <v>14.5</v>
      </c>
      <c r="P900" s="266">
        <v>14.7</v>
      </c>
      <c r="Q900" s="266">
        <v>13</v>
      </c>
      <c r="R900" s="266">
        <v>14.047589134595954</v>
      </c>
      <c r="S900" s="266">
        <v>14.1</v>
      </c>
      <c r="T900" s="266">
        <v>12.9</v>
      </c>
      <c r="U900" s="266">
        <v>14.9</v>
      </c>
      <c r="V900" s="266">
        <v>14.3</v>
      </c>
      <c r="W900" s="266">
        <v>13.4</v>
      </c>
      <c r="X900" s="266">
        <v>14.5</v>
      </c>
      <c r="Y900" s="266">
        <v>13.954499999999999</v>
      </c>
      <c r="Z900" s="266">
        <v>14.655900000000001</v>
      </c>
      <c r="AA900" s="275">
        <v>11.205109999999999</v>
      </c>
      <c r="AB900" s="260"/>
      <c r="AC900" s="261"/>
      <c r="AD900" s="261"/>
      <c r="AE900" s="261"/>
      <c r="AF900" s="261"/>
      <c r="AG900" s="261"/>
      <c r="AH900" s="261"/>
      <c r="AI900" s="261"/>
      <c r="AJ900" s="261"/>
      <c r="AK900" s="261"/>
      <c r="AL900" s="261"/>
      <c r="AM900" s="261"/>
      <c r="AN900" s="261"/>
      <c r="AO900" s="261"/>
      <c r="AP900" s="261"/>
      <c r="AQ900" s="261"/>
      <c r="AR900" s="261"/>
      <c r="AS900" s="261"/>
      <c r="AT900" s="261"/>
      <c r="AU900" s="261"/>
      <c r="AV900" s="261"/>
      <c r="AW900" s="261"/>
      <c r="AX900" s="261"/>
      <c r="AY900" s="261"/>
      <c r="AZ900" s="261"/>
      <c r="BA900" s="261"/>
      <c r="BB900" s="261"/>
      <c r="BC900" s="261"/>
      <c r="BD900" s="261"/>
      <c r="BE900" s="261"/>
      <c r="BF900" s="261"/>
      <c r="BG900" s="261"/>
      <c r="BH900" s="261"/>
      <c r="BI900" s="261"/>
      <c r="BJ900" s="261"/>
      <c r="BK900" s="261"/>
      <c r="BL900" s="261"/>
      <c r="BM900" s="262">
        <v>14.150115429631482</v>
      </c>
    </row>
    <row r="901" spans="1:65">
      <c r="A901" s="35"/>
      <c r="B901" s="19">
        <v>1</v>
      </c>
      <c r="C901" s="8">
        <v>5</v>
      </c>
      <c r="D901" s="263">
        <v>14.5</v>
      </c>
      <c r="E901" s="263">
        <v>12.9861857444618</v>
      </c>
      <c r="F901" s="263">
        <v>15</v>
      </c>
      <c r="G901" s="263">
        <v>14</v>
      </c>
      <c r="H901" s="274">
        <v>9.615333333333334</v>
      </c>
      <c r="I901" s="263">
        <v>14</v>
      </c>
      <c r="J901" s="263">
        <v>14.6</v>
      </c>
      <c r="K901" s="263">
        <v>14</v>
      </c>
      <c r="L901" s="263">
        <v>14.4</v>
      </c>
      <c r="M901" s="263">
        <v>15.1</v>
      </c>
      <c r="N901" s="263">
        <v>14.1</v>
      </c>
      <c r="O901" s="263">
        <v>14.7</v>
      </c>
      <c r="P901" s="263">
        <v>14.9</v>
      </c>
      <c r="Q901" s="263">
        <v>13.1</v>
      </c>
      <c r="R901" s="263">
        <v>13.7712454062722</v>
      </c>
      <c r="S901" s="263">
        <v>13.6</v>
      </c>
      <c r="T901" s="263">
        <v>14.95</v>
      </c>
      <c r="U901" s="263">
        <v>13.9</v>
      </c>
      <c r="V901" s="263">
        <v>13.6</v>
      </c>
      <c r="W901" s="263">
        <v>12.3</v>
      </c>
      <c r="X901" s="263">
        <v>14.4</v>
      </c>
      <c r="Y901" s="263">
        <v>14.322000000000001</v>
      </c>
      <c r="Z901" s="263">
        <v>14.484500000000001</v>
      </c>
      <c r="AA901" s="274">
        <v>11.114000000000001</v>
      </c>
      <c r="AB901" s="260"/>
      <c r="AC901" s="261"/>
      <c r="AD901" s="261"/>
      <c r="AE901" s="261"/>
      <c r="AF901" s="261"/>
      <c r="AG901" s="261"/>
      <c r="AH901" s="261"/>
      <c r="AI901" s="261"/>
      <c r="AJ901" s="261"/>
      <c r="AK901" s="261"/>
      <c r="AL901" s="261"/>
      <c r="AM901" s="261"/>
      <c r="AN901" s="261"/>
      <c r="AO901" s="261"/>
      <c r="AP901" s="261"/>
      <c r="AQ901" s="261"/>
      <c r="AR901" s="261"/>
      <c r="AS901" s="261"/>
      <c r="AT901" s="261"/>
      <c r="AU901" s="261"/>
      <c r="AV901" s="261"/>
      <c r="AW901" s="261"/>
      <c r="AX901" s="261"/>
      <c r="AY901" s="261"/>
      <c r="AZ901" s="261"/>
      <c r="BA901" s="261"/>
      <c r="BB901" s="261"/>
      <c r="BC901" s="261"/>
      <c r="BD901" s="261"/>
      <c r="BE901" s="261"/>
      <c r="BF901" s="261"/>
      <c r="BG901" s="261"/>
      <c r="BH901" s="261"/>
      <c r="BI901" s="261"/>
      <c r="BJ901" s="261"/>
      <c r="BK901" s="261"/>
      <c r="BL901" s="261"/>
      <c r="BM901" s="262">
        <v>54</v>
      </c>
    </row>
    <row r="902" spans="1:65">
      <c r="A902" s="35"/>
      <c r="B902" s="19">
        <v>1</v>
      </c>
      <c r="C902" s="8">
        <v>6</v>
      </c>
      <c r="D902" s="263">
        <v>14.4</v>
      </c>
      <c r="E902" s="263">
        <v>12.9972025287757</v>
      </c>
      <c r="F902" s="263">
        <v>15</v>
      </c>
      <c r="G902" s="263">
        <v>14</v>
      </c>
      <c r="H902" s="274">
        <v>11.676</v>
      </c>
      <c r="I902" s="263">
        <v>14</v>
      </c>
      <c r="J902" s="263">
        <v>14.9</v>
      </c>
      <c r="K902" s="263">
        <v>14</v>
      </c>
      <c r="L902" s="263">
        <v>14.3</v>
      </c>
      <c r="M902" s="263">
        <v>15.400000000000002</v>
      </c>
      <c r="N902" s="263">
        <v>15.6</v>
      </c>
      <c r="O902" s="263">
        <v>14.5</v>
      </c>
      <c r="P902" s="263">
        <v>14.5</v>
      </c>
      <c r="Q902" s="263">
        <v>13.3</v>
      </c>
      <c r="R902" s="263">
        <v>13.843858086921196</v>
      </c>
      <c r="S902" s="263">
        <v>13.8</v>
      </c>
      <c r="T902" s="263">
        <v>12.85</v>
      </c>
      <c r="U902" s="263">
        <v>13.3</v>
      </c>
      <c r="V902" s="263">
        <v>13.9</v>
      </c>
      <c r="W902" s="263">
        <v>14.5</v>
      </c>
      <c r="X902" s="263">
        <v>14.4</v>
      </c>
      <c r="Y902" s="263">
        <v>14.385</v>
      </c>
      <c r="Z902" s="263">
        <v>14.941599999999999</v>
      </c>
      <c r="AA902" s="274">
        <v>10.789249999999999</v>
      </c>
      <c r="AB902" s="260"/>
      <c r="AC902" s="261"/>
      <c r="AD902" s="261"/>
      <c r="AE902" s="261"/>
      <c r="AF902" s="261"/>
      <c r="AG902" s="261"/>
      <c r="AH902" s="261"/>
      <c r="AI902" s="261"/>
      <c r="AJ902" s="261"/>
      <c r="AK902" s="261"/>
      <c r="AL902" s="261"/>
      <c r="AM902" s="261"/>
      <c r="AN902" s="261"/>
      <c r="AO902" s="261"/>
      <c r="AP902" s="261"/>
      <c r="AQ902" s="261"/>
      <c r="AR902" s="261"/>
      <c r="AS902" s="261"/>
      <c r="AT902" s="261"/>
      <c r="AU902" s="261"/>
      <c r="AV902" s="261"/>
      <c r="AW902" s="261"/>
      <c r="AX902" s="261"/>
      <c r="AY902" s="261"/>
      <c r="AZ902" s="261"/>
      <c r="BA902" s="261"/>
      <c r="BB902" s="261"/>
      <c r="BC902" s="261"/>
      <c r="BD902" s="261"/>
      <c r="BE902" s="261"/>
      <c r="BF902" s="261"/>
      <c r="BG902" s="261"/>
      <c r="BH902" s="261"/>
      <c r="BI902" s="261"/>
      <c r="BJ902" s="261"/>
      <c r="BK902" s="261"/>
      <c r="BL902" s="261"/>
      <c r="BM902" s="264"/>
    </row>
    <row r="903" spans="1:65">
      <c r="A903" s="35"/>
      <c r="B903" s="20" t="s">
        <v>273</v>
      </c>
      <c r="C903" s="12"/>
      <c r="D903" s="265">
        <v>14.333333333333334</v>
      </c>
      <c r="E903" s="265">
        <v>13.079754569386694</v>
      </c>
      <c r="F903" s="265">
        <v>15.166666666666666</v>
      </c>
      <c r="G903" s="265">
        <v>14</v>
      </c>
      <c r="H903" s="265">
        <v>10.965111111111112</v>
      </c>
      <c r="I903" s="265">
        <v>14.333333333333334</v>
      </c>
      <c r="J903" s="265">
        <v>13.65</v>
      </c>
      <c r="K903" s="265">
        <v>14</v>
      </c>
      <c r="L903" s="265">
        <v>14.333333333333334</v>
      </c>
      <c r="M903" s="265">
        <v>14.933333333333332</v>
      </c>
      <c r="N903" s="265">
        <v>14.983333333333333</v>
      </c>
      <c r="O903" s="265">
        <v>14.683333333333332</v>
      </c>
      <c r="P903" s="265">
        <v>14.833333333333336</v>
      </c>
      <c r="Q903" s="265">
        <v>13.016666666666666</v>
      </c>
      <c r="R903" s="265">
        <v>13.908434882505937</v>
      </c>
      <c r="S903" s="265">
        <v>13.883333333333333</v>
      </c>
      <c r="T903" s="265">
        <v>13.203333333333331</v>
      </c>
      <c r="U903" s="265">
        <v>14.083333333333334</v>
      </c>
      <c r="V903" s="265">
        <v>14.033333333333333</v>
      </c>
      <c r="W903" s="265">
        <v>13.1</v>
      </c>
      <c r="X903" s="265">
        <v>14.316666666666668</v>
      </c>
      <c r="Y903" s="265">
        <v>14.227500000000001</v>
      </c>
      <c r="Z903" s="265">
        <v>14.770183333333334</v>
      </c>
      <c r="AA903" s="265">
        <v>10.933264999999999</v>
      </c>
      <c r="AB903" s="260"/>
      <c r="AC903" s="261"/>
      <c r="AD903" s="261"/>
      <c r="AE903" s="261"/>
      <c r="AF903" s="261"/>
      <c r="AG903" s="261"/>
      <c r="AH903" s="261"/>
      <c r="AI903" s="261"/>
      <c r="AJ903" s="261"/>
      <c r="AK903" s="261"/>
      <c r="AL903" s="261"/>
      <c r="AM903" s="261"/>
      <c r="AN903" s="261"/>
      <c r="AO903" s="261"/>
      <c r="AP903" s="261"/>
      <c r="AQ903" s="261"/>
      <c r="AR903" s="261"/>
      <c r="AS903" s="261"/>
      <c r="AT903" s="261"/>
      <c r="AU903" s="261"/>
      <c r="AV903" s="261"/>
      <c r="AW903" s="261"/>
      <c r="AX903" s="261"/>
      <c r="AY903" s="261"/>
      <c r="AZ903" s="261"/>
      <c r="BA903" s="261"/>
      <c r="BB903" s="261"/>
      <c r="BC903" s="261"/>
      <c r="BD903" s="261"/>
      <c r="BE903" s="261"/>
      <c r="BF903" s="261"/>
      <c r="BG903" s="261"/>
      <c r="BH903" s="261"/>
      <c r="BI903" s="261"/>
      <c r="BJ903" s="261"/>
      <c r="BK903" s="261"/>
      <c r="BL903" s="261"/>
      <c r="BM903" s="264"/>
    </row>
    <row r="904" spans="1:65">
      <c r="A904" s="35"/>
      <c r="B904" s="3" t="s">
        <v>274</v>
      </c>
      <c r="C904" s="33"/>
      <c r="D904" s="266">
        <v>14.3</v>
      </c>
      <c r="E904" s="266">
        <v>13.068922774608639</v>
      </c>
      <c r="F904" s="266">
        <v>15</v>
      </c>
      <c r="G904" s="266">
        <v>14</v>
      </c>
      <c r="H904" s="266">
        <v>11.155333333333333</v>
      </c>
      <c r="I904" s="266">
        <v>14</v>
      </c>
      <c r="J904" s="266">
        <v>14</v>
      </c>
      <c r="K904" s="266">
        <v>14</v>
      </c>
      <c r="L904" s="266">
        <v>14.3</v>
      </c>
      <c r="M904" s="266">
        <v>14.899999999999999</v>
      </c>
      <c r="N904" s="266">
        <v>15.2</v>
      </c>
      <c r="O904" s="266">
        <v>14.649999999999999</v>
      </c>
      <c r="P904" s="266">
        <v>14.8</v>
      </c>
      <c r="Q904" s="266">
        <v>13.05</v>
      </c>
      <c r="R904" s="266">
        <v>13.905366916956462</v>
      </c>
      <c r="S904" s="266">
        <v>13.75</v>
      </c>
      <c r="T904" s="266">
        <v>12.875</v>
      </c>
      <c r="U904" s="266">
        <v>13.95</v>
      </c>
      <c r="V904" s="266">
        <v>14.05</v>
      </c>
      <c r="W904" s="266">
        <v>13</v>
      </c>
      <c r="X904" s="266">
        <v>14.4</v>
      </c>
      <c r="Y904" s="266">
        <v>14.21175</v>
      </c>
      <c r="Z904" s="266">
        <v>14.827299999999999</v>
      </c>
      <c r="AA904" s="266">
        <v>10.951625</v>
      </c>
      <c r="AB904" s="260"/>
      <c r="AC904" s="261"/>
      <c r="AD904" s="261"/>
      <c r="AE904" s="261"/>
      <c r="AF904" s="261"/>
      <c r="AG904" s="261"/>
      <c r="AH904" s="261"/>
      <c r="AI904" s="261"/>
      <c r="AJ904" s="261"/>
      <c r="AK904" s="261"/>
      <c r="AL904" s="261"/>
      <c r="AM904" s="261"/>
      <c r="AN904" s="261"/>
      <c r="AO904" s="261"/>
      <c r="AP904" s="261"/>
      <c r="AQ904" s="261"/>
      <c r="AR904" s="261"/>
      <c r="AS904" s="261"/>
      <c r="AT904" s="261"/>
      <c r="AU904" s="261"/>
      <c r="AV904" s="261"/>
      <c r="AW904" s="261"/>
      <c r="AX904" s="261"/>
      <c r="AY904" s="261"/>
      <c r="AZ904" s="261"/>
      <c r="BA904" s="261"/>
      <c r="BB904" s="261"/>
      <c r="BC904" s="261"/>
      <c r="BD904" s="261"/>
      <c r="BE904" s="261"/>
      <c r="BF904" s="261"/>
      <c r="BG904" s="261"/>
      <c r="BH904" s="261"/>
      <c r="BI904" s="261"/>
      <c r="BJ904" s="261"/>
      <c r="BK904" s="261"/>
      <c r="BL904" s="261"/>
      <c r="BM904" s="264"/>
    </row>
    <row r="905" spans="1:65">
      <c r="A905" s="35"/>
      <c r="B905" s="3" t="s">
        <v>275</v>
      </c>
      <c r="C905" s="33"/>
      <c r="D905" s="27">
        <v>0.10327955589886455</v>
      </c>
      <c r="E905" s="27">
        <v>0.10336105802933453</v>
      </c>
      <c r="F905" s="27">
        <v>0.40824829046386302</v>
      </c>
      <c r="G905" s="27">
        <v>0</v>
      </c>
      <c r="H905" s="27">
        <v>0.88874379926992475</v>
      </c>
      <c r="I905" s="27">
        <v>0.51639777949432231</v>
      </c>
      <c r="J905" s="27">
        <v>1.3126309458488321</v>
      </c>
      <c r="K905" s="27">
        <v>0</v>
      </c>
      <c r="L905" s="27">
        <v>5.1639777949432045E-2</v>
      </c>
      <c r="M905" s="27">
        <v>0.35023801430836587</v>
      </c>
      <c r="N905" s="27">
        <v>0.63060817205826503</v>
      </c>
      <c r="O905" s="27">
        <v>0.22286019533929025</v>
      </c>
      <c r="P905" s="27">
        <v>0.41793141383086641</v>
      </c>
      <c r="Q905" s="27">
        <v>0.20412414523193181</v>
      </c>
      <c r="R905" s="27">
        <v>0.10047044795510711</v>
      </c>
      <c r="S905" s="27">
        <v>0.30605010483034772</v>
      </c>
      <c r="T905" s="27">
        <v>1.2933006868731902</v>
      </c>
      <c r="U905" s="27">
        <v>0.7250287350627328</v>
      </c>
      <c r="V905" s="27">
        <v>0.31411250638372668</v>
      </c>
      <c r="W905" s="27">
        <v>0.83904707853612126</v>
      </c>
      <c r="X905" s="27">
        <v>0.18348478592697198</v>
      </c>
      <c r="Y905" s="27">
        <v>0.22889036676977062</v>
      </c>
      <c r="Z905" s="27">
        <v>0.16950058898619333</v>
      </c>
      <c r="AA905" s="27">
        <v>0.42894728271665261</v>
      </c>
      <c r="AB905" s="16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2"/>
    </row>
    <row r="906" spans="1:65">
      <c r="A906" s="35"/>
      <c r="B906" s="3" t="s">
        <v>87</v>
      </c>
      <c r="C906" s="33"/>
      <c r="D906" s="13">
        <v>7.205550411548689E-3</v>
      </c>
      <c r="E906" s="13">
        <v>7.9023698404289775E-3</v>
      </c>
      <c r="F906" s="13">
        <v>2.6917469700914045E-2</v>
      </c>
      <c r="G906" s="13">
        <v>0</v>
      </c>
      <c r="H906" s="13">
        <v>8.1051964751122973E-2</v>
      </c>
      <c r="I906" s="13">
        <v>3.6027752057743417E-2</v>
      </c>
      <c r="J906" s="13">
        <v>9.6163439256324701E-2</v>
      </c>
      <c r="K906" s="13">
        <v>0</v>
      </c>
      <c r="L906" s="13">
        <v>3.6027752057743285E-3</v>
      </c>
      <c r="M906" s="13">
        <v>2.3453438458149505E-2</v>
      </c>
      <c r="N906" s="13">
        <v>4.2087308479973197E-2</v>
      </c>
      <c r="O906" s="13">
        <v>1.5177765857386397E-2</v>
      </c>
      <c r="P906" s="13">
        <v>2.8175151494215709E-2</v>
      </c>
      <c r="Q906" s="13">
        <v>1.5681752514617044E-2</v>
      </c>
      <c r="R906" s="13">
        <v>7.2237062476008052E-3</v>
      </c>
      <c r="S906" s="13">
        <v>2.2044425317912203E-2</v>
      </c>
      <c r="T906" s="13">
        <v>9.7952589260781903E-2</v>
      </c>
      <c r="U906" s="13">
        <v>5.1481330300312385E-2</v>
      </c>
      <c r="V906" s="13">
        <v>2.2383313994089788E-2</v>
      </c>
      <c r="W906" s="13">
        <v>6.4049395308100859E-2</v>
      </c>
      <c r="X906" s="13">
        <v>1.2816166653804794E-2</v>
      </c>
      <c r="Y906" s="13">
        <v>1.6087883800370451E-2</v>
      </c>
      <c r="Z906" s="13">
        <v>1.1475862226006673E-2</v>
      </c>
      <c r="AA906" s="13">
        <v>3.9233228382980989E-2</v>
      </c>
      <c r="AB906" s="16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2"/>
    </row>
    <row r="907" spans="1:65">
      <c r="A907" s="35"/>
      <c r="B907" s="3" t="s">
        <v>276</v>
      </c>
      <c r="C907" s="33"/>
      <c r="D907" s="13">
        <v>1.2948156120209386E-2</v>
      </c>
      <c r="E907" s="13">
        <v>-7.5643259983827815E-2</v>
      </c>
      <c r="F907" s="13">
        <v>7.1840490778360966E-2</v>
      </c>
      <c r="G907" s="13">
        <v>-1.0608777743051356E-2</v>
      </c>
      <c r="H907" s="13">
        <v>-0.22508680825675209</v>
      </c>
      <c r="I907" s="13">
        <v>1.2948156120209386E-2</v>
      </c>
      <c r="J907" s="13">
        <v>-3.5343558299474997E-2</v>
      </c>
      <c r="K907" s="13">
        <v>-1.0608777743051356E-2</v>
      </c>
      <c r="L907" s="13">
        <v>1.2948156120209386E-2</v>
      </c>
      <c r="M907" s="13">
        <v>5.535063707407839E-2</v>
      </c>
      <c r="N907" s="13">
        <v>5.888417715356753E-2</v>
      </c>
      <c r="O907" s="13">
        <v>3.7682936676632917E-2</v>
      </c>
      <c r="P907" s="13">
        <v>4.8283556915100556E-2</v>
      </c>
      <c r="Q907" s="13">
        <v>-8.0101732639670464E-2</v>
      </c>
      <c r="R907" s="13">
        <v>-1.7079757994019396E-2</v>
      </c>
      <c r="S907" s="13">
        <v>-1.8853704595192644E-2</v>
      </c>
      <c r="T907" s="13">
        <v>-6.6909849676244471E-2</v>
      </c>
      <c r="U907" s="13">
        <v>-4.7195442772360874E-3</v>
      </c>
      <c r="V907" s="13">
        <v>-8.2530843567253376E-3</v>
      </c>
      <c r="W907" s="13">
        <v>-7.4212499173855195E-2</v>
      </c>
      <c r="X907" s="13">
        <v>1.1770309427046488E-2</v>
      </c>
      <c r="Y907" s="13">
        <v>5.4688296186240493E-3</v>
      </c>
      <c r="Z907" s="13">
        <v>4.38206957947056E-2</v>
      </c>
      <c r="AA907" s="13">
        <v>-0.2273373984564917</v>
      </c>
      <c r="AB907" s="16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2"/>
    </row>
    <row r="908" spans="1:65">
      <c r="A908" s="35"/>
      <c r="B908" s="53" t="s">
        <v>277</v>
      </c>
      <c r="C908" s="54"/>
      <c r="D908" s="52">
        <v>0.36</v>
      </c>
      <c r="E908" s="52">
        <v>1.28</v>
      </c>
      <c r="F908" s="52">
        <v>1.45</v>
      </c>
      <c r="G908" s="52">
        <v>0.08</v>
      </c>
      <c r="H908" s="52">
        <v>4.04</v>
      </c>
      <c r="I908" s="52">
        <v>0.36</v>
      </c>
      <c r="J908" s="52">
        <v>0.53</v>
      </c>
      <c r="K908" s="52">
        <v>0.08</v>
      </c>
      <c r="L908" s="52">
        <v>0.36</v>
      </c>
      <c r="M908" s="52">
        <v>1.1399999999999999</v>
      </c>
      <c r="N908" s="52">
        <v>1.21</v>
      </c>
      <c r="O908" s="52">
        <v>0.82</v>
      </c>
      <c r="P908" s="52">
        <v>1.01</v>
      </c>
      <c r="Q908" s="52">
        <v>1.36</v>
      </c>
      <c r="R908" s="52">
        <v>0.2</v>
      </c>
      <c r="S908" s="52">
        <v>0.23</v>
      </c>
      <c r="T908" s="52">
        <v>1.1200000000000001</v>
      </c>
      <c r="U908" s="52">
        <v>0.03</v>
      </c>
      <c r="V908" s="52">
        <v>0.03</v>
      </c>
      <c r="W908" s="52">
        <v>1.25</v>
      </c>
      <c r="X908" s="52">
        <v>0.34</v>
      </c>
      <c r="Y908" s="52">
        <v>0.22</v>
      </c>
      <c r="Z908" s="52">
        <v>0.93</v>
      </c>
      <c r="AA908" s="52">
        <v>4.08</v>
      </c>
      <c r="AB908" s="16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2"/>
    </row>
    <row r="909" spans="1:65">
      <c r="B909" s="36"/>
      <c r="C909" s="20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BM909" s="62"/>
    </row>
    <row r="910" spans="1:65" ht="15">
      <c r="B910" s="37" t="s">
        <v>533</v>
      </c>
      <c r="BM910" s="32" t="s">
        <v>279</v>
      </c>
    </row>
    <row r="911" spans="1:65" ht="15">
      <c r="A911" s="28" t="s">
        <v>61</v>
      </c>
      <c r="B911" s="18" t="s">
        <v>111</v>
      </c>
      <c r="C911" s="15" t="s">
        <v>112</v>
      </c>
      <c r="D911" s="16" t="s">
        <v>233</v>
      </c>
      <c r="E911" s="17" t="s">
        <v>233</v>
      </c>
      <c r="F911" s="17" t="s">
        <v>233</v>
      </c>
      <c r="G911" s="17" t="s">
        <v>233</v>
      </c>
      <c r="H911" s="17" t="s">
        <v>233</v>
      </c>
      <c r="I911" s="17" t="s">
        <v>233</v>
      </c>
      <c r="J911" s="17" t="s">
        <v>233</v>
      </c>
      <c r="K911" s="17" t="s">
        <v>233</v>
      </c>
      <c r="L911" s="17" t="s">
        <v>233</v>
      </c>
      <c r="M911" s="17" t="s">
        <v>233</v>
      </c>
      <c r="N911" s="17" t="s">
        <v>233</v>
      </c>
      <c r="O911" s="17" t="s">
        <v>233</v>
      </c>
      <c r="P911" s="17" t="s">
        <v>233</v>
      </c>
      <c r="Q911" s="17" t="s">
        <v>233</v>
      </c>
      <c r="R911" s="17" t="s">
        <v>233</v>
      </c>
      <c r="S911" s="17" t="s">
        <v>233</v>
      </c>
      <c r="T911" s="17" t="s">
        <v>233</v>
      </c>
      <c r="U911" s="17" t="s">
        <v>233</v>
      </c>
      <c r="V911" s="17" t="s">
        <v>233</v>
      </c>
      <c r="W911" s="16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1</v>
      </c>
    </row>
    <row r="912" spans="1:65">
      <c r="A912" s="35"/>
      <c r="B912" s="19" t="s">
        <v>234</v>
      </c>
      <c r="C912" s="8" t="s">
        <v>234</v>
      </c>
      <c r="D912" s="161" t="s">
        <v>236</v>
      </c>
      <c r="E912" s="162" t="s">
        <v>239</v>
      </c>
      <c r="F912" s="162" t="s">
        <v>240</v>
      </c>
      <c r="G912" s="162" t="s">
        <v>241</v>
      </c>
      <c r="H912" s="162" t="s">
        <v>242</v>
      </c>
      <c r="I912" s="162" t="s">
        <v>243</v>
      </c>
      <c r="J912" s="162" t="s">
        <v>244</v>
      </c>
      <c r="K912" s="162" t="s">
        <v>246</v>
      </c>
      <c r="L912" s="162" t="s">
        <v>247</v>
      </c>
      <c r="M912" s="162" t="s">
        <v>248</v>
      </c>
      <c r="N912" s="162" t="s">
        <v>249</v>
      </c>
      <c r="O912" s="162" t="s">
        <v>250</v>
      </c>
      <c r="P912" s="162" t="s">
        <v>254</v>
      </c>
      <c r="Q912" s="162" t="s">
        <v>255</v>
      </c>
      <c r="R912" s="162" t="s">
        <v>260</v>
      </c>
      <c r="S912" s="162" t="s">
        <v>261</v>
      </c>
      <c r="T912" s="162" t="s">
        <v>280</v>
      </c>
      <c r="U912" s="162" t="s">
        <v>263</v>
      </c>
      <c r="V912" s="162" t="s">
        <v>281</v>
      </c>
      <c r="W912" s="16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 t="s">
        <v>3</v>
      </c>
    </row>
    <row r="913" spans="1:65">
      <c r="A913" s="35"/>
      <c r="B913" s="19"/>
      <c r="C913" s="8"/>
      <c r="D913" s="9" t="s">
        <v>302</v>
      </c>
      <c r="E913" s="10" t="s">
        <v>302</v>
      </c>
      <c r="F913" s="10" t="s">
        <v>303</v>
      </c>
      <c r="G913" s="10" t="s">
        <v>115</v>
      </c>
      <c r="H913" s="10" t="s">
        <v>115</v>
      </c>
      <c r="I913" s="10" t="s">
        <v>302</v>
      </c>
      <c r="J913" s="10" t="s">
        <v>302</v>
      </c>
      <c r="K913" s="10" t="s">
        <v>303</v>
      </c>
      <c r="L913" s="10" t="s">
        <v>303</v>
      </c>
      <c r="M913" s="10" t="s">
        <v>303</v>
      </c>
      <c r="N913" s="10" t="s">
        <v>303</v>
      </c>
      <c r="O913" s="10" t="s">
        <v>302</v>
      </c>
      <c r="P913" s="10" t="s">
        <v>302</v>
      </c>
      <c r="Q913" s="10" t="s">
        <v>302</v>
      </c>
      <c r="R913" s="10" t="s">
        <v>302</v>
      </c>
      <c r="S913" s="10" t="s">
        <v>303</v>
      </c>
      <c r="T913" s="10" t="s">
        <v>303</v>
      </c>
      <c r="U913" s="10" t="s">
        <v>302</v>
      </c>
      <c r="V913" s="10" t="s">
        <v>115</v>
      </c>
      <c r="W913" s="16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>
        <v>2</v>
      </c>
    </row>
    <row r="914" spans="1:65">
      <c r="A914" s="35"/>
      <c r="B914" s="19"/>
      <c r="C914" s="8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16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2">
        <v>2</v>
      </c>
    </row>
    <row r="915" spans="1:65">
      <c r="A915" s="35"/>
      <c r="B915" s="18">
        <v>1</v>
      </c>
      <c r="C915" s="14">
        <v>1</v>
      </c>
      <c r="D915" s="156" t="s">
        <v>304</v>
      </c>
      <c r="E915" s="156" t="s">
        <v>104</v>
      </c>
      <c r="F915" s="23" t="s">
        <v>105</v>
      </c>
      <c r="G915" s="156" t="s">
        <v>104</v>
      </c>
      <c r="H915" s="165" t="s">
        <v>103</v>
      </c>
      <c r="I915" s="156" t="s">
        <v>102</v>
      </c>
      <c r="J915" s="166">
        <v>3</v>
      </c>
      <c r="K915" s="156" t="s">
        <v>102</v>
      </c>
      <c r="L915" s="22">
        <v>1</v>
      </c>
      <c r="M915" s="156" t="s">
        <v>102</v>
      </c>
      <c r="N915" s="156" t="s">
        <v>102</v>
      </c>
      <c r="O915" s="22">
        <v>0.8</v>
      </c>
      <c r="P915" s="156" t="s">
        <v>105</v>
      </c>
      <c r="Q915" s="156" t="s">
        <v>103</v>
      </c>
      <c r="R915" s="22">
        <v>0.6</v>
      </c>
      <c r="S915" s="156" t="s">
        <v>102</v>
      </c>
      <c r="T915" s="22">
        <v>0.3</v>
      </c>
      <c r="U915" s="22">
        <v>0.23900000000000002</v>
      </c>
      <c r="V915" s="156">
        <v>3.1861000000000002</v>
      </c>
      <c r="W915" s="16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1</v>
      </c>
    </row>
    <row r="916" spans="1:65">
      <c r="A916" s="35"/>
      <c r="B916" s="19">
        <v>1</v>
      </c>
      <c r="C916" s="8">
        <v>2</v>
      </c>
      <c r="D916" s="157" t="s">
        <v>304</v>
      </c>
      <c r="E916" s="157" t="s">
        <v>104</v>
      </c>
      <c r="F916" s="25">
        <v>0.5</v>
      </c>
      <c r="G916" s="157" t="s">
        <v>104</v>
      </c>
      <c r="H916" s="159" t="s">
        <v>103</v>
      </c>
      <c r="I916" s="157" t="s">
        <v>102</v>
      </c>
      <c r="J916" s="25" t="s">
        <v>102</v>
      </c>
      <c r="K916" s="157" t="s">
        <v>102</v>
      </c>
      <c r="L916" s="10">
        <v>1</v>
      </c>
      <c r="M916" s="157" t="s">
        <v>102</v>
      </c>
      <c r="N916" s="157" t="s">
        <v>102</v>
      </c>
      <c r="O916" s="10">
        <v>1.3</v>
      </c>
      <c r="P916" s="157" t="s">
        <v>105</v>
      </c>
      <c r="Q916" s="157" t="s">
        <v>103</v>
      </c>
      <c r="R916" s="10" t="s">
        <v>304</v>
      </c>
      <c r="S916" s="157" t="s">
        <v>102</v>
      </c>
      <c r="T916" s="10" t="s">
        <v>309</v>
      </c>
      <c r="U916" s="10">
        <v>0.22470000000000001</v>
      </c>
      <c r="V916" s="157">
        <v>3.4516</v>
      </c>
      <c r="W916" s="16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>
        <v>41</v>
      </c>
    </row>
    <row r="917" spans="1:65">
      <c r="A917" s="35"/>
      <c r="B917" s="19">
        <v>1</v>
      </c>
      <c r="C917" s="8">
        <v>3</v>
      </c>
      <c r="D917" s="157" t="s">
        <v>304</v>
      </c>
      <c r="E917" s="157" t="s">
        <v>104</v>
      </c>
      <c r="F917" s="25">
        <v>0.6</v>
      </c>
      <c r="G917" s="157" t="s">
        <v>104</v>
      </c>
      <c r="H917" s="159" t="s">
        <v>103</v>
      </c>
      <c r="I917" s="157" t="s">
        <v>102</v>
      </c>
      <c r="J917" s="25" t="s">
        <v>102</v>
      </c>
      <c r="K917" s="159" t="s">
        <v>102</v>
      </c>
      <c r="L917" s="11">
        <v>1</v>
      </c>
      <c r="M917" s="159" t="s">
        <v>102</v>
      </c>
      <c r="N917" s="159" t="s">
        <v>102</v>
      </c>
      <c r="O917" s="11">
        <v>0.9</v>
      </c>
      <c r="P917" s="159" t="s">
        <v>105</v>
      </c>
      <c r="Q917" s="159" t="s">
        <v>103</v>
      </c>
      <c r="R917" s="11">
        <v>1.1000000000000001</v>
      </c>
      <c r="S917" s="159" t="s">
        <v>102</v>
      </c>
      <c r="T917" s="11" t="s">
        <v>309</v>
      </c>
      <c r="U917" s="11">
        <v>0.20810000000000001</v>
      </c>
      <c r="V917" s="159">
        <v>3.524</v>
      </c>
      <c r="W917" s="16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2">
        <v>16</v>
      </c>
    </row>
    <row r="918" spans="1:65">
      <c r="A918" s="35"/>
      <c r="B918" s="19">
        <v>1</v>
      </c>
      <c r="C918" s="8">
        <v>4</v>
      </c>
      <c r="D918" s="157" t="s">
        <v>304</v>
      </c>
      <c r="E918" s="157" t="s">
        <v>104</v>
      </c>
      <c r="F918" s="25">
        <v>0.7</v>
      </c>
      <c r="G918" s="157" t="s">
        <v>104</v>
      </c>
      <c r="H918" s="159" t="s">
        <v>103</v>
      </c>
      <c r="I918" s="157" t="s">
        <v>102</v>
      </c>
      <c r="J918" s="25">
        <v>1</v>
      </c>
      <c r="K918" s="159" t="s">
        <v>102</v>
      </c>
      <c r="L918" s="164">
        <v>2</v>
      </c>
      <c r="M918" s="159" t="s">
        <v>102</v>
      </c>
      <c r="N918" s="159" t="s">
        <v>102</v>
      </c>
      <c r="O918" s="11">
        <v>1.2</v>
      </c>
      <c r="P918" s="159" t="s">
        <v>105</v>
      </c>
      <c r="Q918" s="159" t="s">
        <v>103</v>
      </c>
      <c r="R918" s="11" t="s">
        <v>304</v>
      </c>
      <c r="S918" s="159" t="s">
        <v>102</v>
      </c>
      <c r="T918" s="11">
        <v>0.4</v>
      </c>
      <c r="U918" s="11">
        <v>0.23780000000000001</v>
      </c>
      <c r="V918" s="159">
        <v>3.0895000000000001</v>
      </c>
      <c r="W918" s="16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0.60784047619047599</v>
      </c>
    </row>
    <row r="919" spans="1:65">
      <c r="A919" s="35"/>
      <c r="B919" s="19">
        <v>1</v>
      </c>
      <c r="C919" s="8">
        <v>5</v>
      </c>
      <c r="D919" s="157" t="s">
        <v>304</v>
      </c>
      <c r="E919" s="157" t="s">
        <v>104</v>
      </c>
      <c r="F919" s="10">
        <v>1.1000000000000001</v>
      </c>
      <c r="G919" s="157" t="s">
        <v>104</v>
      </c>
      <c r="H919" s="157" t="s">
        <v>103</v>
      </c>
      <c r="I919" s="157" t="s">
        <v>102</v>
      </c>
      <c r="J919" s="10" t="s">
        <v>102</v>
      </c>
      <c r="K919" s="157" t="s">
        <v>102</v>
      </c>
      <c r="L919" s="10">
        <v>1</v>
      </c>
      <c r="M919" s="157" t="s">
        <v>102</v>
      </c>
      <c r="N919" s="157" t="s">
        <v>102</v>
      </c>
      <c r="O919" s="10">
        <v>0.9</v>
      </c>
      <c r="P919" s="157" t="s">
        <v>105</v>
      </c>
      <c r="Q919" s="157" t="s">
        <v>103</v>
      </c>
      <c r="R919" s="10" t="s">
        <v>304</v>
      </c>
      <c r="S919" s="157" t="s">
        <v>102</v>
      </c>
      <c r="T919" s="10">
        <v>0.4</v>
      </c>
      <c r="U919" s="10">
        <v>0.24849999999999997</v>
      </c>
      <c r="V919" s="157">
        <v>3.3519999999999999</v>
      </c>
      <c r="W919" s="16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>
        <v>11</v>
      </c>
    </row>
    <row r="920" spans="1:65">
      <c r="A920" s="35"/>
      <c r="B920" s="19">
        <v>1</v>
      </c>
      <c r="C920" s="8">
        <v>6</v>
      </c>
      <c r="D920" s="157" t="s">
        <v>304</v>
      </c>
      <c r="E920" s="157" t="s">
        <v>104</v>
      </c>
      <c r="F920" s="10">
        <v>1.1000000000000001</v>
      </c>
      <c r="G920" s="157" t="s">
        <v>104</v>
      </c>
      <c r="H920" s="157" t="s">
        <v>103</v>
      </c>
      <c r="I920" s="157" t="s">
        <v>102</v>
      </c>
      <c r="J920" s="10" t="s">
        <v>102</v>
      </c>
      <c r="K920" s="157" t="s">
        <v>102</v>
      </c>
      <c r="L920" s="10">
        <v>1</v>
      </c>
      <c r="M920" s="157" t="s">
        <v>102</v>
      </c>
      <c r="N920" s="157" t="s">
        <v>102</v>
      </c>
      <c r="O920" s="10">
        <v>0.7</v>
      </c>
      <c r="P920" s="157" t="s">
        <v>105</v>
      </c>
      <c r="Q920" s="157" t="s">
        <v>103</v>
      </c>
      <c r="R920" s="10">
        <v>0.5</v>
      </c>
      <c r="S920" s="157" t="s">
        <v>102</v>
      </c>
      <c r="T920" s="10">
        <v>0.4</v>
      </c>
      <c r="U920" s="10">
        <v>0.17119999999999999</v>
      </c>
      <c r="V920" s="157">
        <v>3.355</v>
      </c>
      <c r="W920" s="16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2"/>
    </row>
    <row r="921" spans="1:65">
      <c r="A921" s="35"/>
      <c r="B921" s="20" t="s">
        <v>273</v>
      </c>
      <c r="C921" s="12"/>
      <c r="D921" s="26" t="s">
        <v>684</v>
      </c>
      <c r="E921" s="26" t="s">
        <v>684</v>
      </c>
      <c r="F921" s="26">
        <v>0.8</v>
      </c>
      <c r="G921" s="26" t="s">
        <v>684</v>
      </c>
      <c r="H921" s="26" t="s">
        <v>684</v>
      </c>
      <c r="I921" s="26" t="s">
        <v>684</v>
      </c>
      <c r="J921" s="26">
        <v>2</v>
      </c>
      <c r="K921" s="26" t="s">
        <v>684</v>
      </c>
      <c r="L921" s="26">
        <v>1.1666666666666667</v>
      </c>
      <c r="M921" s="26" t="s">
        <v>684</v>
      </c>
      <c r="N921" s="26" t="s">
        <v>684</v>
      </c>
      <c r="O921" s="26">
        <v>0.96666666666666679</v>
      </c>
      <c r="P921" s="26" t="s">
        <v>684</v>
      </c>
      <c r="Q921" s="26" t="s">
        <v>684</v>
      </c>
      <c r="R921" s="26">
        <v>0.73333333333333339</v>
      </c>
      <c r="S921" s="26" t="s">
        <v>684</v>
      </c>
      <c r="T921" s="26">
        <v>0.375</v>
      </c>
      <c r="U921" s="26">
        <v>0.22155</v>
      </c>
      <c r="V921" s="26">
        <v>3.3263666666666669</v>
      </c>
      <c r="W921" s="16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2"/>
    </row>
    <row r="922" spans="1:65">
      <c r="A922" s="35"/>
      <c r="B922" s="3" t="s">
        <v>274</v>
      </c>
      <c r="C922" s="33"/>
      <c r="D922" s="11" t="s">
        <v>684</v>
      </c>
      <c r="E922" s="11" t="s">
        <v>684</v>
      </c>
      <c r="F922" s="11">
        <v>0.7</v>
      </c>
      <c r="G922" s="11" t="s">
        <v>684</v>
      </c>
      <c r="H922" s="11" t="s">
        <v>684</v>
      </c>
      <c r="I922" s="11" t="s">
        <v>684</v>
      </c>
      <c r="J922" s="11">
        <v>2</v>
      </c>
      <c r="K922" s="11" t="s">
        <v>684</v>
      </c>
      <c r="L922" s="11">
        <v>1</v>
      </c>
      <c r="M922" s="11" t="s">
        <v>684</v>
      </c>
      <c r="N922" s="11" t="s">
        <v>684</v>
      </c>
      <c r="O922" s="11">
        <v>0.9</v>
      </c>
      <c r="P922" s="11" t="s">
        <v>684</v>
      </c>
      <c r="Q922" s="11" t="s">
        <v>684</v>
      </c>
      <c r="R922" s="11">
        <v>0.6</v>
      </c>
      <c r="S922" s="11" t="s">
        <v>684</v>
      </c>
      <c r="T922" s="11">
        <v>0.4</v>
      </c>
      <c r="U922" s="11">
        <v>0.23125000000000001</v>
      </c>
      <c r="V922" s="11">
        <v>3.3534999999999999</v>
      </c>
      <c r="W922" s="16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2"/>
    </row>
    <row r="923" spans="1:65">
      <c r="A923" s="35"/>
      <c r="B923" s="3" t="s">
        <v>275</v>
      </c>
      <c r="C923" s="33"/>
      <c r="D923" s="27" t="s">
        <v>684</v>
      </c>
      <c r="E923" s="27" t="s">
        <v>684</v>
      </c>
      <c r="F923" s="27">
        <v>0.28284271247461912</v>
      </c>
      <c r="G923" s="27" t="s">
        <v>684</v>
      </c>
      <c r="H923" s="27" t="s">
        <v>684</v>
      </c>
      <c r="I923" s="27" t="s">
        <v>684</v>
      </c>
      <c r="J923" s="27">
        <v>1.4142135623730951</v>
      </c>
      <c r="K923" s="27" t="s">
        <v>684</v>
      </c>
      <c r="L923" s="27">
        <v>0.40824829046386318</v>
      </c>
      <c r="M923" s="27" t="s">
        <v>684</v>
      </c>
      <c r="N923" s="27" t="s">
        <v>684</v>
      </c>
      <c r="O923" s="27">
        <v>0.2338090388900021</v>
      </c>
      <c r="P923" s="27" t="s">
        <v>684</v>
      </c>
      <c r="Q923" s="27" t="s">
        <v>684</v>
      </c>
      <c r="R923" s="27">
        <v>0.32145502536643195</v>
      </c>
      <c r="S923" s="27" t="s">
        <v>684</v>
      </c>
      <c r="T923" s="27">
        <v>5.0000000000000211E-2</v>
      </c>
      <c r="U923" s="27">
        <v>2.8357767895234868E-2</v>
      </c>
      <c r="V923" s="27">
        <v>0.16248065320728694</v>
      </c>
      <c r="W923" s="16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2"/>
    </row>
    <row r="924" spans="1:65">
      <c r="A924" s="35"/>
      <c r="B924" s="3" t="s">
        <v>87</v>
      </c>
      <c r="C924" s="33"/>
      <c r="D924" s="13" t="s">
        <v>684</v>
      </c>
      <c r="E924" s="13" t="s">
        <v>684</v>
      </c>
      <c r="F924" s="13">
        <v>0.3535533905932739</v>
      </c>
      <c r="G924" s="13" t="s">
        <v>684</v>
      </c>
      <c r="H924" s="13" t="s">
        <v>684</v>
      </c>
      <c r="I924" s="13" t="s">
        <v>684</v>
      </c>
      <c r="J924" s="13">
        <v>0.70710678118654757</v>
      </c>
      <c r="K924" s="13" t="s">
        <v>684</v>
      </c>
      <c r="L924" s="13">
        <v>0.34992710611188271</v>
      </c>
      <c r="M924" s="13" t="s">
        <v>684</v>
      </c>
      <c r="N924" s="13" t="s">
        <v>684</v>
      </c>
      <c r="O924" s="13">
        <v>0.24187141954138144</v>
      </c>
      <c r="P924" s="13" t="s">
        <v>684</v>
      </c>
      <c r="Q924" s="13" t="s">
        <v>684</v>
      </c>
      <c r="R924" s="13">
        <v>0.43834776186331625</v>
      </c>
      <c r="S924" s="13" t="s">
        <v>684</v>
      </c>
      <c r="T924" s="13">
        <v>0.13333333333333389</v>
      </c>
      <c r="U924" s="13">
        <v>0.12799714689792313</v>
      </c>
      <c r="V924" s="13">
        <v>4.8846284697203236E-2</v>
      </c>
      <c r="W924" s="16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62"/>
    </row>
    <row r="925" spans="1:65">
      <c r="A925" s="35"/>
      <c r="B925" s="3" t="s">
        <v>276</v>
      </c>
      <c r="C925" s="33"/>
      <c r="D925" s="13" t="s">
        <v>684</v>
      </c>
      <c r="E925" s="13" t="s">
        <v>684</v>
      </c>
      <c r="F925" s="13">
        <v>0.31613479413850021</v>
      </c>
      <c r="G925" s="13" t="s">
        <v>684</v>
      </c>
      <c r="H925" s="13" t="s">
        <v>684</v>
      </c>
      <c r="I925" s="13" t="s">
        <v>684</v>
      </c>
      <c r="J925" s="13">
        <v>2.2903369853462503</v>
      </c>
      <c r="K925" s="13" t="s">
        <v>684</v>
      </c>
      <c r="L925" s="13">
        <v>0.91936324145197945</v>
      </c>
      <c r="M925" s="13" t="s">
        <v>684</v>
      </c>
      <c r="N925" s="13" t="s">
        <v>684</v>
      </c>
      <c r="O925" s="13">
        <v>0.59032954291735451</v>
      </c>
      <c r="P925" s="13" t="s">
        <v>684</v>
      </c>
      <c r="Q925" s="13" t="s">
        <v>684</v>
      </c>
      <c r="R925" s="13">
        <v>0.20645689462695849</v>
      </c>
      <c r="S925" s="13" t="s">
        <v>684</v>
      </c>
      <c r="T925" s="13">
        <v>-0.3830618152475781</v>
      </c>
      <c r="U925" s="13">
        <v>-0.63551292044826913</v>
      </c>
      <c r="V925" s="13">
        <v>4.4724336350781284</v>
      </c>
      <c r="W925" s="16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62"/>
    </row>
    <row r="926" spans="1:65">
      <c r="A926" s="35"/>
      <c r="B926" s="53" t="s">
        <v>277</v>
      </c>
      <c r="C926" s="54"/>
      <c r="D926" s="52">
        <v>0.61</v>
      </c>
      <c r="E926" s="52">
        <v>4.84</v>
      </c>
      <c r="F926" s="52">
        <v>0.42</v>
      </c>
      <c r="G926" s="52">
        <v>4.84</v>
      </c>
      <c r="H926" s="52">
        <v>1.21</v>
      </c>
      <c r="I926" s="52">
        <v>0</v>
      </c>
      <c r="J926" s="52">
        <v>1.21</v>
      </c>
      <c r="K926" s="52">
        <v>0</v>
      </c>
      <c r="L926" s="52">
        <v>1.61</v>
      </c>
      <c r="M926" s="52">
        <v>0</v>
      </c>
      <c r="N926" s="52">
        <v>0</v>
      </c>
      <c r="O926" s="52">
        <v>1.1299999999999999</v>
      </c>
      <c r="P926" s="52">
        <v>1.0900000000000001</v>
      </c>
      <c r="Q926" s="52">
        <v>1.21</v>
      </c>
      <c r="R926" s="52">
        <v>0.02</v>
      </c>
      <c r="S926" s="52">
        <v>0</v>
      </c>
      <c r="T926" s="52">
        <v>0.48</v>
      </c>
      <c r="U926" s="52">
        <v>0.67</v>
      </c>
      <c r="V926" s="52">
        <v>6.84</v>
      </c>
      <c r="W926" s="16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2"/>
    </row>
    <row r="927" spans="1:65">
      <c r="B927" s="36"/>
      <c r="C927" s="20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BM927" s="62"/>
    </row>
    <row r="928" spans="1:65" ht="15">
      <c r="B928" s="37" t="s">
        <v>534</v>
      </c>
      <c r="BM928" s="32" t="s">
        <v>67</v>
      </c>
    </row>
    <row r="929" spans="1:65" ht="15">
      <c r="A929" s="28" t="s">
        <v>12</v>
      </c>
      <c r="B929" s="18" t="s">
        <v>111</v>
      </c>
      <c r="C929" s="15" t="s">
        <v>112</v>
      </c>
      <c r="D929" s="16" t="s">
        <v>233</v>
      </c>
      <c r="E929" s="17" t="s">
        <v>233</v>
      </c>
      <c r="F929" s="17" t="s">
        <v>233</v>
      </c>
      <c r="G929" s="17" t="s">
        <v>233</v>
      </c>
      <c r="H929" s="17" t="s">
        <v>233</v>
      </c>
      <c r="I929" s="17" t="s">
        <v>233</v>
      </c>
      <c r="J929" s="17" t="s">
        <v>233</v>
      </c>
      <c r="K929" s="17" t="s">
        <v>233</v>
      </c>
      <c r="L929" s="17" t="s">
        <v>233</v>
      </c>
      <c r="M929" s="17" t="s">
        <v>233</v>
      </c>
      <c r="N929" s="16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1</v>
      </c>
    </row>
    <row r="930" spans="1:65">
      <c r="A930" s="35"/>
      <c r="B930" s="19" t="s">
        <v>234</v>
      </c>
      <c r="C930" s="8" t="s">
        <v>234</v>
      </c>
      <c r="D930" s="161" t="s">
        <v>238</v>
      </c>
      <c r="E930" s="162" t="s">
        <v>239</v>
      </c>
      <c r="F930" s="162" t="s">
        <v>240</v>
      </c>
      <c r="G930" s="162" t="s">
        <v>250</v>
      </c>
      <c r="H930" s="162" t="s">
        <v>253</v>
      </c>
      <c r="I930" s="162" t="s">
        <v>254</v>
      </c>
      <c r="J930" s="162" t="s">
        <v>260</v>
      </c>
      <c r="K930" s="162" t="s">
        <v>280</v>
      </c>
      <c r="L930" s="162" t="s">
        <v>263</v>
      </c>
      <c r="M930" s="162" t="s">
        <v>265</v>
      </c>
      <c r="N930" s="16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 t="s">
        <v>3</v>
      </c>
    </row>
    <row r="931" spans="1:65">
      <c r="A931" s="35"/>
      <c r="B931" s="19"/>
      <c r="C931" s="8"/>
      <c r="D931" s="9" t="s">
        <v>302</v>
      </c>
      <c r="E931" s="10" t="s">
        <v>302</v>
      </c>
      <c r="F931" s="10" t="s">
        <v>303</v>
      </c>
      <c r="G931" s="10" t="s">
        <v>302</v>
      </c>
      <c r="H931" s="10" t="s">
        <v>303</v>
      </c>
      <c r="I931" s="10" t="s">
        <v>302</v>
      </c>
      <c r="J931" s="10" t="s">
        <v>302</v>
      </c>
      <c r="K931" s="10" t="s">
        <v>303</v>
      </c>
      <c r="L931" s="10" t="s">
        <v>302</v>
      </c>
      <c r="M931" s="10" t="s">
        <v>302</v>
      </c>
      <c r="N931" s="16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2">
        <v>2</v>
      </c>
    </row>
    <row r="932" spans="1:65">
      <c r="A932" s="35"/>
      <c r="B932" s="19"/>
      <c r="C932" s="8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16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2">
        <v>3</v>
      </c>
    </row>
    <row r="933" spans="1:65">
      <c r="A933" s="35"/>
      <c r="B933" s="18">
        <v>1</v>
      </c>
      <c r="C933" s="14">
        <v>1</v>
      </c>
      <c r="D933" s="22">
        <v>6.4557056275433071</v>
      </c>
      <c r="E933" s="22">
        <v>6.6</v>
      </c>
      <c r="F933" s="23">
        <v>6.9</v>
      </c>
      <c r="G933" s="22">
        <v>5.8</v>
      </c>
      <c r="H933" s="23">
        <v>6.9</v>
      </c>
      <c r="I933" s="22">
        <v>5.9279999999999999</v>
      </c>
      <c r="J933" s="23">
        <v>6.77</v>
      </c>
      <c r="K933" s="22">
        <v>6.4</v>
      </c>
      <c r="L933" s="22">
        <v>7.1815999999999995</v>
      </c>
      <c r="M933" s="22">
        <v>6.3353900000000003</v>
      </c>
      <c r="N933" s="16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1</v>
      </c>
    </row>
    <row r="934" spans="1:65">
      <c r="A934" s="35"/>
      <c r="B934" s="19">
        <v>1</v>
      </c>
      <c r="C934" s="8">
        <v>2</v>
      </c>
      <c r="D934" s="10">
        <v>6.4243505686597215</v>
      </c>
      <c r="E934" s="10">
        <v>6.55</v>
      </c>
      <c r="F934" s="25">
        <v>6.7</v>
      </c>
      <c r="G934" s="158">
        <v>5.2</v>
      </c>
      <c r="H934" s="25">
        <v>7</v>
      </c>
      <c r="I934" s="10">
        <v>6.1619999999999999</v>
      </c>
      <c r="J934" s="25">
        <v>6.56</v>
      </c>
      <c r="K934" s="10">
        <v>6.2</v>
      </c>
      <c r="L934" s="10">
        <v>6.9184000000000001</v>
      </c>
      <c r="M934" s="10">
        <v>6.5508699999999997</v>
      </c>
      <c r="N934" s="16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10</v>
      </c>
    </row>
    <row r="935" spans="1:65">
      <c r="A935" s="35"/>
      <c r="B935" s="19">
        <v>1</v>
      </c>
      <c r="C935" s="8">
        <v>3</v>
      </c>
      <c r="D935" s="10">
        <v>6.2558928441046699</v>
      </c>
      <c r="E935" s="10">
        <v>6.7</v>
      </c>
      <c r="F935" s="25">
        <v>6.9</v>
      </c>
      <c r="G935" s="10">
        <v>5.6</v>
      </c>
      <c r="H935" s="25">
        <v>7</v>
      </c>
      <c r="I935" s="158">
        <v>6.6980000000000004</v>
      </c>
      <c r="J935" s="25">
        <v>6.52</v>
      </c>
      <c r="K935" s="25">
        <v>6.2</v>
      </c>
      <c r="L935" s="11">
        <v>7.5011999999999999</v>
      </c>
      <c r="M935" s="11">
        <v>6.1868800000000004</v>
      </c>
      <c r="N935" s="16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>
        <v>16</v>
      </c>
    </row>
    <row r="936" spans="1:65">
      <c r="A936" s="35"/>
      <c r="B936" s="19">
        <v>1</v>
      </c>
      <c r="C936" s="8">
        <v>4</v>
      </c>
      <c r="D936" s="10">
        <v>6.4166255595111386</v>
      </c>
      <c r="E936" s="10">
        <v>6.95</v>
      </c>
      <c r="F936" s="25">
        <v>7.1</v>
      </c>
      <c r="G936" s="10">
        <v>7.3</v>
      </c>
      <c r="H936" s="25">
        <v>6.9</v>
      </c>
      <c r="I936" s="10">
        <v>6.1360000000000001</v>
      </c>
      <c r="J936" s="25">
        <v>6.84</v>
      </c>
      <c r="K936" s="25">
        <v>6.4</v>
      </c>
      <c r="L936" s="11">
        <v>7.2755999999999998</v>
      </c>
      <c r="M936" s="11">
        <v>6.4989600000000003</v>
      </c>
      <c r="N936" s="16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6.606973724979639</v>
      </c>
    </row>
    <row r="937" spans="1:65">
      <c r="A937" s="35"/>
      <c r="B937" s="19">
        <v>1</v>
      </c>
      <c r="C937" s="8">
        <v>5</v>
      </c>
      <c r="D937" s="10">
        <v>6.4429455025643172</v>
      </c>
      <c r="E937" s="10">
        <v>6.7</v>
      </c>
      <c r="F937" s="10">
        <v>7.2</v>
      </c>
      <c r="G937" s="10">
        <v>6.2</v>
      </c>
      <c r="H937" s="10">
        <v>6.8</v>
      </c>
      <c r="I937" s="10">
        <v>6.375</v>
      </c>
      <c r="J937" s="10">
        <v>6.4</v>
      </c>
      <c r="K937" s="10">
        <v>6.4</v>
      </c>
      <c r="L937" s="10">
        <v>7.1721999999999992</v>
      </c>
      <c r="M937" s="10">
        <v>6.38957</v>
      </c>
      <c r="N937" s="16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55</v>
      </c>
    </row>
    <row r="938" spans="1:65">
      <c r="A938" s="35"/>
      <c r="B938" s="19">
        <v>1</v>
      </c>
      <c r="C938" s="8">
        <v>6</v>
      </c>
      <c r="D938" s="10">
        <v>6.5050933963951554</v>
      </c>
      <c r="E938" s="10">
        <v>6.95</v>
      </c>
      <c r="F938" s="10">
        <v>7.1</v>
      </c>
      <c r="G938" s="10">
        <v>6.2</v>
      </c>
      <c r="H938" s="10">
        <v>7</v>
      </c>
      <c r="I938" s="10">
        <v>6.1459999999999999</v>
      </c>
      <c r="J938" s="10">
        <v>6.93</v>
      </c>
      <c r="K938" s="10">
        <v>6.4</v>
      </c>
      <c r="L938" s="10">
        <v>7.4729999999999999</v>
      </c>
      <c r="M938" s="10">
        <v>6.2477400000000003</v>
      </c>
      <c r="N938" s="16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2"/>
    </row>
    <row r="939" spans="1:65">
      <c r="A939" s="35"/>
      <c r="B939" s="20" t="s">
        <v>273</v>
      </c>
      <c r="C939" s="12"/>
      <c r="D939" s="26">
        <v>6.4167689164630524</v>
      </c>
      <c r="E939" s="26">
        <v>6.7416666666666671</v>
      </c>
      <c r="F939" s="26">
        <v>6.9833333333333343</v>
      </c>
      <c r="G939" s="26">
        <v>6.0500000000000007</v>
      </c>
      <c r="H939" s="26">
        <v>6.9333333333333327</v>
      </c>
      <c r="I939" s="26">
        <v>6.2408333333333337</v>
      </c>
      <c r="J939" s="26">
        <v>6.669999999999999</v>
      </c>
      <c r="K939" s="26">
        <v>6.333333333333333</v>
      </c>
      <c r="L939" s="26">
        <v>7.2536666666666667</v>
      </c>
      <c r="M939" s="26">
        <v>6.3682350000000012</v>
      </c>
      <c r="N939" s="16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2"/>
    </row>
    <row r="940" spans="1:65">
      <c r="A940" s="35"/>
      <c r="B940" s="3" t="s">
        <v>274</v>
      </c>
      <c r="C940" s="33"/>
      <c r="D940" s="11">
        <v>6.4336480356120198</v>
      </c>
      <c r="E940" s="11">
        <v>6.7</v>
      </c>
      <c r="F940" s="11">
        <v>7</v>
      </c>
      <c r="G940" s="11">
        <v>6</v>
      </c>
      <c r="H940" s="11">
        <v>6.95</v>
      </c>
      <c r="I940" s="11">
        <v>6.1539999999999999</v>
      </c>
      <c r="J940" s="11">
        <v>6.6649999999999991</v>
      </c>
      <c r="K940" s="11">
        <v>6.4</v>
      </c>
      <c r="L940" s="11">
        <v>7.2286000000000001</v>
      </c>
      <c r="M940" s="11">
        <v>6.3624799999999997</v>
      </c>
      <c r="N940" s="16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2"/>
    </row>
    <row r="941" spans="1:65">
      <c r="A941" s="35"/>
      <c r="B941" s="3" t="s">
        <v>275</v>
      </c>
      <c r="C941" s="33"/>
      <c r="D941" s="27">
        <v>8.4783379908620116E-2</v>
      </c>
      <c r="E941" s="27">
        <v>0.17151287609583929</v>
      </c>
      <c r="F941" s="27">
        <v>0.18348478592697162</v>
      </c>
      <c r="G941" s="27">
        <v>0.72041654617311102</v>
      </c>
      <c r="H941" s="27">
        <v>8.1649658092772595E-2</v>
      </c>
      <c r="I941" s="27">
        <v>0.26497729462477865</v>
      </c>
      <c r="J941" s="27">
        <v>0.20688160865577188</v>
      </c>
      <c r="K941" s="27">
        <v>0.10327955589886455</v>
      </c>
      <c r="L941" s="27">
        <v>0.21637702897180805</v>
      </c>
      <c r="M941" s="27">
        <v>0.1409873938690972</v>
      </c>
      <c r="N941" s="231"/>
      <c r="O941" s="232"/>
      <c r="P941" s="232"/>
      <c r="Q941" s="232"/>
      <c r="R941" s="232"/>
      <c r="S941" s="232"/>
      <c r="T941" s="232"/>
      <c r="U941" s="232"/>
      <c r="V941" s="232"/>
      <c r="W941" s="232"/>
      <c r="X941" s="232"/>
      <c r="Y941" s="232"/>
      <c r="Z941" s="232"/>
      <c r="AA941" s="232"/>
      <c r="AB941" s="232"/>
      <c r="AC941" s="232"/>
      <c r="AD941" s="232"/>
      <c r="AE941" s="232"/>
      <c r="AF941" s="232"/>
      <c r="AG941" s="232"/>
      <c r="AH941" s="232"/>
      <c r="AI941" s="232"/>
      <c r="AJ941" s="232"/>
      <c r="AK941" s="232"/>
      <c r="AL941" s="232"/>
      <c r="AM941" s="232"/>
      <c r="AN941" s="232"/>
      <c r="AO941" s="232"/>
      <c r="AP941" s="232"/>
      <c r="AQ941" s="232"/>
      <c r="AR941" s="232"/>
      <c r="AS941" s="232"/>
      <c r="AT941" s="232"/>
      <c r="AU941" s="232"/>
      <c r="AV941" s="232"/>
      <c r="AW941" s="232"/>
      <c r="AX941" s="232"/>
      <c r="AY941" s="232"/>
      <c r="AZ941" s="232"/>
      <c r="BA941" s="232"/>
      <c r="BB941" s="232"/>
      <c r="BC941" s="232"/>
      <c r="BD941" s="232"/>
      <c r="BE941" s="232"/>
      <c r="BF941" s="232"/>
      <c r="BG941" s="232"/>
      <c r="BH941" s="232"/>
      <c r="BI941" s="232"/>
      <c r="BJ941" s="232"/>
      <c r="BK941" s="232"/>
      <c r="BL941" s="232"/>
      <c r="BM941" s="63"/>
    </row>
    <row r="942" spans="1:65">
      <c r="A942" s="35"/>
      <c r="B942" s="3" t="s">
        <v>87</v>
      </c>
      <c r="C942" s="33"/>
      <c r="D942" s="13">
        <v>1.3212783725325899E-2</v>
      </c>
      <c r="E942" s="13">
        <v>2.5440723277503973E-2</v>
      </c>
      <c r="F942" s="13">
        <v>2.6274671015795455E-2</v>
      </c>
      <c r="G942" s="13">
        <v>0.11907711506993569</v>
      </c>
      <c r="H942" s="13">
        <v>1.1776392994149894E-2</v>
      </c>
      <c r="I942" s="13">
        <v>4.245863981168839E-2</v>
      </c>
      <c r="J942" s="13">
        <v>3.1016732931899837E-2</v>
      </c>
      <c r="K942" s="13">
        <v>1.6307298299820718E-2</v>
      </c>
      <c r="L942" s="13">
        <v>2.9830020996986541E-2</v>
      </c>
      <c r="M942" s="13">
        <v>2.2139163185576093E-2</v>
      </c>
      <c r="N942" s="16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2"/>
    </row>
    <row r="943" spans="1:65">
      <c r="A943" s="35"/>
      <c r="B943" s="3" t="s">
        <v>276</v>
      </c>
      <c r="C943" s="33"/>
      <c r="D943" s="13">
        <v>-2.8788491741303712E-2</v>
      </c>
      <c r="E943" s="13">
        <v>2.038648060272763E-2</v>
      </c>
      <c r="F943" s="13">
        <v>5.6963993504432375E-2</v>
      </c>
      <c r="G943" s="13">
        <v>-8.4300883909047886E-2</v>
      </c>
      <c r="H943" s="13">
        <v>4.9396232214424129E-2</v>
      </c>
      <c r="I943" s="13">
        <v>-5.5417261652184635E-2</v>
      </c>
      <c r="J943" s="13">
        <v>9.5393560870493666E-3</v>
      </c>
      <c r="K943" s="13">
        <v>-4.1416903265670157E-2</v>
      </c>
      <c r="L943" s="13">
        <v>9.7880356212407982E-2</v>
      </c>
      <c r="M943" s="13">
        <v>-3.6134353626534721E-2</v>
      </c>
      <c r="N943" s="16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2"/>
    </row>
    <row r="944" spans="1:65">
      <c r="A944" s="35"/>
      <c r="B944" s="53" t="s">
        <v>277</v>
      </c>
      <c r="C944" s="54"/>
      <c r="D944" s="52">
        <v>0.33</v>
      </c>
      <c r="E944" s="52">
        <v>0.52</v>
      </c>
      <c r="F944" s="52">
        <v>1.1599999999999999</v>
      </c>
      <c r="G944" s="52">
        <v>1.3</v>
      </c>
      <c r="H944" s="52">
        <v>1.03</v>
      </c>
      <c r="I944" s="52">
        <v>0.8</v>
      </c>
      <c r="J944" s="52">
        <v>0.33</v>
      </c>
      <c r="K944" s="52">
        <v>0.55000000000000004</v>
      </c>
      <c r="L944" s="52">
        <v>1.87</v>
      </c>
      <c r="M944" s="52">
        <v>0.46</v>
      </c>
      <c r="N944" s="16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2"/>
    </row>
    <row r="945" spans="1:65">
      <c r="B945" s="36"/>
      <c r="C945" s="20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BM945" s="62"/>
    </row>
    <row r="946" spans="1:65" ht="15">
      <c r="B946" s="37" t="s">
        <v>535</v>
      </c>
      <c r="BM946" s="32" t="s">
        <v>67</v>
      </c>
    </row>
    <row r="947" spans="1:65" ht="15">
      <c r="A947" s="28" t="s">
        <v>15</v>
      </c>
      <c r="B947" s="18" t="s">
        <v>111</v>
      </c>
      <c r="C947" s="15" t="s">
        <v>112</v>
      </c>
      <c r="D947" s="16" t="s">
        <v>233</v>
      </c>
      <c r="E947" s="17" t="s">
        <v>233</v>
      </c>
      <c r="F947" s="17" t="s">
        <v>233</v>
      </c>
      <c r="G947" s="17" t="s">
        <v>233</v>
      </c>
      <c r="H947" s="17" t="s">
        <v>233</v>
      </c>
      <c r="I947" s="17" t="s">
        <v>233</v>
      </c>
      <c r="J947" s="17" t="s">
        <v>233</v>
      </c>
      <c r="K947" s="17" t="s">
        <v>233</v>
      </c>
      <c r="L947" s="17" t="s">
        <v>233</v>
      </c>
      <c r="M947" s="17" t="s">
        <v>233</v>
      </c>
      <c r="N947" s="17" t="s">
        <v>233</v>
      </c>
      <c r="O947" s="17" t="s">
        <v>233</v>
      </c>
      <c r="P947" s="17" t="s">
        <v>233</v>
      </c>
      <c r="Q947" s="17" t="s">
        <v>233</v>
      </c>
      <c r="R947" s="17" t="s">
        <v>233</v>
      </c>
      <c r="S947" s="17" t="s">
        <v>233</v>
      </c>
      <c r="T947" s="17" t="s">
        <v>233</v>
      </c>
      <c r="U947" s="17" t="s">
        <v>233</v>
      </c>
      <c r="V947" s="17" t="s">
        <v>233</v>
      </c>
      <c r="W947" s="17" t="s">
        <v>233</v>
      </c>
      <c r="X947" s="17" t="s">
        <v>233</v>
      </c>
      <c r="Y947" s="17" t="s">
        <v>233</v>
      </c>
      <c r="Z947" s="17" t="s">
        <v>233</v>
      </c>
      <c r="AA947" s="17" t="s">
        <v>233</v>
      </c>
      <c r="AB947" s="17" t="s">
        <v>233</v>
      </c>
      <c r="AC947" s="16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1</v>
      </c>
    </row>
    <row r="948" spans="1:65">
      <c r="A948" s="35"/>
      <c r="B948" s="19" t="s">
        <v>234</v>
      </c>
      <c r="C948" s="8" t="s">
        <v>234</v>
      </c>
      <c r="D948" s="161" t="s">
        <v>236</v>
      </c>
      <c r="E948" s="162" t="s">
        <v>239</v>
      </c>
      <c r="F948" s="162" t="s">
        <v>240</v>
      </c>
      <c r="G948" s="162" t="s">
        <v>241</v>
      </c>
      <c r="H948" s="162" t="s">
        <v>242</v>
      </c>
      <c r="I948" s="162" t="s">
        <v>243</v>
      </c>
      <c r="J948" s="162" t="s">
        <v>244</v>
      </c>
      <c r="K948" s="162" t="s">
        <v>245</v>
      </c>
      <c r="L948" s="162" t="s">
        <v>246</v>
      </c>
      <c r="M948" s="162" t="s">
        <v>247</v>
      </c>
      <c r="N948" s="162" t="s">
        <v>248</v>
      </c>
      <c r="O948" s="162" t="s">
        <v>249</v>
      </c>
      <c r="P948" s="162" t="s">
        <v>250</v>
      </c>
      <c r="Q948" s="162" t="s">
        <v>251</v>
      </c>
      <c r="R948" s="162" t="s">
        <v>253</v>
      </c>
      <c r="S948" s="162" t="s">
        <v>254</v>
      </c>
      <c r="T948" s="162" t="s">
        <v>255</v>
      </c>
      <c r="U948" s="162" t="s">
        <v>259</v>
      </c>
      <c r="V948" s="162" t="s">
        <v>260</v>
      </c>
      <c r="W948" s="162" t="s">
        <v>261</v>
      </c>
      <c r="X948" s="162" t="s">
        <v>280</v>
      </c>
      <c r="Y948" s="162" t="s">
        <v>263</v>
      </c>
      <c r="Z948" s="162" t="s">
        <v>306</v>
      </c>
      <c r="AA948" s="162" t="s">
        <v>281</v>
      </c>
      <c r="AB948" s="162" t="s">
        <v>265</v>
      </c>
      <c r="AC948" s="16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 t="s">
        <v>3</v>
      </c>
    </row>
    <row r="949" spans="1:65">
      <c r="A949" s="35"/>
      <c r="B949" s="19"/>
      <c r="C949" s="8"/>
      <c r="D949" s="9" t="s">
        <v>302</v>
      </c>
      <c r="E949" s="10" t="s">
        <v>302</v>
      </c>
      <c r="F949" s="10" t="s">
        <v>303</v>
      </c>
      <c r="G949" s="10" t="s">
        <v>115</v>
      </c>
      <c r="H949" s="10" t="s">
        <v>115</v>
      </c>
      <c r="I949" s="10" t="s">
        <v>302</v>
      </c>
      <c r="J949" s="10" t="s">
        <v>302</v>
      </c>
      <c r="K949" s="10" t="s">
        <v>303</v>
      </c>
      <c r="L949" s="10" t="s">
        <v>303</v>
      </c>
      <c r="M949" s="10" t="s">
        <v>303</v>
      </c>
      <c r="N949" s="10" t="s">
        <v>303</v>
      </c>
      <c r="O949" s="10" t="s">
        <v>303</v>
      </c>
      <c r="P949" s="10" t="s">
        <v>302</v>
      </c>
      <c r="Q949" s="10" t="s">
        <v>302</v>
      </c>
      <c r="R949" s="10" t="s">
        <v>303</v>
      </c>
      <c r="S949" s="10" t="s">
        <v>302</v>
      </c>
      <c r="T949" s="10" t="s">
        <v>302</v>
      </c>
      <c r="U949" s="10" t="s">
        <v>115</v>
      </c>
      <c r="V949" s="10" t="s">
        <v>302</v>
      </c>
      <c r="W949" s="10" t="s">
        <v>303</v>
      </c>
      <c r="X949" s="10" t="s">
        <v>303</v>
      </c>
      <c r="Y949" s="10" t="s">
        <v>302</v>
      </c>
      <c r="Z949" s="10" t="s">
        <v>115</v>
      </c>
      <c r="AA949" s="10" t="s">
        <v>115</v>
      </c>
      <c r="AB949" s="10" t="s">
        <v>302</v>
      </c>
      <c r="AC949" s="16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2</v>
      </c>
    </row>
    <row r="950" spans="1:65">
      <c r="A950" s="35"/>
      <c r="B950" s="19"/>
      <c r="C950" s="8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16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3</v>
      </c>
    </row>
    <row r="951" spans="1:65">
      <c r="A951" s="35"/>
      <c r="B951" s="18">
        <v>1</v>
      </c>
      <c r="C951" s="14">
        <v>1</v>
      </c>
      <c r="D951" s="22">
        <v>3.8</v>
      </c>
      <c r="E951" s="155">
        <v>3.7</v>
      </c>
      <c r="F951" s="165">
        <v>2</v>
      </c>
      <c r="G951" s="156" t="s">
        <v>96</v>
      </c>
      <c r="H951" s="23">
        <v>3.7</v>
      </c>
      <c r="I951" s="22">
        <v>3.5</v>
      </c>
      <c r="J951" s="23">
        <v>3.5</v>
      </c>
      <c r="K951" s="22">
        <v>4.0999999999999996</v>
      </c>
      <c r="L951" s="22">
        <v>3.4</v>
      </c>
      <c r="M951" s="22">
        <v>3.7</v>
      </c>
      <c r="N951" s="22">
        <v>3.8</v>
      </c>
      <c r="O951" s="22">
        <v>3.4</v>
      </c>
      <c r="P951" s="22">
        <v>3.6</v>
      </c>
      <c r="Q951" s="22">
        <v>3.7470605742822811</v>
      </c>
      <c r="R951" s="22">
        <v>3.63</v>
      </c>
      <c r="S951" s="22">
        <v>3.33</v>
      </c>
      <c r="T951" s="22">
        <v>3.5</v>
      </c>
      <c r="U951" s="156" t="s">
        <v>104</v>
      </c>
      <c r="V951" s="22">
        <v>3.7</v>
      </c>
      <c r="W951" s="22">
        <v>3.6</v>
      </c>
      <c r="X951" s="22">
        <v>3.3</v>
      </c>
      <c r="Y951" s="156">
        <v>2.8853</v>
      </c>
      <c r="Z951" s="156" t="s">
        <v>104</v>
      </c>
      <c r="AA951" s="22">
        <v>3.2860999999999998</v>
      </c>
      <c r="AB951" s="22">
        <v>3.7682199999999999</v>
      </c>
      <c r="AC951" s="16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1</v>
      </c>
    </row>
    <row r="952" spans="1:65">
      <c r="A952" s="35"/>
      <c r="B952" s="19">
        <v>1</v>
      </c>
      <c r="C952" s="8">
        <v>2</v>
      </c>
      <c r="D952" s="10">
        <v>3.8</v>
      </c>
      <c r="E952" s="10">
        <v>3</v>
      </c>
      <c r="F952" s="159">
        <v>2</v>
      </c>
      <c r="G952" s="157" t="s">
        <v>96</v>
      </c>
      <c r="H952" s="25">
        <v>3.8</v>
      </c>
      <c r="I952" s="10">
        <v>3.6</v>
      </c>
      <c r="J952" s="164">
        <v>2.8</v>
      </c>
      <c r="K952" s="10">
        <v>3.7</v>
      </c>
      <c r="L952" s="10">
        <v>3.4</v>
      </c>
      <c r="M952" s="10">
        <v>3.6</v>
      </c>
      <c r="N952" s="10">
        <v>3.7</v>
      </c>
      <c r="O952" s="10">
        <v>3.5</v>
      </c>
      <c r="P952" s="10">
        <v>3.3</v>
      </c>
      <c r="Q952" s="10">
        <v>3.797942894849264</v>
      </c>
      <c r="R952" s="10">
        <v>3.67</v>
      </c>
      <c r="S952" s="10">
        <v>3.3570000000000002</v>
      </c>
      <c r="T952" s="10">
        <v>3.8</v>
      </c>
      <c r="U952" s="157" t="s">
        <v>104</v>
      </c>
      <c r="V952" s="10">
        <v>3.7</v>
      </c>
      <c r="W952" s="10">
        <v>3.5</v>
      </c>
      <c r="X952" s="10">
        <v>3.3</v>
      </c>
      <c r="Y952" s="157">
        <v>2.7349999999999999</v>
      </c>
      <c r="Z952" s="157" t="s">
        <v>104</v>
      </c>
      <c r="AA952" s="10">
        <v>3.4759000000000002</v>
      </c>
      <c r="AB952" s="10">
        <v>3.7557200000000002</v>
      </c>
      <c r="AC952" s="16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26</v>
      </c>
    </row>
    <row r="953" spans="1:65">
      <c r="A953" s="35"/>
      <c r="B953" s="19">
        <v>1</v>
      </c>
      <c r="C953" s="8">
        <v>3</v>
      </c>
      <c r="D953" s="10">
        <v>3.8</v>
      </c>
      <c r="E953" s="10">
        <v>3</v>
      </c>
      <c r="F953" s="159">
        <v>2</v>
      </c>
      <c r="G953" s="157" t="s">
        <v>96</v>
      </c>
      <c r="H953" s="25">
        <v>3.8</v>
      </c>
      <c r="I953" s="10">
        <v>4</v>
      </c>
      <c r="J953" s="25">
        <v>3.5</v>
      </c>
      <c r="K953" s="25">
        <v>4</v>
      </c>
      <c r="L953" s="11">
        <v>3.4</v>
      </c>
      <c r="M953" s="11">
        <v>3.8</v>
      </c>
      <c r="N953" s="11">
        <v>3.8</v>
      </c>
      <c r="O953" s="11">
        <v>3.6</v>
      </c>
      <c r="P953" s="11">
        <v>3.6</v>
      </c>
      <c r="Q953" s="11">
        <v>3.7140324988900377</v>
      </c>
      <c r="R953" s="11">
        <v>3.62</v>
      </c>
      <c r="S953" s="11">
        <v>3.5209999999999999</v>
      </c>
      <c r="T953" s="11">
        <v>3.9</v>
      </c>
      <c r="U953" s="159" t="s">
        <v>104</v>
      </c>
      <c r="V953" s="11">
        <v>3.8</v>
      </c>
      <c r="W953" s="11">
        <v>3.4</v>
      </c>
      <c r="X953" s="11">
        <v>3.3</v>
      </c>
      <c r="Y953" s="159">
        <v>2.9138999999999999</v>
      </c>
      <c r="Z953" s="159" t="s">
        <v>104</v>
      </c>
      <c r="AA953" s="11">
        <v>3.2972000000000001</v>
      </c>
      <c r="AB953" s="11">
        <v>3.75726</v>
      </c>
      <c r="AC953" s="16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>
        <v>16</v>
      </c>
    </row>
    <row r="954" spans="1:65">
      <c r="A954" s="35"/>
      <c r="B954" s="19">
        <v>1</v>
      </c>
      <c r="C954" s="8">
        <v>4</v>
      </c>
      <c r="D954" s="10">
        <v>3.8</v>
      </c>
      <c r="E954" s="10">
        <v>3.1</v>
      </c>
      <c r="F954" s="159">
        <v>2</v>
      </c>
      <c r="G954" s="157" t="s">
        <v>96</v>
      </c>
      <c r="H954" s="25">
        <v>3.8</v>
      </c>
      <c r="I954" s="158">
        <v>4.4000000000000004</v>
      </c>
      <c r="J954" s="25">
        <v>3.5</v>
      </c>
      <c r="K954" s="25">
        <v>3.7</v>
      </c>
      <c r="L954" s="11">
        <v>3.4</v>
      </c>
      <c r="M954" s="11">
        <v>3.8</v>
      </c>
      <c r="N954" s="11">
        <v>3.8</v>
      </c>
      <c r="O954" s="11">
        <v>3.5</v>
      </c>
      <c r="P954" s="11">
        <v>3.8</v>
      </c>
      <c r="Q954" s="11">
        <v>3.681110563223418</v>
      </c>
      <c r="R954" s="11">
        <v>3.8599999999999994</v>
      </c>
      <c r="S954" s="164">
        <v>5.98</v>
      </c>
      <c r="T954" s="11">
        <v>4</v>
      </c>
      <c r="U954" s="159" t="s">
        <v>104</v>
      </c>
      <c r="V954" s="11">
        <v>3.7</v>
      </c>
      <c r="W954" s="11">
        <v>3.5</v>
      </c>
      <c r="X954" s="11">
        <v>3.4</v>
      </c>
      <c r="Y954" s="159">
        <v>2.7686000000000002</v>
      </c>
      <c r="Z954" s="159" t="s">
        <v>104</v>
      </c>
      <c r="AA954" s="11">
        <v>3.2627999999999999</v>
      </c>
      <c r="AB954" s="11">
        <v>3.6726399999999999</v>
      </c>
      <c r="AC954" s="16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3.611733886619704</v>
      </c>
    </row>
    <row r="955" spans="1:65">
      <c r="A955" s="35"/>
      <c r="B955" s="19">
        <v>1</v>
      </c>
      <c r="C955" s="8">
        <v>5</v>
      </c>
      <c r="D955" s="10">
        <v>3.8</v>
      </c>
      <c r="E955" s="10">
        <v>3</v>
      </c>
      <c r="F955" s="157">
        <v>2</v>
      </c>
      <c r="G955" s="157" t="s">
        <v>96</v>
      </c>
      <c r="H955" s="10">
        <v>3.7</v>
      </c>
      <c r="I955" s="10">
        <v>4.0999999999999996</v>
      </c>
      <c r="J955" s="158">
        <v>4.9000000000000004</v>
      </c>
      <c r="K955" s="10">
        <v>4</v>
      </c>
      <c r="L955" s="10">
        <v>3.5</v>
      </c>
      <c r="M955" s="10">
        <v>3.6</v>
      </c>
      <c r="N955" s="10">
        <v>3.8</v>
      </c>
      <c r="O955" s="10">
        <v>3.6</v>
      </c>
      <c r="P955" s="10">
        <v>3.8</v>
      </c>
      <c r="Q955" s="10">
        <v>3.8430660694751806</v>
      </c>
      <c r="R955" s="10">
        <v>3.84</v>
      </c>
      <c r="S955" s="10">
        <v>3.5179999999999998</v>
      </c>
      <c r="T955" s="10">
        <v>3.7</v>
      </c>
      <c r="U955" s="157" t="s">
        <v>104</v>
      </c>
      <c r="V955" s="10">
        <v>3.7</v>
      </c>
      <c r="W955" s="10">
        <v>3.4</v>
      </c>
      <c r="X955" s="10">
        <v>3.3</v>
      </c>
      <c r="Y955" s="157">
        <v>2.8515999999999999</v>
      </c>
      <c r="Z955" s="157" t="s">
        <v>104</v>
      </c>
      <c r="AA955" s="10">
        <v>3.3571</v>
      </c>
      <c r="AB955" s="10">
        <v>3.71936</v>
      </c>
      <c r="AC955" s="16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56</v>
      </c>
    </row>
    <row r="956" spans="1:65">
      <c r="A956" s="35"/>
      <c r="B956" s="19">
        <v>1</v>
      </c>
      <c r="C956" s="8">
        <v>6</v>
      </c>
      <c r="D956" s="10">
        <v>3.6</v>
      </c>
      <c r="E956" s="10">
        <v>3.4</v>
      </c>
      <c r="F956" s="157">
        <v>2</v>
      </c>
      <c r="G956" s="157" t="s">
        <v>96</v>
      </c>
      <c r="H956" s="10">
        <v>3.7</v>
      </c>
      <c r="I956" s="10">
        <v>3.7</v>
      </c>
      <c r="J956" s="10">
        <v>3.8</v>
      </c>
      <c r="K956" s="10">
        <v>4.0999999999999996</v>
      </c>
      <c r="L956" s="10">
        <v>3.4</v>
      </c>
      <c r="M956" s="10">
        <v>4</v>
      </c>
      <c r="N956" s="10">
        <v>3.8</v>
      </c>
      <c r="O956" s="10">
        <v>3.4</v>
      </c>
      <c r="P956" s="10">
        <v>3.5</v>
      </c>
      <c r="Q956" s="10">
        <v>3.5641337936442041</v>
      </c>
      <c r="R956" s="10">
        <v>3.73</v>
      </c>
      <c r="S956" s="10">
        <v>3.427</v>
      </c>
      <c r="T956" s="10">
        <v>3.6</v>
      </c>
      <c r="U956" s="157" t="s">
        <v>104</v>
      </c>
      <c r="V956" s="10">
        <v>3.7</v>
      </c>
      <c r="W956" s="10">
        <v>3.8</v>
      </c>
      <c r="X956" s="10">
        <v>3.3</v>
      </c>
      <c r="Y956" s="157">
        <v>2.7940999999999998</v>
      </c>
      <c r="Z956" s="157" t="s">
        <v>104</v>
      </c>
      <c r="AA956" s="10">
        <v>3.3893</v>
      </c>
      <c r="AB956" s="10">
        <v>3.7555200000000002</v>
      </c>
      <c r="AC956" s="16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2"/>
    </row>
    <row r="957" spans="1:65">
      <c r="A957" s="35"/>
      <c r="B957" s="20" t="s">
        <v>273</v>
      </c>
      <c r="C957" s="12"/>
      <c r="D957" s="26">
        <v>3.7666666666666671</v>
      </c>
      <c r="E957" s="26">
        <v>3.1999999999999997</v>
      </c>
      <c r="F957" s="26">
        <v>2</v>
      </c>
      <c r="G957" s="26" t="s">
        <v>684</v>
      </c>
      <c r="H957" s="26">
        <v>3.75</v>
      </c>
      <c r="I957" s="26">
        <v>3.8833333333333333</v>
      </c>
      <c r="J957" s="26">
        <v>3.6666666666666674</v>
      </c>
      <c r="K957" s="26">
        <v>3.9333333333333336</v>
      </c>
      <c r="L957" s="26">
        <v>3.4166666666666665</v>
      </c>
      <c r="M957" s="26">
        <v>3.7500000000000004</v>
      </c>
      <c r="N957" s="26">
        <v>3.7833333333333337</v>
      </c>
      <c r="O957" s="26">
        <v>3.5</v>
      </c>
      <c r="P957" s="26">
        <v>3.6</v>
      </c>
      <c r="Q957" s="26">
        <v>3.7245577323940644</v>
      </c>
      <c r="R957" s="26">
        <v>3.7249999999999996</v>
      </c>
      <c r="S957" s="26">
        <v>3.8555000000000006</v>
      </c>
      <c r="T957" s="26">
        <v>3.75</v>
      </c>
      <c r="U957" s="26" t="s">
        <v>684</v>
      </c>
      <c r="V957" s="26">
        <v>3.7166666666666663</v>
      </c>
      <c r="W957" s="26">
        <v>3.5333333333333332</v>
      </c>
      <c r="X957" s="26">
        <v>3.3166666666666664</v>
      </c>
      <c r="Y957" s="26">
        <v>2.8247499999999999</v>
      </c>
      <c r="Z957" s="26" t="s">
        <v>684</v>
      </c>
      <c r="AA957" s="26">
        <v>3.3447333333333336</v>
      </c>
      <c r="AB957" s="26">
        <v>3.7381200000000003</v>
      </c>
      <c r="AC957" s="16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2"/>
    </row>
    <row r="958" spans="1:65">
      <c r="A958" s="35"/>
      <c r="B958" s="3" t="s">
        <v>274</v>
      </c>
      <c r="C958" s="33"/>
      <c r="D958" s="11">
        <v>3.8</v>
      </c>
      <c r="E958" s="11">
        <v>3.05</v>
      </c>
      <c r="F958" s="11">
        <v>2</v>
      </c>
      <c r="G958" s="11" t="s">
        <v>684</v>
      </c>
      <c r="H958" s="11">
        <v>3.75</v>
      </c>
      <c r="I958" s="11">
        <v>3.85</v>
      </c>
      <c r="J958" s="11">
        <v>3.5</v>
      </c>
      <c r="K958" s="11">
        <v>4</v>
      </c>
      <c r="L958" s="11">
        <v>3.4</v>
      </c>
      <c r="M958" s="11">
        <v>3.75</v>
      </c>
      <c r="N958" s="11">
        <v>3.8</v>
      </c>
      <c r="O958" s="11">
        <v>3.5</v>
      </c>
      <c r="P958" s="11">
        <v>3.6</v>
      </c>
      <c r="Q958" s="11">
        <v>3.7305465365861594</v>
      </c>
      <c r="R958" s="11">
        <v>3.7</v>
      </c>
      <c r="S958" s="11">
        <v>3.4725000000000001</v>
      </c>
      <c r="T958" s="11">
        <v>3.75</v>
      </c>
      <c r="U958" s="11" t="s">
        <v>684</v>
      </c>
      <c r="V958" s="11">
        <v>3.7</v>
      </c>
      <c r="W958" s="11">
        <v>3.5</v>
      </c>
      <c r="X958" s="11">
        <v>3.3</v>
      </c>
      <c r="Y958" s="11">
        <v>2.8228499999999999</v>
      </c>
      <c r="Z958" s="11" t="s">
        <v>684</v>
      </c>
      <c r="AA958" s="11">
        <v>3.3271500000000001</v>
      </c>
      <c r="AB958" s="11">
        <v>3.7556200000000004</v>
      </c>
      <c r="AC958" s="16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2"/>
    </row>
    <row r="959" spans="1:65">
      <c r="A959" s="35"/>
      <c r="B959" s="3" t="s">
        <v>275</v>
      </c>
      <c r="C959" s="33"/>
      <c r="D959" s="27">
        <v>8.1649658092772498E-2</v>
      </c>
      <c r="E959" s="27">
        <v>0.28982753492378888</v>
      </c>
      <c r="F959" s="27">
        <v>0</v>
      </c>
      <c r="G959" s="27" t="s">
        <v>684</v>
      </c>
      <c r="H959" s="27">
        <v>5.4772255750516412E-2</v>
      </c>
      <c r="I959" s="27">
        <v>0.3430257521916783</v>
      </c>
      <c r="J959" s="27">
        <v>0.6889605697473995</v>
      </c>
      <c r="K959" s="27">
        <v>0.18618986725025233</v>
      </c>
      <c r="L959" s="27">
        <v>4.0824829046386339E-2</v>
      </c>
      <c r="M959" s="27">
        <v>0.15165750888103094</v>
      </c>
      <c r="N959" s="27">
        <v>4.0824829046386159E-2</v>
      </c>
      <c r="O959" s="27">
        <v>8.9442719099991672E-2</v>
      </c>
      <c r="P959" s="27">
        <v>0.18973665961010275</v>
      </c>
      <c r="Q959" s="27">
        <v>9.7642473435108706E-2</v>
      </c>
      <c r="R959" s="27">
        <v>0.10445094542415576</v>
      </c>
      <c r="S959" s="27">
        <v>1.0437970588193848</v>
      </c>
      <c r="T959" s="27">
        <v>0.18708286933869703</v>
      </c>
      <c r="U959" s="27" t="s">
        <v>684</v>
      </c>
      <c r="V959" s="27">
        <v>4.0824829046386159E-2</v>
      </c>
      <c r="W959" s="27">
        <v>0.15055453054181619</v>
      </c>
      <c r="X959" s="27">
        <v>4.0824829046386339E-2</v>
      </c>
      <c r="Y959" s="27">
        <v>6.9974645408176231E-2</v>
      </c>
      <c r="Z959" s="27" t="s">
        <v>684</v>
      </c>
      <c r="AA959" s="27">
        <v>7.9692124244913204E-2</v>
      </c>
      <c r="AB959" s="27">
        <v>3.6123226876900193E-2</v>
      </c>
      <c r="AC959" s="231"/>
      <c r="AD959" s="232"/>
      <c r="AE959" s="232"/>
      <c r="AF959" s="232"/>
      <c r="AG959" s="232"/>
      <c r="AH959" s="232"/>
      <c r="AI959" s="232"/>
      <c r="AJ959" s="232"/>
      <c r="AK959" s="232"/>
      <c r="AL959" s="232"/>
      <c r="AM959" s="232"/>
      <c r="AN959" s="232"/>
      <c r="AO959" s="232"/>
      <c r="AP959" s="232"/>
      <c r="AQ959" s="232"/>
      <c r="AR959" s="232"/>
      <c r="AS959" s="232"/>
      <c r="AT959" s="232"/>
      <c r="AU959" s="232"/>
      <c r="AV959" s="232"/>
      <c r="AW959" s="232"/>
      <c r="AX959" s="232"/>
      <c r="AY959" s="232"/>
      <c r="AZ959" s="232"/>
      <c r="BA959" s="232"/>
      <c r="BB959" s="232"/>
      <c r="BC959" s="232"/>
      <c r="BD959" s="232"/>
      <c r="BE959" s="232"/>
      <c r="BF959" s="232"/>
      <c r="BG959" s="232"/>
      <c r="BH959" s="232"/>
      <c r="BI959" s="232"/>
      <c r="BJ959" s="232"/>
      <c r="BK959" s="232"/>
      <c r="BL959" s="232"/>
      <c r="BM959" s="63"/>
    </row>
    <row r="960" spans="1:65">
      <c r="A960" s="35"/>
      <c r="B960" s="3" t="s">
        <v>87</v>
      </c>
      <c r="C960" s="33"/>
      <c r="D960" s="13">
        <v>2.1676900378612165E-2</v>
      </c>
      <c r="E960" s="13">
        <v>9.0571104663684038E-2</v>
      </c>
      <c r="F960" s="13">
        <v>0</v>
      </c>
      <c r="G960" s="13" t="s">
        <v>684</v>
      </c>
      <c r="H960" s="13">
        <v>1.4605934866804376E-2</v>
      </c>
      <c r="I960" s="13">
        <v>8.8332811723178958E-2</v>
      </c>
      <c r="J960" s="13">
        <v>0.1878983372038362</v>
      </c>
      <c r="K960" s="13">
        <v>4.7336406928030247E-2</v>
      </c>
      <c r="L960" s="13">
        <v>1.194873045260088E-2</v>
      </c>
      <c r="M960" s="13">
        <v>4.0442002368274915E-2</v>
      </c>
      <c r="N960" s="13">
        <v>1.0790703712701187E-2</v>
      </c>
      <c r="O960" s="13">
        <v>2.5555062599997621E-2</v>
      </c>
      <c r="P960" s="13">
        <v>5.2704627669472981E-2</v>
      </c>
      <c r="Q960" s="13">
        <v>2.6215857143485934E-2</v>
      </c>
      <c r="R960" s="13">
        <v>2.8040522261518326E-2</v>
      </c>
      <c r="S960" s="13">
        <v>0.27072936294109312</v>
      </c>
      <c r="T960" s="13">
        <v>4.9888765156985877E-2</v>
      </c>
      <c r="U960" s="13" t="s">
        <v>684</v>
      </c>
      <c r="V960" s="13">
        <v>1.0984258936247398E-2</v>
      </c>
      <c r="W960" s="13">
        <v>4.2609772794853638E-2</v>
      </c>
      <c r="X960" s="13">
        <v>1.2308993682327541E-2</v>
      </c>
      <c r="Y960" s="13">
        <v>2.4771978195654919E-2</v>
      </c>
      <c r="Z960" s="13" t="s">
        <v>684</v>
      </c>
      <c r="AA960" s="13">
        <v>2.3826151834200993E-2</v>
      </c>
      <c r="AB960" s="13">
        <v>9.6634743873658929E-3</v>
      </c>
      <c r="AC960" s="16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2"/>
    </row>
    <row r="961" spans="1:65">
      <c r="A961" s="35"/>
      <c r="B961" s="3" t="s">
        <v>276</v>
      </c>
      <c r="C961" s="33"/>
      <c r="D961" s="13">
        <v>4.2897064100137161E-2</v>
      </c>
      <c r="E961" s="13">
        <v>-0.11399895439280394</v>
      </c>
      <c r="F961" s="13">
        <v>-0.44624934649550241</v>
      </c>
      <c r="G961" s="13" t="s">
        <v>684</v>
      </c>
      <c r="H961" s="13">
        <v>3.8282475320932985E-2</v>
      </c>
      <c r="I961" s="13">
        <v>7.5199185554566172E-2</v>
      </c>
      <c r="J961" s="13">
        <v>1.5209531424912326E-2</v>
      </c>
      <c r="K961" s="13">
        <v>8.9042951892178701E-2</v>
      </c>
      <c r="L961" s="13">
        <v>-5.4009300263149984E-2</v>
      </c>
      <c r="M961" s="13">
        <v>3.8282475320932985E-2</v>
      </c>
      <c r="N961" s="13">
        <v>4.7511652879341337E-2</v>
      </c>
      <c r="O961" s="13">
        <v>-3.0936356367129214E-2</v>
      </c>
      <c r="P961" s="13">
        <v>-3.2488236919043789E-3</v>
      </c>
      <c r="Q961" s="13">
        <v>3.1238139164221357E-2</v>
      </c>
      <c r="R961" s="13">
        <v>3.1360592152126721E-2</v>
      </c>
      <c r="S961" s="13">
        <v>6.749282229329534E-2</v>
      </c>
      <c r="T961" s="13">
        <v>3.8282475320932985E-2</v>
      </c>
      <c r="U961" s="13" t="s">
        <v>684</v>
      </c>
      <c r="V961" s="13">
        <v>2.9053297762524632E-2</v>
      </c>
      <c r="W961" s="13">
        <v>-2.1707178808720973E-2</v>
      </c>
      <c r="X961" s="13">
        <v>-8.169683293837493E-2</v>
      </c>
      <c r="Y961" s="13">
        <v>-0.21789642075658533</v>
      </c>
      <c r="Z961" s="13" t="s">
        <v>684</v>
      </c>
      <c r="AA961" s="13">
        <v>-7.3925865434194993E-2</v>
      </c>
      <c r="AB961" s="13">
        <v>3.4993196439116359E-2</v>
      </c>
      <c r="AC961" s="16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2"/>
    </row>
    <row r="962" spans="1:65">
      <c r="A962" s="35"/>
      <c r="B962" s="53" t="s">
        <v>277</v>
      </c>
      <c r="C962" s="54"/>
      <c r="D962" s="52">
        <v>0.21</v>
      </c>
      <c r="E962" s="52">
        <v>2.36</v>
      </c>
      <c r="F962" s="52" t="s">
        <v>278</v>
      </c>
      <c r="G962" s="52">
        <v>5.8</v>
      </c>
      <c r="H962" s="52">
        <v>0.13</v>
      </c>
      <c r="I962" s="52">
        <v>0.74</v>
      </c>
      <c r="J962" s="52">
        <v>0.24</v>
      </c>
      <c r="K962" s="52">
        <v>0.96</v>
      </c>
      <c r="L962" s="52">
        <v>1.38</v>
      </c>
      <c r="M962" s="52">
        <v>0.13</v>
      </c>
      <c r="N962" s="52">
        <v>0.28000000000000003</v>
      </c>
      <c r="O962" s="52">
        <v>1</v>
      </c>
      <c r="P962" s="52">
        <v>0.55000000000000004</v>
      </c>
      <c r="Q962" s="52">
        <v>0.02</v>
      </c>
      <c r="R962" s="52">
        <v>0.02</v>
      </c>
      <c r="S962" s="52">
        <v>0.61</v>
      </c>
      <c r="T962" s="52">
        <v>0.13</v>
      </c>
      <c r="U962" s="52">
        <v>5.53</v>
      </c>
      <c r="V962" s="52">
        <v>0.02</v>
      </c>
      <c r="W962" s="52">
        <v>0.85</v>
      </c>
      <c r="X962" s="52">
        <v>1.83</v>
      </c>
      <c r="Y962" s="52">
        <v>4.0599999999999996</v>
      </c>
      <c r="Z962" s="52">
        <v>5.53</v>
      </c>
      <c r="AA962" s="52">
        <v>1.7</v>
      </c>
      <c r="AB962" s="52">
        <v>0.08</v>
      </c>
      <c r="AC962" s="16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2"/>
    </row>
    <row r="963" spans="1:65">
      <c r="B963" s="36"/>
      <c r="C963" s="20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BM963" s="62"/>
    </row>
    <row r="964" spans="1:65" ht="15">
      <c r="B964" s="37" t="s">
        <v>536</v>
      </c>
      <c r="BM964" s="32" t="s">
        <v>67</v>
      </c>
    </row>
    <row r="965" spans="1:65" ht="15">
      <c r="A965" s="28" t="s">
        <v>18</v>
      </c>
      <c r="B965" s="18" t="s">
        <v>111</v>
      </c>
      <c r="C965" s="15" t="s">
        <v>112</v>
      </c>
      <c r="D965" s="16" t="s">
        <v>233</v>
      </c>
      <c r="E965" s="17" t="s">
        <v>233</v>
      </c>
      <c r="F965" s="17" t="s">
        <v>233</v>
      </c>
      <c r="G965" s="17" t="s">
        <v>233</v>
      </c>
      <c r="H965" s="17" t="s">
        <v>233</v>
      </c>
      <c r="I965" s="17" t="s">
        <v>233</v>
      </c>
      <c r="J965" s="17" t="s">
        <v>233</v>
      </c>
      <c r="K965" s="17" t="s">
        <v>233</v>
      </c>
      <c r="L965" s="17" t="s">
        <v>233</v>
      </c>
      <c r="M965" s="17" t="s">
        <v>233</v>
      </c>
      <c r="N965" s="17" t="s">
        <v>233</v>
      </c>
      <c r="O965" s="17" t="s">
        <v>233</v>
      </c>
      <c r="P965" s="17" t="s">
        <v>233</v>
      </c>
      <c r="Q965" s="17" t="s">
        <v>233</v>
      </c>
      <c r="R965" s="17" t="s">
        <v>233</v>
      </c>
      <c r="S965" s="17" t="s">
        <v>233</v>
      </c>
      <c r="T965" s="17" t="s">
        <v>233</v>
      </c>
      <c r="U965" s="17" t="s">
        <v>233</v>
      </c>
      <c r="V965" s="17" t="s">
        <v>233</v>
      </c>
      <c r="W965" s="17" t="s">
        <v>233</v>
      </c>
      <c r="X965" s="17" t="s">
        <v>233</v>
      </c>
      <c r="Y965" s="17" t="s">
        <v>233</v>
      </c>
      <c r="Z965" s="17" t="s">
        <v>233</v>
      </c>
      <c r="AA965" s="17" t="s">
        <v>233</v>
      </c>
      <c r="AB965" s="17" t="s">
        <v>233</v>
      </c>
      <c r="AC965" s="17" t="s">
        <v>233</v>
      </c>
      <c r="AD965" s="16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1</v>
      </c>
    </row>
    <row r="966" spans="1:65">
      <c r="A966" s="35"/>
      <c r="B966" s="19" t="s">
        <v>234</v>
      </c>
      <c r="C966" s="8" t="s">
        <v>234</v>
      </c>
      <c r="D966" s="161" t="s">
        <v>236</v>
      </c>
      <c r="E966" s="162" t="s">
        <v>238</v>
      </c>
      <c r="F966" s="162" t="s">
        <v>239</v>
      </c>
      <c r="G966" s="162" t="s">
        <v>240</v>
      </c>
      <c r="H966" s="162" t="s">
        <v>241</v>
      </c>
      <c r="I966" s="162" t="s">
        <v>242</v>
      </c>
      <c r="J966" s="162" t="s">
        <v>243</v>
      </c>
      <c r="K966" s="162" t="s">
        <v>244</v>
      </c>
      <c r="L966" s="162" t="s">
        <v>245</v>
      </c>
      <c r="M966" s="162" t="s">
        <v>246</v>
      </c>
      <c r="N966" s="162" t="s">
        <v>247</v>
      </c>
      <c r="O966" s="162" t="s">
        <v>248</v>
      </c>
      <c r="P966" s="162" t="s">
        <v>249</v>
      </c>
      <c r="Q966" s="162" t="s">
        <v>250</v>
      </c>
      <c r="R966" s="162" t="s">
        <v>251</v>
      </c>
      <c r="S966" s="162" t="s">
        <v>253</v>
      </c>
      <c r="T966" s="162" t="s">
        <v>254</v>
      </c>
      <c r="U966" s="162" t="s">
        <v>255</v>
      </c>
      <c r="V966" s="162" t="s">
        <v>259</v>
      </c>
      <c r="W966" s="162" t="s">
        <v>260</v>
      </c>
      <c r="X966" s="162" t="s">
        <v>261</v>
      </c>
      <c r="Y966" s="162" t="s">
        <v>280</v>
      </c>
      <c r="Z966" s="162" t="s">
        <v>263</v>
      </c>
      <c r="AA966" s="162" t="s">
        <v>306</v>
      </c>
      <c r="AB966" s="162" t="s">
        <v>281</v>
      </c>
      <c r="AC966" s="162" t="s">
        <v>265</v>
      </c>
      <c r="AD966" s="16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 t="s">
        <v>3</v>
      </c>
    </row>
    <row r="967" spans="1:65">
      <c r="A967" s="35"/>
      <c r="B967" s="19"/>
      <c r="C967" s="8"/>
      <c r="D967" s="9" t="s">
        <v>302</v>
      </c>
      <c r="E967" s="10" t="s">
        <v>115</v>
      </c>
      <c r="F967" s="10" t="s">
        <v>302</v>
      </c>
      <c r="G967" s="10" t="s">
        <v>303</v>
      </c>
      <c r="H967" s="10" t="s">
        <v>115</v>
      </c>
      <c r="I967" s="10" t="s">
        <v>115</v>
      </c>
      <c r="J967" s="10" t="s">
        <v>303</v>
      </c>
      <c r="K967" s="10" t="s">
        <v>302</v>
      </c>
      <c r="L967" s="10" t="s">
        <v>303</v>
      </c>
      <c r="M967" s="10" t="s">
        <v>303</v>
      </c>
      <c r="N967" s="10" t="s">
        <v>303</v>
      </c>
      <c r="O967" s="10" t="s">
        <v>303</v>
      </c>
      <c r="P967" s="10" t="s">
        <v>303</v>
      </c>
      <c r="Q967" s="10" t="s">
        <v>302</v>
      </c>
      <c r="R967" s="10" t="s">
        <v>115</v>
      </c>
      <c r="S967" s="10" t="s">
        <v>303</v>
      </c>
      <c r="T967" s="10" t="s">
        <v>302</v>
      </c>
      <c r="U967" s="10" t="s">
        <v>303</v>
      </c>
      <c r="V967" s="10" t="s">
        <v>115</v>
      </c>
      <c r="W967" s="10" t="s">
        <v>302</v>
      </c>
      <c r="X967" s="10" t="s">
        <v>303</v>
      </c>
      <c r="Y967" s="10" t="s">
        <v>303</v>
      </c>
      <c r="Z967" s="10" t="s">
        <v>115</v>
      </c>
      <c r="AA967" s="10" t="s">
        <v>115</v>
      </c>
      <c r="AB967" s="10" t="s">
        <v>115</v>
      </c>
      <c r="AC967" s="10" t="s">
        <v>302</v>
      </c>
      <c r="AD967" s="16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>
        <v>0</v>
      </c>
    </row>
    <row r="968" spans="1:65">
      <c r="A968" s="35"/>
      <c r="B968" s="19"/>
      <c r="C968" s="8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16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>
        <v>0</v>
      </c>
    </row>
    <row r="969" spans="1:65">
      <c r="A969" s="35"/>
      <c r="B969" s="18">
        <v>1</v>
      </c>
      <c r="C969" s="14">
        <v>1</v>
      </c>
      <c r="D969" s="245">
        <v>125.53999999999999</v>
      </c>
      <c r="E969" s="245">
        <v>127.351</v>
      </c>
      <c r="F969" s="247">
        <v>123.00000000000001</v>
      </c>
      <c r="G969" s="280">
        <v>111</v>
      </c>
      <c r="H969" s="247">
        <v>118.63279999999999</v>
      </c>
      <c r="I969" s="245">
        <v>126.69999999999999</v>
      </c>
      <c r="J969" s="247">
        <v>121</v>
      </c>
      <c r="K969" s="245">
        <v>122</v>
      </c>
      <c r="L969" s="245">
        <v>121</v>
      </c>
      <c r="M969" s="245">
        <v>122.5</v>
      </c>
      <c r="N969" s="245">
        <v>127.50000000000001</v>
      </c>
      <c r="O969" s="245">
        <v>122.5</v>
      </c>
      <c r="P969" s="245">
        <v>121.5</v>
      </c>
      <c r="Q969" s="245">
        <v>126</v>
      </c>
      <c r="R969" s="245">
        <v>121.41155739090659</v>
      </c>
      <c r="S969" s="245">
        <v>123.00000000000001</v>
      </c>
      <c r="T969" s="248">
        <v>111.2</v>
      </c>
      <c r="U969" s="245">
        <v>119</v>
      </c>
      <c r="V969" s="245">
        <v>117.6</v>
      </c>
      <c r="W969" s="245">
        <v>122.3</v>
      </c>
      <c r="X969" s="245">
        <v>126.6</v>
      </c>
      <c r="Y969" s="245">
        <v>118</v>
      </c>
      <c r="Z969" s="248">
        <v>139.30000000000001</v>
      </c>
      <c r="AA969" s="245">
        <v>132</v>
      </c>
      <c r="AB969" s="280">
        <v>131.99189999999999</v>
      </c>
      <c r="AC969" s="245">
        <v>116.72029999999999</v>
      </c>
      <c r="AD969" s="249"/>
      <c r="AE969" s="250"/>
      <c r="AF969" s="250"/>
      <c r="AG969" s="250"/>
      <c r="AH969" s="250"/>
      <c r="AI969" s="250"/>
      <c r="AJ969" s="250"/>
      <c r="AK969" s="250"/>
      <c r="AL969" s="250"/>
      <c r="AM969" s="250"/>
      <c r="AN969" s="250"/>
      <c r="AO969" s="250"/>
      <c r="AP969" s="250"/>
      <c r="AQ969" s="250"/>
      <c r="AR969" s="250"/>
      <c r="AS969" s="250"/>
      <c r="AT969" s="250"/>
      <c r="AU969" s="250"/>
      <c r="AV969" s="250"/>
      <c r="AW969" s="250"/>
      <c r="AX969" s="250"/>
      <c r="AY969" s="250"/>
      <c r="AZ969" s="250"/>
      <c r="BA969" s="250"/>
      <c r="BB969" s="250"/>
      <c r="BC969" s="250"/>
      <c r="BD969" s="250"/>
      <c r="BE969" s="250"/>
      <c r="BF969" s="250"/>
      <c r="BG969" s="250"/>
      <c r="BH969" s="250"/>
      <c r="BI969" s="250"/>
      <c r="BJ969" s="250"/>
      <c r="BK969" s="250"/>
      <c r="BL969" s="250"/>
      <c r="BM969" s="251">
        <v>1</v>
      </c>
    </row>
    <row r="970" spans="1:65">
      <c r="A970" s="35"/>
      <c r="B970" s="19">
        <v>1</v>
      </c>
      <c r="C970" s="8">
        <v>2</v>
      </c>
      <c r="D970" s="252">
        <v>124.96</v>
      </c>
      <c r="E970" s="252">
        <v>126.88059999999999</v>
      </c>
      <c r="F970" s="253">
        <v>124</v>
      </c>
      <c r="G970" s="252">
        <v>126</v>
      </c>
      <c r="H970" s="253">
        <v>118.2316</v>
      </c>
      <c r="I970" s="252">
        <v>124.9</v>
      </c>
      <c r="J970" s="253">
        <v>115</v>
      </c>
      <c r="K970" s="252">
        <v>117</v>
      </c>
      <c r="L970" s="252">
        <v>120</v>
      </c>
      <c r="M970" s="252">
        <v>124</v>
      </c>
      <c r="N970" s="252">
        <v>121.5</v>
      </c>
      <c r="O970" s="252">
        <v>124</v>
      </c>
      <c r="P970" s="252">
        <v>123.00000000000001</v>
      </c>
      <c r="Q970" s="252">
        <v>124</v>
      </c>
      <c r="R970" s="252">
        <v>122.11806290022651</v>
      </c>
      <c r="S970" s="252">
        <v>124</v>
      </c>
      <c r="T970" s="254">
        <v>111.5</v>
      </c>
      <c r="U970" s="252">
        <v>117</v>
      </c>
      <c r="V970" s="252">
        <v>119</v>
      </c>
      <c r="W970" s="252">
        <v>118.8</v>
      </c>
      <c r="X970" s="252">
        <v>123.8</v>
      </c>
      <c r="Y970" s="252">
        <v>118</v>
      </c>
      <c r="Z970" s="254">
        <v>141.5</v>
      </c>
      <c r="AA970" s="252">
        <v>134</v>
      </c>
      <c r="AB970" s="252">
        <v>124.72420000000001</v>
      </c>
      <c r="AC970" s="252">
        <v>118.2081</v>
      </c>
      <c r="AD970" s="249"/>
      <c r="AE970" s="250"/>
      <c r="AF970" s="250"/>
      <c r="AG970" s="250"/>
      <c r="AH970" s="250"/>
      <c r="AI970" s="250"/>
      <c r="AJ970" s="250"/>
      <c r="AK970" s="250"/>
      <c r="AL970" s="250"/>
      <c r="AM970" s="250"/>
      <c r="AN970" s="250"/>
      <c r="AO970" s="250"/>
      <c r="AP970" s="250"/>
      <c r="AQ970" s="250"/>
      <c r="AR970" s="250"/>
      <c r="AS970" s="250"/>
      <c r="AT970" s="250"/>
      <c r="AU970" s="250"/>
      <c r="AV970" s="250"/>
      <c r="AW970" s="250"/>
      <c r="AX970" s="250"/>
      <c r="AY970" s="250"/>
      <c r="AZ970" s="250"/>
      <c r="BA970" s="250"/>
      <c r="BB970" s="250"/>
      <c r="BC970" s="250"/>
      <c r="BD970" s="250"/>
      <c r="BE970" s="250"/>
      <c r="BF970" s="250"/>
      <c r="BG970" s="250"/>
      <c r="BH970" s="250"/>
      <c r="BI970" s="250"/>
      <c r="BJ970" s="250"/>
      <c r="BK970" s="250"/>
      <c r="BL970" s="250"/>
      <c r="BM970" s="251">
        <v>27</v>
      </c>
    </row>
    <row r="971" spans="1:65">
      <c r="A971" s="35"/>
      <c r="B971" s="19">
        <v>1</v>
      </c>
      <c r="C971" s="8">
        <v>3</v>
      </c>
      <c r="D971" s="252">
        <v>127.67</v>
      </c>
      <c r="E971" s="252">
        <v>128.0076</v>
      </c>
      <c r="F971" s="253">
        <v>122</v>
      </c>
      <c r="G971" s="252">
        <v>126</v>
      </c>
      <c r="H971" s="253">
        <v>120.73933333333332</v>
      </c>
      <c r="I971" s="252">
        <v>124.69999999999999</v>
      </c>
      <c r="J971" s="253">
        <v>120</v>
      </c>
      <c r="K971" s="253">
        <v>125</v>
      </c>
      <c r="L971" s="256">
        <v>120</v>
      </c>
      <c r="M971" s="256">
        <v>122</v>
      </c>
      <c r="N971" s="256">
        <v>125.49999999999999</v>
      </c>
      <c r="O971" s="267">
        <v>129</v>
      </c>
      <c r="P971" s="256">
        <v>126</v>
      </c>
      <c r="Q971" s="256">
        <v>127</v>
      </c>
      <c r="R971" s="256">
        <v>119.05706572392505</v>
      </c>
      <c r="S971" s="256">
        <v>123.00000000000001</v>
      </c>
      <c r="T971" s="255">
        <v>115.4</v>
      </c>
      <c r="U971" s="256">
        <v>120</v>
      </c>
      <c r="V971" s="256">
        <v>118.6</v>
      </c>
      <c r="W971" s="256">
        <v>123.20000000000002</v>
      </c>
      <c r="X971" s="256">
        <v>123.6</v>
      </c>
      <c r="Y971" s="256">
        <v>120</v>
      </c>
      <c r="Z971" s="255">
        <v>144.6</v>
      </c>
      <c r="AA971" s="256">
        <v>131</v>
      </c>
      <c r="AB971" s="256">
        <v>124.7747</v>
      </c>
      <c r="AC971" s="256">
        <v>116.72020000000001</v>
      </c>
      <c r="AD971" s="249"/>
      <c r="AE971" s="250"/>
      <c r="AF971" s="250"/>
      <c r="AG971" s="250"/>
      <c r="AH971" s="250"/>
      <c r="AI971" s="250"/>
      <c r="AJ971" s="250"/>
      <c r="AK971" s="250"/>
      <c r="AL971" s="250"/>
      <c r="AM971" s="250"/>
      <c r="AN971" s="250"/>
      <c r="AO971" s="250"/>
      <c r="AP971" s="250"/>
      <c r="AQ971" s="250"/>
      <c r="AR971" s="250"/>
      <c r="AS971" s="250"/>
      <c r="AT971" s="250"/>
      <c r="AU971" s="250"/>
      <c r="AV971" s="250"/>
      <c r="AW971" s="250"/>
      <c r="AX971" s="250"/>
      <c r="AY971" s="250"/>
      <c r="AZ971" s="250"/>
      <c r="BA971" s="250"/>
      <c r="BB971" s="250"/>
      <c r="BC971" s="250"/>
      <c r="BD971" s="250"/>
      <c r="BE971" s="250"/>
      <c r="BF971" s="250"/>
      <c r="BG971" s="250"/>
      <c r="BH971" s="250"/>
      <c r="BI971" s="250"/>
      <c r="BJ971" s="250"/>
      <c r="BK971" s="250"/>
      <c r="BL971" s="250"/>
      <c r="BM971" s="251">
        <v>16</v>
      </c>
    </row>
    <row r="972" spans="1:65">
      <c r="A972" s="35"/>
      <c r="B972" s="19">
        <v>1</v>
      </c>
      <c r="C972" s="8">
        <v>4</v>
      </c>
      <c r="D972" s="252">
        <v>127.39000000000001</v>
      </c>
      <c r="E972" s="252">
        <v>128.06640000000002</v>
      </c>
      <c r="F972" s="267">
        <v>133</v>
      </c>
      <c r="G972" s="252">
        <v>131</v>
      </c>
      <c r="H972" s="253">
        <v>120.97873333333332</v>
      </c>
      <c r="I972" s="252">
        <v>126.2</v>
      </c>
      <c r="J972" s="253">
        <v>129</v>
      </c>
      <c r="K972" s="253">
        <v>119</v>
      </c>
      <c r="L972" s="256">
        <v>120</v>
      </c>
      <c r="M972" s="256">
        <v>121.5</v>
      </c>
      <c r="N972" s="256">
        <v>125</v>
      </c>
      <c r="O972" s="256">
        <v>124.49999999999999</v>
      </c>
      <c r="P972" s="256">
        <v>122.5</v>
      </c>
      <c r="Q972" s="256">
        <v>124</v>
      </c>
      <c r="R972" s="256">
        <v>119.02499323376401</v>
      </c>
      <c r="S972" s="256">
        <v>122</v>
      </c>
      <c r="T972" s="267">
        <v>194.3</v>
      </c>
      <c r="U972" s="256">
        <v>126</v>
      </c>
      <c r="V972" s="256">
        <v>118.5</v>
      </c>
      <c r="W972" s="256">
        <v>124.6</v>
      </c>
      <c r="X972" s="256">
        <v>123.6</v>
      </c>
      <c r="Y972" s="256">
        <v>122</v>
      </c>
      <c r="Z972" s="255">
        <v>138.69999999999999</v>
      </c>
      <c r="AA972" s="256">
        <v>131</v>
      </c>
      <c r="AB972" s="256">
        <v>121.797</v>
      </c>
      <c r="AC972" s="256">
        <v>117.7123</v>
      </c>
      <c r="AD972" s="249"/>
      <c r="AE972" s="250"/>
      <c r="AF972" s="250"/>
      <c r="AG972" s="250"/>
      <c r="AH972" s="250"/>
      <c r="AI972" s="250"/>
      <c r="AJ972" s="250"/>
      <c r="AK972" s="250"/>
      <c r="AL972" s="250"/>
      <c r="AM972" s="250"/>
      <c r="AN972" s="250"/>
      <c r="AO972" s="250"/>
      <c r="AP972" s="250"/>
      <c r="AQ972" s="250"/>
      <c r="AR972" s="250"/>
      <c r="AS972" s="250"/>
      <c r="AT972" s="250"/>
      <c r="AU972" s="250"/>
      <c r="AV972" s="250"/>
      <c r="AW972" s="250"/>
      <c r="AX972" s="250"/>
      <c r="AY972" s="250"/>
      <c r="AZ972" s="250"/>
      <c r="BA972" s="250"/>
      <c r="BB972" s="250"/>
      <c r="BC972" s="250"/>
      <c r="BD972" s="250"/>
      <c r="BE972" s="250"/>
      <c r="BF972" s="250"/>
      <c r="BG972" s="250"/>
      <c r="BH972" s="250"/>
      <c r="BI972" s="250"/>
      <c r="BJ972" s="250"/>
      <c r="BK972" s="250"/>
      <c r="BL972" s="250"/>
      <c r="BM972" s="251">
        <v>123.2072424468836</v>
      </c>
    </row>
    <row r="973" spans="1:65">
      <c r="A973" s="35"/>
      <c r="B973" s="19">
        <v>1</v>
      </c>
      <c r="C973" s="8">
        <v>5</v>
      </c>
      <c r="D973" s="252">
        <v>127.39000000000001</v>
      </c>
      <c r="E973" s="252">
        <v>126.90999999999998</v>
      </c>
      <c r="F973" s="252">
        <v>123.00000000000001</v>
      </c>
      <c r="G973" s="252">
        <v>129</v>
      </c>
      <c r="H973" s="252">
        <v>118.96053333333333</v>
      </c>
      <c r="I973" s="252">
        <v>126</v>
      </c>
      <c r="J973" s="252">
        <v>128</v>
      </c>
      <c r="K973" s="252">
        <v>115</v>
      </c>
      <c r="L973" s="252">
        <v>120</v>
      </c>
      <c r="M973" s="252">
        <v>123.00000000000001</v>
      </c>
      <c r="N973" s="252">
        <v>120</v>
      </c>
      <c r="O973" s="252">
        <v>124.49999999999999</v>
      </c>
      <c r="P973" s="252">
        <v>123.5</v>
      </c>
      <c r="Q973" s="252">
        <v>125</v>
      </c>
      <c r="R973" s="252">
        <v>118.91554730347576</v>
      </c>
      <c r="S973" s="252">
        <v>122</v>
      </c>
      <c r="T973" s="254">
        <v>114.1</v>
      </c>
      <c r="U973" s="252">
        <v>120</v>
      </c>
      <c r="V973" s="252">
        <v>119.8</v>
      </c>
      <c r="W973" s="252">
        <v>120.9</v>
      </c>
      <c r="X973" s="252">
        <v>123.29999999999998</v>
      </c>
      <c r="Y973" s="252">
        <v>120</v>
      </c>
      <c r="Z973" s="254">
        <v>142.5</v>
      </c>
      <c r="AA973" s="252">
        <v>132</v>
      </c>
      <c r="AB973" s="252">
        <v>122.90730000000001</v>
      </c>
      <c r="AC973" s="252">
        <v>115.7766</v>
      </c>
      <c r="AD973" s="249"/>
      <c r="AE973" s="250"/>
      <c r="AF973" s="250"/>
      <c r="AG973" s="250"/>
      <c r="AH973" s="250"/>
      <c r="AI973" s="250"/>
      <c r="AJ973" s="250"/>
      <c r="AK973" s="250"/>
      <c r="AL973" s="250"/>
      <c r="AM973" s="250"/>
      <c r="AN973" s="250"/>
      <c r="AO973" s="250"/>
      <c r="AP973" s="250"/>
      <c r="AQ973" s="250"/>
      <c r="AR973" s="250"/>
      <c r="AS973" s="250"/>
      <c r="AT973" s="250"/>
      <c r="AU973" s="250"/>
      <c r="AV973" s="250"/>
      <c r="AW973" s="250"/>
      <c r="AX973" s="250"/>
      <c r="AY973" s="250"/>
      <c r="AZ973" s="250"/>
      <c r="BA973" s="250"/>
      <c r="BB973" s="250"/>
      <c r="BC973" s="250"/>
      <c r="BD973" s="250"/>
      <c r="BE973" s="250"/>
      <c r="BF973" s="250"/>
      <c r="BG973" s="250"/>
      <c r="BH973" s="250"/>
      <c r="BI973" s="250"/>
      <c r="BJ973" s="250"/>
      <c r="BK973" s="250"/>
      <c r="BL973" s="250"/>
      <c r="BM973" s="251">
        <v>57</v>
      </c>
    </row>
    <row r="974" spans="1:65">
      <c r="A974" s="35"/>
      <c r="B974" s="19">
        <v>1</v>
      </c>
      <c r="C974" s="8">
        <v>6</v>
      </c>
      <c r="D974" s="252">
        <v>125.22999999999999</v>
      </c>
      <c r="E974" s="252">
        <v>127.057</v>
      </c>
      <c r="F974" s="252">
        <v>127</v>
      </c>
      <c r="G974" s="252">
        <v>129</v>
      </c>
      <c r="H974" s="252">
        <v>117.79273333333333</v>
      </c>
      <c r="I974" s="252">
        <v>126.6</v>
      </c>
      <c r="J974" s="252">
        <v>130</v>
      </c>
      <c r="K974" s="252">
        <v>125</v>
      </c>
      <c r="L974" s="252">
        <v>120</v>
      </c>
      <c r="M974" s="252">
        <v>124.49999999999999</v>
      </c>
      <c r="N974" s="252">
        <v>129</v>
      </c>
      <c r="O974" s="252">
        <v>125</v>
      </c>
      <c r="P974" s="252">
        <v>120.5</v>
      </c>
      <c r="Q974" s="252">
        <v>127</v>
      </c>
      <c r="R974" s="252">
        <v>119.19933246561108</v>
      </c>
      <c r="S974" s="252">
        <v>126</v>
      </c>
      <c r="T974" s="254">
        <v>114.4</v>
      </c>
      <c r="U974" s="252">
        <v>126</v>
      </c>
      <c r="V974" s="252">
        <v>117.4</v>
      </c>
      <c r="W974" s="252">
        <v>119.2</v>
      </c>
      <c r="X974" s="252">
        <v>125.69999999999999</v>
      </c>
      <c r="Y974" s="252">
        <v>123.00000000000001</v>
      </c>
      <c r="Z974" s="254">
        <v>144.4</v>
      </c>
      <c r="AA974" s="252">
        <v>129</v>
      </c>
      <c r="AB974" s="252">
        <v>125.2289</v>
      </c>
      <c r="AC974" s="252">
        <v>116.672</v>
      </c>
      <c r="AD974" s="249"/>
      <c r="AE974" s="250"/>
      <c r="AF974" s="250"/>
      <c r="AG974" s="250"/>
      <c r="AH974" s="250"/>
      <c r="AI974" s="250"/>
      <c r="AJ974" s="250"/>
      <c r="AK974" s="250"/>
      <c r="AL974" s="250"/>
      <c r="AM974" s="250"/>
      <c r="AN974" s="250"/>
      <c r="AO974" s="250"/>
      <c r="AP974" s="250"/>
      <c r="AQ974" s="250"/>
      <c r="AR974" s="250"/>
      <c r="AS974" s="250"/>
      <c r="AT974" s="250"/>
      <c r="AU974" s="250"/>
      <c r="AV974" s="250"/>
      <c r="AW974" s="250"/>
      <c r="AX974" s="250"/>
      <c r="AY974" s="250"/>
      <c r="AZ974" s="250"/>
      <c r="BA974" s="250"/>
      <c r="BB974" s="250"/>
      <c r="BC974" s="250"/>
      <c r="BD974" s="250"/>
      <c r="BE974" s="250"/>
      <c r="BF974" s="250"/>
      <c r="BG974" s="250"/>
      <c r="BH974" s="250"/>
      <c r="BI974" s="250"/>
      <c r="BJ974" s="250"/>
      <c r="BK974" s="250"/>
      <c r="BL974" s="250"/>
      <c r="BM974" s="257"/>
    </row>
    <row r="975" spans="1:65">
      <c r="A975" s="35"/>
      <c r="B975" s="20" t="s">
        <v>273</v>
      </c>
      <c r="C975" s="12"/>
      <c r="D975" s="258">
        <v>126.36333333333334</v>
      </c>
      <c r="E975" s="258">
        <v>127.37876666666666</v>
      </c>
      <c r="F975" s="258">
        <v>125.33333333333333</v>
      </c>
      <c r="G975" s="258">
        <v>125.33333333333333</v>
      </c>
      <c r="H975" s="258">
        <v>119.2226222222222</v>
      </c>
      <c r="I975" s="258">
        <v>125.85000000000001</v>
      </c>
      <c r="J975" s="258">
        <v>123.83333333333333</v>
      </c>
      <c r="K975" s="258">
        <v>120.5</v>
      </c>
      <c r="L975" s="258">
        <v>120.16666666666667</v>
      </c>
      <c r="M975" s="258">
        <v>122.91666666666667</v>
      </c>
      <c r="N975" s="258">
        <v>124.75</v>
      </c>
      <c r="O975" s="258">
        <v>124.91666666666667</v>
      </c>
      <c r="P975" s="258">
        <v>122.83333333333333</v>
      </c>
      <c r="Q975" s="258">
        <v>125.5</v>
      </c>
      <c r="R975" s="258">
        <v>119.95442650298482</v>
      </c>
      <c r="S975" s="258">
        <v>123.33333333333333</v>
      </c>
      <c r="T975" s="258">
        <v>126.81666666666668</v>
      </c>
      <c r="U975" s="258">
        <v>121.33333333333333</v>
      </c>
      <c r="V975" s="258">
        <v>118.48333333333333</v>
      </c>
      <c r="W975" s="258">
        <v>121.5</v>
      </c>
      <c r="X975" s="258">
        <v>124.43333333333332</v>
      </c>
      <c r="Y975" s="258">
        <v>120.16666666666667</v>
      </c>
      <c r="Z975" s="258">
        <v>141.83333333333331</v>
      </c>
      <c r="AA975" s="258">
        <v>131.5</v>
      </c>
      <c r="AB975" s="258">
        <v>125.23733333333331</v>
      </c>
      <c r="AC975" s="258">
        <v>116.96825000000001</v>
      </c>
      <c r="AD975" s="249"/>
      <c r="AE975" s="250"/>
      <c r="AF975" s="250"/>
      <c r="AG975" s="250"/>
      <c r="AH975" s="250"/>
      <c r="AI975" s="250"/>
      <c r="AJ975" s="250"/>
      <c r="AK975" s="250"/>
      <c r="AL975" s="250"/>
      <c r="AM975" s="250"/>
      <c r="AN975" s="250"/>
      <c r="AO975" s="250"/>
      <c r="AP975" s="250"/>
      <c r="AQ975" s="250"/>
      <c r="AR975" s="250"/>
      <c r="AS975" s="250"/>
      <c r="AT975" s="250"/>
      <c r="AU975" s="250"/>
      <c r="AV975" s="250"/>
      <c r="AW975" s="250"/>
      <c r="AX975" s="250"/>
      <c r="AY975" s="250"/>
      <c r="AZ975" s="250"/>
      <c r="BA975" s="250"/>
      <c r="BB975" s="250"/>
      <c r="BC975" s="250"/>
      <c r="BD975" s="250"/>
      <c r="BE975" s="250"/>
      <c r="BF975" s="250"/>
      <c r="BG975" s="250"/>
      <c r="BH975" s="250"/>
      <c r="BI975" s="250"/>
      <c r="BJ975" s="250"/>
      <c r="BK975" s="250"/>
      <c r="BL975" s="250"/>
      <c r="BM975" s="257"/>
    </row>
    <row r="976" spans="1:65">
      <c r="A976" s="35"/>
      <c r="B976" s="3" t="s">
        <v>274</v>
      </c>
      <c r="C976" s="33"/>
      <c r="D976" s="256">
        <v>126.465</v>
      </c>
      <c r="E976" s="256">
        <v>127.20400000000001</v>
      </c>
      <c r="F976" s="256">
        <v>123.5</v>
      </c>
      <c r="G976" s="256">
        <v>127.5</v>
      </c>
      <c r="H976" s="256">
        <v>118.79666666666665</v>
      </c>
      <c r="I976" s="256">
        <v>126.1</v>
      </c>
      <c r="J976" s="256">
        <v>124.5</v>
      </c>
      <c r="K976" s="256">
        <v>120.5</v>
      </c>
      <c r="L976" s="256">
        <v>120</v>
      </c>
      <c r="M976" s="256">
        <v>122.75</v>
      </c>
      <c r="N976" s="256">
        <v>125.25</v>
      </c>
      <c r="O976" s="256">
        <v>124.49999999999999</v>
      </c>
      <c r="P976" s="256">
        <v>122.75</v>
      </c>
      <c r="Q976" s="256">
        <v>125.5</v>
      </c>
      <c r="R976" s="256">
        <v>119.12819909476806</v>
      </c>
      <c r="S976" s="256">
        <v>123.00000000000001</v>
      </c>
      <c r="T976" s="256">
        <v>114.25</v>
      </c>
      <c r="U976" s="256">
        <v>120</v>
      </c>
      <c r="V976" s="256">
        <v>118.55</v>
      </c>
      <c r="W976" s="256">
        <v>121.6</v>
      </c>
      <c r="X976" s="256">
        <v>123.69999999999999</v>
      </c>
      <c r="Y976" s="256">
        <v>120</v>
      </c>
      <c r="Z976" s="256">
        <v>142</v>
      </c>
      <c r="AA976" s="256">
        <v>131.5</v>
      </c>
      <c r="AB976" s="256">
        <v>124.74945</v>
      </c>
      <c r="AC976" s="256">
        <v>116.72024999999999</v>
      </c>
      <c r="AD976" s="249"/>
      <c r="AE976" s="250"/>
      <c r="AF976" s="250"/>
      <c r="AG976" s="250"/>
      <c r="AH976" s="250"/>
      <c r="AI976" s="250"/>
      <c r="AJ976" s="250"/>
      <c r="AK976" s="250"/>
      <c r="AL976" s="250"/>
      <c r="AM976" s="250"/>
      <c r="AN976" s="250"/>
      <c r="AO976" s="250"/>
      <c r="AP976" s="250"/>
      <c r="AQ976" s="250"/>
      <c r="AR976" s="250"/>
      <c r="AS976" s="250"/>
      <c r="AT976" s="250"/>
      <c r="AU976" s="250"/>
      <c r="AV976" s="250"/>
      <c r="AW976" s="250"/>
      <c r="AX976" s="250"/>
      <c r="AY976" s="250"/>
      <c r="AZ976" s="250"/>
      <c r="BA976" s="250"/>
      <c r="BB976" s="250"/>
      <c r="BC976" s="250"/>
      <c r="BD976" s="250"/>
      <c r="BE976" s="250"/>
      <c r="BF976" s="250"/>
      <c r="BG976" s="250"/>
      <c r="BH976" s="250"/>
      <c r="BI976" s="250"/>
      <c r="BJ976" s="250"/>
      <c r="BK976" s="250"/>
      <c r="BL976" s="250"/>
      <c r="BM976" s="257"/>
    </row>
    <row r="977" spans="1:65">
      <c r="A977" s="35"/>
      <c r="B977" s="3" t="s">
        <v>275</v>
      </c>
      <c r="C977" s="33"/>
      <c r="D977" s="256">
        <v>1.2447596822948157</v>
      </c>
      <c r="E977" s="256">
        <v>0.53674723163391891</v>
      </c>
      <c r="F977" s="256">
        <v>4.1311822359545749</v>
      </c>
      <c r="G977" s="256">
        <v>7.2846871358121259</v>
      </c>
      <c r="H977" s="256">
        <v>1.3287307438415126</v>
      </c>
      <c r="I977" s="256">
        <v>0.854985379991961</v>
      </c>
      <c r="J977" s="256">
        <v>6.0470378423379048</v>
      </c>
      <c r="K977" s="256">
        <v>4.1833001326703778</v>
      </c>
      <c r="L977" s="256">
        <v>0.40824829046386302</v>
      </c>
      <c r="M977" s="256">
        <v>1.1583033569262666</v>
      </c>
      <c r="N977" s="256">
        <v>3.4460121880225572</v>
      </c>
      <c r="O977" s="256">
        <v>2.1775368347439432</v>
      </c>
      <c r="P977" s="256">
        <v>1.8885620632287061</v>
      </c>
      <c r="Q977" s="256">
        <v>1.3784048752090221</v>
      </c>
      <c r="R977" s="256">
        <v>1.4228908918243788</v>
      </c>
      <c r="S977" s="256">
        <v>1.5055453054181609</v>
      </c>
      <c r="T977" s="256">
        <v>33.101988862705255</v>
      </c>
      <c r="U977" s="256">
        <v>3.7771241264574118</v>
      </c>
      <c r="V977" s="256">
        <v>0.89087971503826735</v>
      </c>
      <c r="W977" s="256">
        <v>2.2838563877792324</v>
      </c>
      <c r="X977" s="256">
        <v>1.3691846722289396</v>
      </c>
      <c r="Y977" s="256">
        <v>2.0412414523193192</v>
      </c>
      <c r="Z977" s="256">
        <v>2.4913182588073064</v>
      </c>
      <c r="AA977" s="256">
        <v>1.6431676725154984</v>
      </c>
      <c r="AB977" s="256">
        <v>3.5599586001338031</v>
      </c>
      <c r="AC977" s="256">
        <v>0.86274448303075224</v>
      </c>
      <c r="AD977" s="249"/>
      <c r="AE977" s="250"/>
      <c r="AF977" s="250"/>
      <c r="AG977" s="250"/>
      <c r="AH977" s="250"/>
      <c r="AI977" s="250"/>
      <c r="AJ977" s="250"/>
      <c r="AK977" s="250"/>
      <c r="AL977" s="250"/>
      <c r="AM977" s="250"/>
      <c r="AN977" s="250"/>
      <c r="AO977" s="250"/>
      <c r="AP977" s="250"/>
      <c r="AQ977" s="250"/>
      <c r="AR977" s="250"/>
      <c r="AS977" s="250"/>
      <c r="AT977" s="250"/>
      <c r="AU977" s="250"/>
      <c r="AV977" s="250"/>
      <c r="AW977" s="250"/>
      <c r="AX977" s="250"/>
      <c r="AY977" s="250"/>
      <c r="AZ977" s="250"/>
      <c r="BA977" s="250"/>
      <c r="BB977" s="250"/>
      <c r="BC977" s="250"/>
      <c r="BD977" s="250"/>
      <c r="BE977" s="250"/>
      <c r="BF977" s="250"/>
      <c r="BG977" s="250"/>
      <c r="BH977" s="250"/>
      <c r="BI977" s="250"/>
      <c r="BJ977" s="250"/>
      <c r="BK977" s="250"/>
      <c r="BL977" s="250"/>
      <c r="BM977" s="257"/>
    </row>
    <row r="978" spans="1:65">
      <c r="A978" s="35"/>
      <c r="B978" s="3" t="s">
        <v>87</v>
      </c>
      <c r="C978" s="33"/>
      <c r="D978" s="13">
        <v>9.8506398134597245E-3</v>
      </c>
      <c r="E978" s="13">
        <v>4.2137888886812289E-3</v>
      </c>
      <c r="F978" s="13">
        <v>3.2961560393254589E-2</v>
      </c>
      <c r="G978" s="13">
        <v>5.8122503743181855E-2</v>
      </c>
      <c r="H978" s="13">
        <v>1.1144954867414812E-2</v>
      </c>
      <c r="I978" s="13">
        <v>6.7936859753036233E-3</v>
      </c>
      <c r="J978" s="13">
        <v>4.8832068713361279E-2</v>
      </c>
      <c r="K978" s="13">
        <v>3.4716183673613094E-2</v>
      </c>
      <c r="L978" s="13">
        <v>3.3973505447755588E-3</v>
      </c>
      <c r="M978" s="13">
        <v>9.4234849377052201E-3</v>
      </c>
      <c r="N978" s="13">
        <v>2.762334419256559E-2</v>
      </c>
      <c r="O978" s="13">
        <v>1.7431915955255048E-2</v>
      </c>
      <c r="P978" s="13">
        <v>1.5374996444195708E-2</v>
      </c>
      <c r="Q978" s="13">
        <v>1.0983305778557944E-2</v>
      </c>
      <c r="R978" s="13">
        <v>1.1861929011756587E-2</v>
      </c>
      <c r="S978" s="13">
        <v>1.2207124097985089E-2</v>
      </c>
      <c r="T978" s="13">
        <v>0.26102238556476742</v>
      </c>
      <c r="U978" s="13">
        <v>3.1130143899374275E-2</v>
      </c>
      <c r="V978" s="13">
        <v>7.5190298076095148E-3</v>
      </c>
      <c r="W978" s="13">
        <v>1.8797171915878454E-2</v>
      </c>
      <c r="X978" s="13">
        <v>1.1003359273203372E-2</v>
      </c>
      <c r="Y978" s="13">
        <v>1.698675272387783E-2</v>
      </c>
      <c r="Z978" s="13">
        <v>1.7565111107924608E-2</v>
      </c>
      <c r="AA978" s="13">
        <v>1.2495571654110254E-2</v>
      </c>
      <c r="AB978" s="13">
        <v>2.8425697876036462E-2</v>
      </c>
      <c r="AC978" s="13">
        <v>7.3758860462625727E-3</v>
      </c>
      <c r="AD978" s="16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2"/>
    </row>
    <row r="979" spans="1:65">
      <c r="A979" s="35"/>
      <c r="B979" s="3" t="s">
        <v>276</v>
      </c>
      <c r="C979" s="33"/>
      <c r="D979" s="13">
        <v>2.5616114960209213E-2</v>
      </c>
      <c r="E979" s="13">
        <v>3.3857784144316616E-2</v>
      </c>
      <c r="F979" s="13">
        <v>1.7256216795585866E-2</v>
      </c>
      <c r="G979" s="13">
        <v>1.7256216795585866E-2</v>
      </c>
      <c r="H979" s="13">
        <v>-3.2340795439677383E-2</v>
      </c>
      <c r="I979" s="13">
        <v>2.1449693221206045E-2</v>
      </c>
      <c r="J979" s="13">
        <v>5.0816078179791724E-3</v>
      </c>
      <c r="K979" s="13">
        <v>-2.1973078798924739E-2</v>
      </c>
      <c r="L979" s="13">
        <v>-2.4678547460615041E-2</v>
      </c>
      <c r="M979" s="13">
        <v>-2.3584310016694365E-3</v>
      </c>
      <c r="N979" s="13">
        <v>1.252164663762767E-2</v>
      </c>
      <c r="O979" s="13">
        <v>1.3874380968472932E-2</v>
      </c>
      <c r="P979" s="13">
        <v>-3.0347981670920676E-3</v>
      </c>
      <c r="Q979" s="13">
        <v>1.8608951126431128E-2</v>
      </c>
      <c r="R979" s="13">
        <v>-2.6401174795394944E-2</v>
      </c>
      <c r="S979" s="13">
        <v>1.0234048254436079E-3</v>
      </c>
      <c r="T979" s="13">
        <v>2.9295552340108166E-2</v>
      </c>
      <c r="U979" s="13">
        <v>-1.5209407144698761E-2</v>
      </c>
      <c r="V979" s="13">
        <v>-3.8341164202151612E-2</v>
      </c>
      <c r="W979" s="13">
        <v>-1.385667281385361E-2</v>
      </c>
      <c r="X979" s="13">
        <v>9.951451409021761E-3</v>
      </c>
      <c r="Y979" s="13">
        <v>-2.4678547460615041E-2</v>
      </c>
      <c r="Z979" s="13">
        <v>0.15117691554925994</v>
      </c>
      <c r="AA979" s="13">
        <v>6.7307387036858124E-2</v>
      </c>
      <c r="AB979" s="13">
        <v>1.6477041821018945E-2</v>
      </c>
      <c r="AC979" s="13">
        <v>-5.063819563669969E-2</v>
      </c>
      <c r="AD979" s="16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62"/>
    </row>
    <row r="980" spans="1:65">
      <c r="A980" s="35"/>
      <c r="B980" s="53" t="s">
        <v>277</v>
      </c>
      <c r="C980" s="54"/>
      <c r="D980" s="52">
        <v>0.62</v>
      </c>
      <c r="E980" s="52">
        <v>0.9</v>
      </c>
      <c r="F980" s="52">
        <v>0.33</v>
      </c>
      <c r="G980" s="52">
        <v>0.33</v>
      </c>
      <c r="H980" s="52">
        <v>1.36</v>
      </c>
      <c r="I980" s="52">
        <v>0.48</v>
      </c>
      <c r="J980" s="52">
        <v>0.08</v>
      </c>
      <c r="K980" s="52">
        <v>1.01</v>
      </c>
      <c r="L980" s="52">
        <v>1.1000000000000001</v>
      </c>
      <c r="M980" s="52">
        <v>0.34</v>
      </c>
      <c r="N980" s="52">
        <v>0.17</v>
      </c>
      <c r="O980" s="52">
        <v>0.22</v>
      </c>
      <c r="P980" s="52">
        <v>0.36</v>
      </c>
      <c r="Q980" s="52">
        <v>0.38</v>
      </c>
      <c r="R980" s="52">
        <v>1.1599999999999999</v>
      </c>
      <c r="S980" s="52">
        <v>0.22</v>
      </c>
      <c r="T980" s="52">
        <v>0.74</v>
      </c>
      <c r="U980" s="52">
        <v>0.78</v>
      </c>
      <c r="V980" s="52">
        <v>1.57</v>
      </c>
      <c r="W980" s="52">
        <v>0.73</v>
      </c>
      <c r="X980" s="52">
        <v>0.08</v>
      </c>
      <c r="Y980" s="52">
        <v>1.1000000000000001</v>
      </c>
      <c r="Z980" s="52">
        <v>4.91</v>
      </c>
      <c r="AA980" s="52">
        <v>2.04</v>
      </c>
      <c r="AB980" s="52">
        <v>0.31</v>
      </c>
      <c r="AC980" s="52">
        <v>1.99</v>
      </c>
      <c r="AD980" s="16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2"/>
    </row>
    <row r="981" spans="1:65">
      <c r="B981" s="36"/>
      <c r="C981" s="20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BM981" s="62"/>
    </row>
    <row r="982" spans="1:65" ht="15">
      <c r="B982" s="37" t="s">
        <v>537</v>
      </c>
      <c r="BM982" s="32" t="s">
        <v>67</v>
      </c>
    </row>
    <row r="983" spans="1:65" ht="15">
      <c r="A983" s="28" t="s">
        <v>21</v>
      </c>
      <c r="B983" s="18" t="s">
        <v>111</v>
      </c>
      <c r="C983" s="15" t="s">
        <v>112</v>
      </c>
      <c r="D983" s="16" t="s">
        <v>233</v>
      </c>
      <c r="E983" s="17" t="s">
        <v>233</v>
      </c>
      <c r="F983" s="17" t="s">
        <v>233</v>
      </c>
      <c r="G983" s="17" t="s">
        <v>233</v>
      </c>
      <c r="H983" s="17" t="s">
        <v>233</v>
      </c>
      <c r="I983" s="17" t="s">
        <v>233</v>
      </c>
      <c r="J983" s="17" t="s">
        <v>233</v>
      </c>
      <c r="K983" s="17" t="s">
        <v>233</v>
      </c>
      <c r="L983" s="17" t="s">
        <v>233</v>
      </c>
      <c r="M983" s="17" t="s">
        <v>233</v>
      </c>
      <c r="N983" s="17" t="s">
        <v>233</v>
      </c>
      <c r="O983" s="17" t="s">
        <v>233</v>
      </c>
      <c r="P983" s="17" t="s">
        <v>233</v>
      </c>
      <c r="Q983" s="17" t="s">
        <v>233</v>
      </c>
      <c r="R983" s="17" t="s">
        <v>233</v>
      </c>
      <c r="S983" s="17" t="s">
        <v>233</v>
      </c>
      <c r="T983" s="17" t="s">
        <v>233</v>
      </c>
      <c r="U983" s="17" t="s">
        <v>233</v>
      </c>
      <c r="V983" s="17" t="s">
        <v>233</v>
      </c>
      <c r="W983" s="17" t="s">
        <v>233</v>
      </c>
      <c r="X983" s="17" t="s">
        <v>233</v>
      </c>
      <c r="Y983" s="16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1</v>
      </c>
    </row>
    <row r="984" spans="1:65">
      <c r="A984" s="35"/>
      <c r="B984" s="19" t="s">
        <v>234</v>
      </c>
      <c r="C984" s="8" t="s">
        <v>234</v>
      </c>
      <c r="D984" s="161" t="s">
        <v>236</v>
      </c>
      <c r="E984" s="162" t="s">
        <v>238</v>
      </c>
      <c r="F984" s="162" t="s">
        <v>240</v>
      </c>
      <c r="G984" s="162" t="s">
        <v>241</v>
      </c>
      <c r="H984" s="162" t="s">
        <v>242</v>
      </c>
      <c r="I984" s="162" t="s">
        <v>243</v>
      </c>
      <c r="J984" s="162" t="s">
        <v>244</v>
      </c>
      <c r="K984" s="162" t="s">
        <v>245</v>
      </c>
      <c r="L984" s="162" t="s">
        <v>246</v>
      </c>
      <c r="M984" s="162" t="s">
        <v>247</v>
      </c>
      <c r="N984" s="162" t="s">
        <v>248</v>
      </c>
      <c r="O984" s="162" t="s">
        <v>249</v>
      </c>
      <c r="P984" s="162" t="s">
        <v>250</v>
      </c>
      <c r="Q984" s="162" t="s">
        <v>251</v>
      </c>
      <c r="R984" s="162" t="s">
        <v>253</v>
      </c>
      <c r="S984" s="162" t="s">
        <v>255</v>
      </c>
      <c r="T984" s="162" t="s">
        <v>260</v>
      </c>
      <c r="U984" s="162" t="s">
        <v>261</v>
      </c>
      <c r="V984" s="162" t="s">
        <v>280</v>
      </c>
      <c r="W984" s="162" t="s">
        <v>263</v>
      </c>
      <c r="X984" s="162" t="s">
        <v>265</v>
      </c>
      <c r="Y984" s="16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2" t="s">
        <v>3</v>
      </c>
    </row>
    <row r="985" spans="1:65">
      <c r="A985" s="35"/>
      <c r="B985" s="19"/>
      <c r="C985" s="8"/>
      <c r="D985" s="9" t="s">
        <v>302</v>
      </c>
      <c r="E985" s="10" t="s">
        <v>302</v>
      </c>
      <c r="F985" s="10" t="s">
        <v>303</v>
      </c>
      <c r="G985" s="10" t="s">
        <v>115</v>
      </c>
      <c r="H985" s="10" t="s">
        <v>115</v>
      </c>
      <c r="I985" s="10" t="s">
        <v>302</v>
      </c>
      <c r="J985" s="10" t="s">
        <v>302</v>
      </c>
      <c r="K985" s="10" t="s">
        <v>303</v>
      </c>
      <c r="L985" s="10" t="s">
        <v>303</v>
      </c>
      <c r="M985" s="10" t="s">
        <v>303</v>
      </c>
      <c r="N985" s="10" t="s">
        <v>303</v>
      </c>
      <c r="O985" s="10" t="s">
        <v>303</v>
      </c>
      <c r="P985" s="10" t="s">
        <v>302</v>
      </c>
      <c r="Q985" s="10" t="s">
        <v>302</v>
      </c>
      <c r="R985" s="10" t="s">
        <v>303</v>
      </c>
      <c r="S985" s="10" t="s">
        <v>302</v>
      </c>
      <c r="T985" s="10" t="s">
        <v>302</v>
      </c>
      <c r="U985" s="10" t="s">
        <v>303</v>
      </c>
      <c r="V985" s="10" t="s">
        <v>303</v>
      </c>
      <c r="W985" s="10" t="s">
        <v>302</v>
      </c>
      <c r="X985" s="10" t="s">
        <v>302</v>
      </c>
      <c r="Y985" s="16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2">
        <v>2</v>
      </c>
    </row>
    <row r="986" spans="1:65">
      <c r="A986" s="35"/>
      <c r="B986" s="19"/>
      <c r="C986" s="8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16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>
        <v>3</v>
      </c>
    </row>
    <row r="987" spans="1:65">
      <c r="A987" s="35"/>
      <c r="B987" s="18">
        <v>1</v>
      </c>
      <c r="C987" s="14">
        <v>1</v>
      </c>
      <c r="D987" s="22">
        <v>1.07</v>
      </c>
      <c r="E987" s="22">
        <v>0.94460175477252994</v>
      </c>
      <c r="F987" s="165" t="s">
        <v>105</v>
      </c>
      <c r="G987" s="156" t="s">
        <v>104</v>
      </c>
      <c r="H987" s="23">
        <v>1.03</v>
      </c>
      <c r="I987" s="22">
        <v>1.06</v>
      </c>
      <c r="J987" s="23">
        <v>0.84</v>
      </c>
      <c r="K987" s="156">
        <v>0.8</v>
      </c>
      <c r="L987" s="22">
        <v>1</v>
      </c>
      <c r="M987" s="22">
        <v>1.08</v>
      </c>
      <c r="N987" s="22">
        <v>1.05</v>
      </c>
      <c r="O987" s="22">
        <v>1.01</v>
      </c>
      <c r="P987" s="22">
        <v>1.1000000000000001</v>
      </c>
      <c r="Q987" s="22">
        <v>1.143925460611328</v>
      </c>
      <c r="R987" s="22">
        <v>1.01</v>
      </c>
      <c r="S987" s="22">
        <v>0.96</v>
      </c>
      <c r="T987" s="22">
        <v>1.17</v>
      </c>
      <c r="U987" s="22">
        <v>1.06</v>
      </c>
      <c r="V987" s="22">
        <v>0.9</v>
      </c>
      <c r="W987" s="156">
        <v>0.66810000000000003</v>
      </c>
      <c r="X987" s="22">
        <v>1.1751100000000001</v>
      </c>
      <c r="Y987" s="16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>
        <v>1</v>
      </c>
    </row>
    <row r="988" spans="1:65">
      <c r="A988" s="35"/>
      <c r="B988" s="19">
        <v>1</v>
      </c>
      <c r="C988" s="8">
        <v>2</v>
      </c>
      <c r="D988" s="10">
        <v>1.0900000000000001</v>
      </c>
      <c r="E988" s="10">
        <v>0.90428129422428782</v>
      </c>
      <c r="F988" s="159" t="s">
        <v>105</v>
      </c>
      <c r="G988" s="157" t="s">
        <v>104</v>
      </c>
      <c r="H988" s="25">
        <v>1.03</v>
      </c>
      <c r="I988" s="10">
        <v>0.97000000000000008</v>
      </c>
      <c r="J988" s="25">
        <v>0.88</v>
      </c>
      <c r="K988" s="157">
        <v>0.8</v>
      </c>
      <c r="L988" s="10">
        <v>1.02</v>
      </c>
      <c r="M988" s="10">
        <v>0.9900000000000001</v>
      </c>
      <c r="N988" s="10">
        <v>1.01</v>
      </c>
      <c r="O988" s="10">
        <v>1</v>
      </c>
      <c r="P988" s="10">
        <v>0.9</v>
      </c>
      <c r="Q988" s="10">
        <v>1.17338285655168</v>
      </c>
      <c r="R988" s="10">
        <v>1.02</v>
      </c>
      <c r="S988" s="10">
        <v>0.94</v>
      </c>
      <c r="T988" s="10">
        <v>1.1599999999999999</v>
      </c>
      <c r="U988" s="10">
        <v>1.05</v>
      </c>
      <c r="V988" s="10">
        <v>0.8</v>
      </c>
      <c r="W988" s="157">
        <v>0.624</v>
      </c>
      <c r="X988" s="10">
        <v>1.19642</v>
      </c>
      <c r="Y988" s="16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28</v>
      </c>
    </row>
    <row r="989" spans="1:65">
      <c r="A989" s="35"/>
      <c r="B989" s="19">
        <v>1</v>
      </c>
      <c r="C989" s="8">
        <v>3</v>
      </c>
      <c r="D989" s="10">
        <v>1.1000000000000001</v>
      </c>
      <c r="E989" s="10">
        <v>0.86143161862487738</v>
      </c>
      <c r="F989" s="159" t="s">
        <v>105</v>
      </c>
      <c r="G989" s="157" t="s">
        <v>104</v>
      </c>
      <c r="H989" s="25">
        <v>1</v>
      </c>
      <c r="I989" s="10">
        <v>1.04</v>
      </c>
      <c r="J989" s="25">
        <v>0.96</v>
      </c>
      <c r="K989" s="159">
        <v>0.7</v>
      </c>
      <c r="L989" s="11">
        <v>1.04</v>
      </c>
      <c r="M989" s="11">
        <v>1.08</v>
      </c>
      <c r="N989" s="11">
        <v>1.06</v>
      </c>
      <c r="O989" s="164">
        <v>1.06</v>
      </c>
      <c r="P989" s="11">
        <v>1</v>
      </c>
      <c r="Q989" s="11">
        <v>1.1299744140353889</v>
      </c>
      <c r="R989" s="11">
        <v>1</v>
      </c>
      <c r="S989" s="11">
        <v>0.98</v>
      </c>
      <c r="T989" s="11">
        <v>1.2</v>
      </c>
      <c r="U989" s="11">
        <v>1.04</v>
      </c>
      <c r="V989" s="11">
        <v>0.8</v>
      </c>
      <c r="W989" s="159">
        <v>0.6885</v>
      </c>
      <c r="X989" s="11">
        <v>1.1923999999999999</v>
      </c>
      <c r="Y989" s="16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16</v>
      </c>
    </row>
    <row r="990" spans="1:65">
      <c r="A990" s="35"/>
      <c r="B990" s="19">
        <v>1</v>
      </c>
      <c r="C990" s="8">
        <v>4</v>
      </c>
      <c r="D990" s="10">
        <v>1.06</v>
      </c>
      <c r="E990" s="10">
        <v>0.8985293487756888</v>
      </c>
      <c r="F990" s="159" t="s">
        <v>105</v>
      </c>
      <c r="G990" s="157">
        <v>5.4133333333333331</v>
      </c>
      <c r="H990" s="25">
        <v>1.01</v>
      </c>
      <c r="I990" s="10">
        <v>1.01</v>
      </c>
      <c r="J990" s="25">
        <v>0.89</v>
      </c>
      <c r="K990" s="159">
        <v>0.7</v>
      </c>
      <c r="L990" s="11">
        <v>1.01</v>
      </c>
      <c r="M990" s="11">
        <v>1.07</v>
      </c>
      <c r="N990" s="11">
        <v>1.03</v>
      </c>
      <c r="O990" s="11">
        <v>1.01</v>
      </c>
      <c r="P990" s="11">
        <v>1.1000000000000001</v>
      </c>
      <c r="Q990" s="11">
        <v>1.1576602817287815</v>
      </c>
      <c r="R990" s="11">
        <v>1.01</v>
      </c>
      <c r="S990" s="11">
        <v>0.9900000000000001</v>
      </c>
      <c r="T990" s="11">
        <v>1.18</v>
      </c>
      <c r="U990" s="11">
        <v>1.04</v>
      </c>
      <c r="V990" s="11">
        <v>0.8</v>
      </c>
      <c r="W990" s="159">
        <v>0.65810000000000002</v>
      </c>
      <c r="X990" s="11">
        <v>1.1810499999999999</v>
      </c>
      <c r="Y990" s="16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>
        <v>1.0255656655053942</v>
      </c>
    </row>
    <row r="991" spans="1:65">
      <c r="A991" s="35"/>
      <c r="B991" s="19">
        <v>1</v>
      </c>
      <c r="C991" s="8">
        <v>5</v>
      </c>
      <c r="D991" s="10">
        <v>1.05</v>
      </c>
      <c r="E991" s="10">
        <v>0.93342338091341404</v>
      </c>
      <c r="F991" s="157" t="s">
        <v>105</v>
      </c>
      <c r="G991" s="157" t="s">
        <v>104</v>
      </c>
      <c r="H991" s="10">
        <v>1</v>
      </c>
      <c r="I991" s="10">
        <v>1</v>
      </c>
      <c r="J991" s="10">
        <v>0.83</v>
      </c>
      <c r="K991" s="157">
        <v>0.7</v>
      </c>
      <c r="L991" s="10">
        <v>1.04</v>
      </c>
      <c r="M991" s="10">
        <v>1</v>
      </c>
      <c r="N991" s="10">
        <v>1.02</v>
      </c>
      <c r="O991" s="10">
        <v>1.02</v>
      </c>
      <c r="P991" s="10">
        <v>1</v>
      </c>
      <c r="Q991" s="10">
        <v>1.157119043452681</v>
      </c>
      <c r="R991" s="10">
        <v>0.9900000000000001</v>
      </c>
      <c r="S991" s="10">
        <v>0.9900000000000001</v>
      </c>
      <c r="T991" s="10">
        <v>1.18</v>
      </c>
      <c r="U991" s="158">
        <v>1.22</v>
      </c>
      <c r="V991" s="10">
        <v>0.8</v>
      </c>
      <c r="W991" s="157">
        <v>0.63460000000000005</v>
      </c>
      <c r="X991" s="10">
        <v>1.1816</v>
      </c>
      <c r="Y991" s="16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58</v>
      </c>
    </row>
    <row r="992" spans="1:65">
      <c r="A992" s="35"/>
      <c r="B992" s="19">
        <v>1</v>
      </c>
      <c r="C992" s="8">
        <v>6</v>
      </c>
      <c r="D992" s="10">
        <v>1.1100000000000001</v>
      </c>
      <c r="E992" s="10">
        <v>0.88894428704984063</v>
      </c>
      <c r="F992" s="157" t="s">
        <v>105</v>
      </c>
      <c r="G992" s="157" t="s">
        <v>104</v>
      </c>
      <c r="H992" s="10">
        <v>1.01</v>
      </c>
      <c r="I992" s="10">
        <v>1.1000000000000001</v>
      </c>
      <c r="J992" s="158">
        <v>1.1100000000000001</v>
      </c>
      <c r="K992" s="157">
        <v>0.7</v>
      </c>
      <c r="L992" s="10">
        <v>1.04</v>
      </c>
      <c r="M992" s="10">
        <v>1.1200000000000001</v>
      </c>
      <c r="N992" s="10">
        <v>1.01</v>
      </c>
      <c r="O992" s="10">
        <v>0.9900000000000001</v>
      </c>
      <c r="P992" s="10">
        <v>1</v>
      </c>
      <c r="Q992" s="10">
        <v>1.152004140809697</v>
      </c>
      <c r="R992" s="10">
        <v>1.01</v>
      </c>
      <c r="S992" s="10">
        <v>0.96</v>
      </c>
      <c r="T992" s="10">
        <v>1.1599999999999999</v>
      </c>
      <c r="U992" s="10">
        <v>1.1499999999999999</v>
      </c>
      <c r="V992" s="10">
        <v>0.9</v>
      </c>
      <c r="W992" s="157">
        <v>0.62590000000000001</v>
      </c>
      <c r="X992" s="10">
        <v>1.19184</v>
      </c>
      <c r="Y992" s="16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2"/>
    </row>
    <row r="993" spans="1:65">
      <c r="A993" s="35"/>
      <c r="B993" s="20" t="s">
        <v>273</v>
      </c>
      <c r="C993" s="12"/>
      <c r="D993" s="26">
        <v>1.08</v>
      </c>
      <c r="E993" s="26">
        <v>0.90520194739343973</v>
      </c>
      <c r="F993" s="26" t="s">
        <v>684</v>
      </c>
      <c r="G993" s="26">
        <v>5.4133333333333331</v>
      </c>
      <c r="H993" s="26">
        <v>1.0133333333333334</v>
      </c>
      <c r="I993" s="26">
        <v>1.03</v>
      </c>
      <c r="J993" s="26">
        <v>0.91833333333333333</v>
      </c>
      <c r="K993" s="26">
        <v>0.73333333333333339</v>
      </c>
      <c r="L993" s="26">
        <v>1.0250000000000001</v>
      </c>
      <c r="M993" s="26">
        <v>1.0566666666666669</v>
      </c>
      <c r="N993" s="26">
        <v>1.03</v>
      </c>
      <c r="O993" s="26">
        <v>1.0149999999999999</v>
      </c>
      <c r="P993" s="26">
        <v>1.0166666666666666</v>
      </c>
      <c r="Q993" s="26">
        <v>1.1523443661982593</v>
      </c>
      <c r="R993" s="26">
        <v>1.0066666666666666</v>
      </c>
      <c r="S993" s="26">
        <v>0.97000000000000008</v>
      </c>
      <c r="T993" s="26">
        <v>1.175</v>
      </c>
      <c r="U993" s="26">
        <v>1.0933333333333335</v>
      </c>
      <c r="V993" s="26">
        <v>0.83333333333333337</v>
      </c>
      <c r="W993" s="26">
        <v>0.6498666666666667</v>
      </c>
      <c r="X993" s="26">
        <v>1.1864033333333333</v>
      </c>
      <c r="Y993" s="16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2"/>
    </row>
    <row r="994" spans="1:65">
      <c r="A994" s="35"/>
      <c r="B994" s="3" t="s">
        <v>274</v>
      </c>
      <c r="C994" s="33"/>
      <c r="D994" s="11">
        <v>1.08</v>
      </c>
      <c r="E994" s="11">
        <v>0.90140532149998831</v>
      </c>
      <c r="F994" s="11" t="s">
        <v>684</v>
      </c>
      <c r="G994" s="11">
        <v>5.4133333333333331</v>
      </c>
      <c r="H994" s="11">
        <v>1.01</v>
      </c>
      <c r="I994" s="11">
        <v>1.0249999999999999</v>
      </c>
      <c r="J994" s="11">
        <v>0.88500000000000001</v>
      </c>
      <c r="K994" s="11">
        <v>0.7</v>
      </c>
      <c r="L994" s="11">
        <v>1.03</v>
      </c>
      <c r="M994" s="11">
        <v>1.0750000000000002</v>
      </c>
      <c r="N994" s="11">
        <v>1.0249999999999999</v>
      </c>
      <c r="O994" s="11">
        <v>1.01</v>
      </c>
      <c r="P994" s="11">
        <v>1</v>
      </c>
      <c r="Q994" s="11">
        <v>1.1545615921311891</v>
      </c>
      <c r="R994" s="11">
        <v>1.01</v>
      </c>
      <c r="S994" s="11">
        <v>0.97</v>
      </c>
      <c r="T994" s="11">
        <v>1.1749999999999998</v>
      </c>
      <c r="U994" s="11">
        <v>1.0550000000000002</v>
      </c>
      <c r="V994" s="11">
        <v>0.8</v>
      </c>
      <c r="W994" s="11">
        <v>0.64634999999999998</v>
      </c>
      <c r="X994" s="11">
        <v>1.18672</v>
      </c>
      <c r="Y994" s="16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2"/>
    </row>
    <row r="995" spans="1:65">
      <c r="A995" s="35"/>
      <c r="B995" s="3" t="s">
        <v>275</v>
      </c>
      <c r="C995" s="33"/>
      <c r="D995" s="27">
        <v>2.3664319132398484E-2</v>
      </c>
      <c r="E995" s="27">
        <v>3.0246713892120889E-2</v>
      </c>
      <c r="F995" s="27" t="s">
        <v>684</v>
      </c>
      <c r="G995" s="27" t="s">
        <v>684</v>
      </c>
      <c r="H995" s="27">
        <v>1.3662601021279476E-2</v>
      </c>
      <c r="I995" s="27">
        <v>4.6475800154489016E-2</v>
      </c>
      <c r="J995" s="27">
        <v>0.10457851914550445</v>
      </c>
      <c r="K995" s="27">
        <v>5.1639777949432274E-2</v>
      </c>
      <c r="L995" s="27">
        <v>1.7606816861659026E-2</v>
      </c>
      <c r="M995" s="27">
        <v>5.0859282994028421E-2</v>
      </c>
      <c r="N995" s="27">
        <v>2.0976176963403051E-2</v>
      </c>
      <c r="O995" s="27">
        <v>2.4289915602982239E-2</v>
      </c>
      <c r="P995" s="27">
        <v>7.5277265270908139E-2</v>
      </c>
      <c r="Q995" s="27">
        <v>1.4595088636444167E-2</v>
      </c>
      <c r="R995" s="27">
        <v>1.0327955589886417E-2</v>
      </c>
      <c r="S995" s="27">
        <v>2.0000000000000063E-2</v>
      </c>
      <c r="T995" s="27">
        <v>1.5165750888103116E-2</v>
      </c>
      <c r="U995" s="27">
        <v>7.4744007563594436E-2</v>
      </c>
      <c r="V995" s="27">
        <v>5.1639777949432218E-2</v>
      </c>
      <c r="W995" s="27">
        <v>2.5958941940430982E-2</v>
      </c>
      <c r="X995" s="27">
        <v>8.3080747870169259E-3</v>
      </c>
      <c r="Y995" s="231"/>
      <c r="Z995" s="232"/>
      <c r="AA995" s="232"/>
      <c r="AB995" s="232"/>
      <c r="AC995" s="232"/>
      <c r="AD995" s="232"/>
      <c r="AE995" s="232"/>
      <c r="AF995" s="232"/>
      <c r="AG995" s="232"/>
      <c r="AH995" s="232"/>
      <c r="AI995" s="232"/>
      <c r="AJ995" s="232"/>
      <c r="AK995" s="232"/>
      <c r="AL995" s="232"/>
      <c r="AM995" s="232"/>
      <c r="AN995" s="232"/>
      <c r="AO995" s="232"/>
      <c r="AP995" s="232"/>
      <c r="AQ995" s="232"/>
      <c r="AR995" s="232"/>
      <c r="AS995" s="232"/>
      <c r="AT995" s="232"/>
      <c r="AU995" s="232"/>
      <c r="AV995" s="232"/>
      <c r="AW995" s="232"/>
      <c r="AX995" s="232"/>
      <c r="AY995" s="232"/>
      <c r="AZ995" s="232"/>
      <c r="BA995" s="232"/>
      <c r="BB995" s="232"/>
      <c r="BC995" s="232"/>
      <c r="BD995" s="232"/>
      <c r="BE995" s="232"/>
      <c r="BF995" s="232"/>
      <c r="BG995" s="232"/>
      <c r="BH995" s="232"/>
      <c r="BI995" s="232"/>
      <c r="BJ995" s="232"/>
      <c r="BK995" s="232"/>
      <c r="BL995" s="232"/>
      <c r="BM995" s="63"/>
    </row>
    <row r="996" spans="1:65">
      <c r="A996" s="35"/>
      <c r="B996" s="3" t="s">
        <v>87</v>
      </c>
      <c r="C996" s="33"/>
      <c r="D996" s="13">
        <v>2.1911406604072668E-2</v>
      </c>
      <c r="E996" s="13">
        <v>3.3414327023066341E-2</v>
      </c>
      <c r="F996" s="13" t="s">
        <v>684</v>
      </c>
      <c r="G996" s="13" t="s">
        <v>684</v>
      </c>
      <c r="H996" s="13">
        <v>1.3482829955210008E-2</v>
      </c>
      <c r="I996" s="13">
        <v>4.5122136072319435E-2</v>
      </c>
      <c r="J996" s="13">
        <v>0.11387860524011374</v>
      </c>
      <c r="K996" s="13">
        <v>7.0417879021953095E-2</v>
      </c>
      <c r="L996" s="13">
        <v>1.7177382304057583E-2</v>
      </c>
      <c r="M996" s="13">
        <v>4.8131813559017425E-2</v>
      </c>
      <c r="N996" s="13">
        <v>2.0365220352818496E-2</v>
      </c>
      <c r="O996" s="13">
        <v>2.3930951332987432E-2</v>
      </c>
      <c r="P996" s="13">
        <v>7.4043211741876863E-2</v>
      </c>
      <c r="Q996" s="13">
        <v>1.2665561671113426E-2</v>
      </c>
      <c r="R996" s="13">
        <v>1.0259558532999752E-2</v>
      </c>
      <c r="S996" s="13">
        <v>2.061855670103099E-2</v>
      </c>
      <c r="T996" s="13">
        <v>1.2907022032428182E-2</v>
      </c>
      <c r="U996" s="13">
        <v>6.8363421552068065E-2</v>
      </c>
      <c r="V996" s="13">
        <v>6.1967733539318656E-2</v>
      </c>
      <c r="W996" s="13">
        <v>3.9945027606325886E-2</v>
      </c>
      <c r="X996" s="13">
        <v>7.0027405972254457E-3</v>
      </c>
      <c r="Y996" s="16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2"/>
    </row>
    <row r="997" spans="1:65">
      <c r="A997" s="35"/>
      <c r="B997" s="3" t="s">
        <v>276</v>
      </c>
      <c r="C997" s="33"/>
      <c r="D997" s="13">
        <v>5.307737605254248E-2</v>
      </c>
      <c r="E997" s="13">
        <v>-0.11736324855672675</v>
      </c>
      <c r="F997" s="13" t="s">
        <v>684</v>
      </c>
      <c r="G997" s="13">
        <v>4.2783878355226204</v>
      </c>
      <c r="H997" s="13">
        <v>-1.1927400246997122E-2</v>
      </c>
      <c r="I997" s="13">
        <v>4.323793827887723E-3</v>
      </c>
      <c r="J997" s="13">
        <v>-0.1045592064738412</v>
      </c>
      <c r="K997" s="13">
        <v>-0.28494746070506372</v>
      </c>
      <c r="L997" s="13">
        <v>-5.5156439457759721E-4</v>
      </c>
      <c r="M997" s="13">
        <v>3.0325704347703875E-2</v>
      </c>
      <c r="N997" s="13">
        <v>4.323793827887723E-3</v>
      </c>
      <c r="O997" s="13">
        <v>-1.0302280839508793E-2</v>
      </c>
      <c r="P997" s="13">
        <v>-8.6771614320202417E-3</v>
      </c>
      <c r="Q997" s="13">
        <v>0.12361831617128982</v>
      </c>
      <c r="R997" s="13">
        <v>-1.8427877876951215E-2</v>
      </c>
      <c r="S997" s="13">
        <v>-5.4180504841697896E-2</v>
      </c>
      <c r="T997" s="13">
        <v>0.14570918227938656</v>
      </c>
      <c r="U997" s="13">
        <v>6.6078331312450667E-2</v>
      </c>
      <c r="V997" s="13">
        <v>-0.1874402962557542</v>
      </c>
      <c r="W997" s="13">
        <v>-0.36633344063208739</v>
      </c>
      <c r="X997" s="13">
        <v>0.15682824926542271</v>
      </c>
      <c r="Y997" s="16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2"/>
    </row>
    <row r="998" spans="1:65">
      <c r="A998" s="35"/>
      <c r="B998" s="53" t="s">
        <v>277</v>
      </c>
      <c r="C998" s="54"/>
      <c r="D998" s="52">
        <v>0.56000000000000005</v>
      </c>
      <c r="E998" s="52">
        <v>0.98</v>
      </c>
      <c r="F998" s="52">
        <v>8.5</v>
      </c>
      <c r="G998" s="52">
        <v>17.32</v>
      </c>
      <c r="H998" s="52">
        <v>0.03</v>
      </c>
      <c r="I998" s="52">
        <v>0.12</v>
      </c>
      <c r="J998" s="52">
        <v>0.86</v>
      </c>
      <c r="K998" s="52">
        <v>2.4900000000000002</v>
      </c>
      <c r="L998" s="52">
        <v>7.0000000000000007E-2</v>
      </c>
      <c r="M998" s="52">
        <v>0.35</v>
      </c>
      <c r="N998" s="52">
        <v>0.12</v>
      </c>
      <c r="O998" s="52">
        <v>0.01</v>
      </c>
      <c r="P998" s="52">
        <v>0</v>
      </c>
      <c r="Q998" s="52">
        <v>1.19</v>
      </c>
      <c r="R998" s="52">
        <v>0.09</v>
      </c>
      <c r="S998" s="52">
        <v>0.41</v>
      </c>
      <c r="T998" s="52">
        <v>1.39</v>
      </c>
      <c r="U998" s="52">
        <v>0.67</v>
      </c>
      <c r="V998" s="52">
        <v>1.61</v>
      </c>
      <c r="W998" s="52">
        <v>3.23</v>
      </c>
      <c r="X998" s="52">
        <v>1.49</v>
      </c>
      <c r="Y998" s="16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2"/>
    </row>
    <row r="999" spans="1:65">
      <c r="B999" s="36"/>
      <c r="C999" s="20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BM999" s="62"/>
    </row>
    <row r="1000" spans="1:65" ht="15">
      <c r="B1000" s="37" t="s">
        <v>538</v>
      </c>
      <c r="BM1000" s="32" t="s">
        <v>67</v>
      </c>
    </row>
    <row r="1001" spans="1:65" ht="15">
      <c r="A1001" s="28" t="s">
        <v>24</v>
      </c>
      <c r="B1001" s="18" t="s">
        <v>111</v>
      </c>
      <c r="C1001" s="15" t="s">
        <v>112</v>
      </c>
      <c r="D1001" s="16" t="s">
        <v>233</v>
      </c>
      <c r="E1001" s="17" t="s">
        <v>233</v>
      </c>
      <c r="F1001" s="17" t="s">
        <v>233</v>
      </c>
      <c r="G1001" s="17" t="s">
        <v>233</v>
      </c>
      <c r="H1001" s="17" t="s">
        <v>233</v>
      </c>
      <c r="I1001" s="17" t="s">
        <v>233</v>
      </c>
      <c r="J1001" s="17" t="s">
        <v>233</v>
      </c>
      <c r="K1001" s="17" t="s">
        <v>233</v>
      </c>
      <c r="L1001" s="17" t="s">
        <v>233</v>
      </c>
      <c r="M1001" s="17" t="s">
        <v>233</v>
      </c>
      <c r="N1001" s="17" t="s">
        <v>233</v>
      </c>
      <c r="O1001" s="16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1</v>
      </c>
    </row>
    <row r="1002" spans="1:65">
      <c r="A1002" s="35"/>
      <c r="B1002" s="19" t="s">
        <v>234</v>
      </c>
      <c r="C1002" s="8" t="s">
        <v>234</v>
      </c>
      <c r="D1002" s="161" t="s">
        <v>238</v>
      </c>
      <c r="E1002" s="162" t="s">
        <v>239</v>
      </c>
      <c r="F1002" s="162" t="s">
        <v>240</v>
      </c>
      <c r="G1002" s="162" t="s">
        <v>250</v>
      </c>
      <c r="H1002" s="162" t="s">
        <v>253</v>
      </c>
      <c r="I1002" s="162" t="s">
        <v>254</v>
      </c>
      <c r="J1002" s="162" t="s">
        <v>255</v>
      </c>
      <c r="K1002" s="162" t="s">
        <v>260</v>
      </c>
      <c r="L1002" s="162" t="s">
        <v>280</v>
      </c>
      <c r="M1002" s="162" t="s">
        <v>263</v>
      </c>
      <c r="N1002" s="162" t="s">
        <v>265</v>
      </c>
      <c r="O1002" s="16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 t="s">
        <v>3</v>
      </c>
    </row>
    <row r="1003" spans="1:65">
      <c r="A1003" s="35"/>
      <c r="B1003" s="19"/>
      <c r="C1003" s="8"/>
      <c r="D1003" s="9" t="s">
        <v>302</v>
      </c>
      <c r="E1003" s="10" t="s">
        <v>302</v>
      </c>
      <c r="F1003" s="10" t="s">
        <v>303</v>
      </c>
      <c r="G1003" s="10" t="s">
        <v>302</v>
      </c>
      <c r="H1003" s="10" t="s">
        <v>303</v>
      </c>
      <c r="I1003" s="10" t="s">
        <v>302</v>
      </c>
      <c r="J1003" s="10" t="s">
        <v>302</v>
      </c>
      <c r="K1003" s="10" t="s">
        <v>302</v>
      </c>
      <c r="L1003" s="10" t="s">
        <v>303</v>
      </c>
      <c r="M1003" s="10" t="s">
        <v>115</v>
      </c>
      <c r="N1003" s="10" t="s">
        <v>302</v>
      </c>
      <c r="O1003" s="16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2</v>
      </c>
    </row>
    <row r="1004" spans="1:65">
      <c r="A1004" s="35"/>
      <c r="B1004" s="19"/>
      <c r="C1004" s="8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16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2">
        <v>3</v>
      </c>
    </row>
    <row r="1005" spans="1:65">
      <c r="A1005" s="35"/>
      <c r="B1005" s="18">
        <v>1</v>
      </c>
      <c r="C1005" s="14">
        <v>1</v>
      </c>
      <c r="D1005" s="22">
        <v>0.72955629671488886</v>
      </c>
      <c r="E1005" s="22">
        <v>0.7</v>
      </c>
      <c r="F1005" s="23">
        <v>0.7</v>
      </c>
      <c r="G1005" s="22">
        <v>0.6</v>
      </c>
      <c r="H1005" s="23">
        <v>0.66</v>
      </c>
      <c r="I1005" s="22">
        <v>0.63900000000000001</v>
      </c>
      <c r="J1005" s="23">
        <v>0.61</v>
      </c>
      <c r="K1005" s="22">
        <v>0.72</v>
      </c>
      <c r="L1005" s="22">
        <v>0.6</v>
      </c>
      <c r="M1005" s="155">
        <v>1.38</v>
      </c>
      <c r="N1005" s="156">
        <v>5.3493599999999999</v>
      </c>
      <c r="O1005" s="16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1</v>
      </c>
    </row>
    <row r="1006" spans="1:65">
      <c r="A1006" s="35"/>
      <c r="B1006" s="19">
        <v>1</v>
      </c>
      <c r="C1006" s="8">
        <v>2</v>
      </c>
      <c r="D1006" s="10">
        <v>0.69575137770847795</v>
      </c>
      <c r="E1006" s="10">
        <v>0.68</v>
      </c>
      <c r="F1006" s="25">
        <v>0.7</v>
      </c>
      <c r="G1006" s="10">
        <v>0.6</v>
      </c>
      <c r="H1006" s="25">
        <v>0.72</v>
      </c>
      <c r="I1006" s="10">
        <v>0.67</v>
      </c>
      <c r="J1006" s="25">
        <v>0.61</v>
      </c>
      <c r="K1006" s="10">
        <v>0.68</v>
      </c>
      <c r="L1006" s="10">
        <v>0.6</v>
      </c>
      <c r="M1006" s="157">
        <v>2.2799999999999998</v>
      </c>
      <c r="N1006" s="157">
        <v>5.6277400000000002</v>
      </c>
      <c r="O1006" s="16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2">
        <v>11</v>
      </c>
    </row>
    <row r="1007" spans="1:65">
      <c r="A1007" s="35"/>
      <c r="B1007" s="19">
        <v>1</v>
      </c>
      <c r="C1007" s="8">
        <v>3</v>
      </c>
      <c r="D1007" s="10">
        <v>0.68441322754800016</v>
      </c>
      <c r="E1007" s="10">
        <v>0.68</v>
      </c>
      <c r="F1007" s="25">
        <v>0.7</v>
      </c>
      <c r="G1007" s="10">
        <v>0.6</v>
      </c>
      <c r="H1007" s="25">
        <v>0.7</v>
      </c>
      <c r="I1007" s="158">
        <v>0.76900000000000002</v>
      </c>
      <c r="J1007" s="25">
        <v>0.62</v>
      </c>
      <c r="K1007" s="25">
        <v>0.74</v>
      </c>
      <c r="L1007" s="164">
        <v>0.5</v>
      </c>
      <c r="M1007" s="159">
        <v>2.2200000000000002</v>
      </c>
      <c r="N1007" s="159">
        <v>5.3701699999999999</v>
      </c>
      <c r="O1007" s="16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16</v>
      </c>
    </row>
    <row r="1008" spans="1:65">
      <c r="A1008" s="35"/>
      <c r="B1008" s="19">
        <v>1</v>
      </c>
      <c r="C1008" s="8">
        <v>4</v>
      </c>
      <c r="D1008" s="10">
        <v>0.69708434084662263</v>
      </c>
      <c r="E1008" s="10">
        <v>0.72</v>
      </c>
      <c r="F1008" s="25">
        <v>0.7</v>
      </c>
      <c r="G1008" s="10">
        <v>0.7</v>
      </c>
      <c r="H1008" s="25">
        <v>0.68</v>
      </c>
      <c r="I1008" s="10">
        <v>0.64800000000000002</v>
      </c>
      <c r="J1008" s="25">
        <v>0.64</v>
      </c>
      <c r="K1008" s="25">
        <v>0.71</v>
      </c>
      <c r="L1008" s="11">
        <v>0.6</v>
      </c>
      <c r="M1008" s="159">
        <v>2.21</v>
      </c>
      <c r="N1008" s="159">
        <v>5.4805700000000002</v>
      </c>
      <c r="O1008" s="16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>
        <v>0.66361698700140259</v>
      </c>
    </row>
    <row r="1009" spans="1:65">
      <c r="A1009" s="35"/>
      <c r="B1009" s="19">
        <v>1</v>
      </c>
      <c r="C1009" s="8">
        <v>5</v>
      </c>
      <c r="D1009" s="10">
        <v>0.65794302257188408</v>
      </c>
      <c r="E1009" s="10">
        <v>0.68</v>
      </c>
      <c r="F1009" s="10">
        <v>0.7</v>
      </c>
      <c r="G1009" s="10">
        <v>0.6</v>
      </c>
      <c r="H1009" s="10">
        <v>0.66</v>
      </c>
      <c r="I1009" s="10">
        <v>0.66</v>
      </c>
      <c r="J1009" s="10">
        <v>0.63</v>
      </c>
      <c r="K1009" s="10">
        <v>0.71</v>
      </c>
      <c r="L1009" s="10">
        <v>0.6</v>
      </c>
      <c r="M1009" s="157">
        <v>2.27</v>
      </c>
      <c r="N1009" s="157">
        <v>5.4988799999999998</v>
      </c>
      <c r="O1009" s="16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59</v>
      </c>
    </row>
    <row r="1010" spans="1:65">
      <c r="A1010" s="35"/>
      <c r="B1010" s="19">
        <v>1</v>
      </c>
      <c r="C1010" s="8">
        <v>6</v>
      </c>
      <c r="D1010" s="10">
        <v>0.70496903268586419</v>
      </c>
      <c r="E1010" s="10">
        <v>0.7</v>
      </c>
      <c r="F1010" s="10">
        <v>0.7</v>
      </c>
      <c r="G1010" s="10">
        <v>0.6</v>
      </c>
      <c r="H1010" s="10">
        <v>0.68</v>
      </c>
      <c r="I1010" s="10">
        <v>0.67100000000000004</v>
      </c>
      <c r="J1010" s="10">
        <v>0.61</v>
      </c>
      <c r="K1010" s="10">
        <v>0.68</v>
      </c>
      <c r="L1010" s="10">
        <v>0.6</v>
      </c>
      <c r="M1010" s="157">
        <v>2.2799999999999998</v>
      </c>
      <c r="N1010" s="157">
        <v>5.3036899999999996</v>
      </c>
      <c r="O1010" s="16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2"/>
    </row>
    <row r="1011" spans="1:65">
      <c r="A1011" s="35"/>
      <c r="B1011" s="20" t="s">
        <v>273</v>
      </c>
      <c r="C1011" s="12"/>
      <c r="D1011" s="26">
        <v>0.69495288301262292</v>
      </c>
      <c r="E1011" s="26">
        <v>0.69333333333333336</v>
      </c>
      <c r="F1011" s="26">
        <v>0.70000000000000007</v>
      </c>
      <c r="G1011" s="26">
        <v>0.6166666666666667</v>
      </c>
      <c r="H1011" s="26">
        <v>0.68333333333333346</v>
      </c>
      <c r="I1011" s="26">
        <v>0.67616666666666669</v>
      </c>
      <c r="J1011" s="26">
        <v>0.62</v>
      </c>
      <c r="K1011" s="26">
        <v>0.70666666666666655</v>
      </c>
      <c r="L1011" s="26">
        <v>0.58333333333333337</v>
      </c>
      <c r="M1011" s="26">
        <v>2.1066666666666665</v>
      </c>
      <c r="N1011" s="26">
        <v>5.4384016666666666</v>
      </c>
      <c r="O1011" s="16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2"/>
    </row>
    <row r="1012" spans="1:65">
      <c r="A1012" s="35"/>
      <c r="B1012" s="3" t="s">
        <v>274</v>
      </c>
      <c r="C1012" s="33"/>
      <c r="D1012" s="11">
        <v>0.69641785927755029</v>
      </c>
      <c r="E1012" s="11">
        <v>0.69</v>
      </c>
      <c r="F1012" s="11">
        <v>0.7</v>
      </c>
      <c r="G1012" s="11">
        <v>0.6</v>
      </c>
      <c r="H1012" s="11">
        <v>0.68</v>
      </c>
      <c r="I1012" s="11">
        <v>0.66500000000000004</v>
      </c>
      <c r="J1012" s="11">
        <v>0.61499999999999999</v>
      </c>
      <c r="K1012" s="11">
        <v>0.71</v>
      </c>
      <c r="L1012" s="11">
        <v>0.6</v>
      </c>
      <c r="M1012" s="11">
        <v>2.2450000000000001</v>
      </c>
      <c r="N1012" s="11">
        <v>5.42537</v>
      </c>
      <c r="O1012" s="16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2"/>
    </row>
    <row r="1013" spans="1:65">
      <c r="A1013" s="35"/>
      <c r="B1013" s="3" t="s">
        <v>275</v>
      </c>
      <c r="C1013" s="33"/>
      <c r="D1013" s="27">
        <v>2.3595399159837424E-2</v>
      </c>
      <c r="E1013" s="27">
        <v>1.6329931618554481E-2</v>
      </c>
      <c r="F1013" s="27">
        <v>1.2161883888976234E-16</v>
      </c>
      <c r="G1013" s="27">
        <v>4.0824829046386291E-2</v>
      </c>
      <c r="H1013" s="27">
        <v>2.3380903889000212E-2</v>
      </c>
      <c r="I1013" s="27">
        <v>4.7156830540937188E-2</v>
      </c>
      <c r="J1013" s="27">
        <v>1.2649110640673528E-2</v>
      </c>
      <c r="K1013" s="27">
        <v>2.3380903889000208E-2</v>
      </c>
      <c r="L1013" s="27">
        <v>4.0824829046386291E-2</v>
      </c>
      <c r="M1013" s="27">
        <v>0.35730472522297796</v>
      </c>
      <c r="N1013" s="27">
        <v>0.12001334382753739</v>
      </c>
      <c r="O1013" s="231"/>
      <c r="P1013" s="232"/>
      <c r="Q1013" s="232"/>
      <c r="R1013" s="232"/>
      <c r="S1013" s="232"/>
      <c r="T1013" s="232"/>
      <c r="U1013" s="232"/>
      <c r="V1013" s="232"/>
      <c r="W1013" s="232"/>
      <c r="X1013" s="232"/>
      <c r="Y1013" s="232"/>
      <c r="Z1013" s="232"/>
      <c r="AA1013" s="232"/>
      <c r="AB1013" s="232"/>
      <c r="AC1013" s="232"/>
      <c r="AD1013" s="232"/>
      <c r="AE1013" s="232"/>
      <c r="AF1013" s="232"/>
      <c r="AG1013" s="232"/>
      <c r="AH1013" s="232"/>
      <c r="AI1013" s="232"/>
      <c r="AJ1013" s="232"/>
      <c r="AK1013" s="232"/>
      <c r="AL1013" s="232"/>
      <c r="AM1013" s="232"/>
      <c r="AN1013" s="232"/>
      <c r="AO1013" s="232"/>
      <c r="AP1013" s="232"/>
      <c r="AQ1013" s="232"/>
      <c r="AR1013" s="232"/>
      <c r="AS1013" s="232"/>
      <c r="AT1013" s="232"/>
      <c r="AU1013" s="232"/>
      <c r="AV1013" s="232"/>
      <c r="AW1013" s="232"/>
      <c r="AX1013" s="232"/>
      <c r="AY1013" s="232"/>
      <c r="AZ1013" s="232"/>
      <c r="BA1013" s="232"/>
      <c r="BB1013" s="232"/>
      <c r="BC1013" s="232"/>
      <c r="BD1013" s="232"/>
      <c r="BE1013" s="232"/>
      <c r="BF1013" s="232"/>
      <c r="BG1013" s="232"/>
      <c r="BH1013" s="232"/>
      <c r="BI1013" s="232"/>
      <c r="BJ1013" s="232"/>
      <c r="BK1013" s="232"/>
      <c r="BL1013" s="232"/>
      <c r="BM1013" s="63"/>
    </row>
    <row r="1014" spans="1:65">
      <c r="A1014" s="35"/>
      <c r="B1014" s="3" t="s">
        <v>87</v>
      </c>
      <c r="C1014" s="33"/>
      <c r="D1014" s="13">
        <v>3.395251640305641E-2</v>
      </c>
      <c r="E1014" s="13">
        <v>2.355278598829973E-2</v>
      </c>
      <c r="F1014" s="13">
        <v>1.7374119841394619E-16</v>
      </c>
      <c r="G1014" s="13">
        <v>6.6202425480626409E-2</v>
      </c>
      <c r="H1014" s="13">
        <v>3.4215956910732009E-2</v>
      </c>
      <c r="I1014" s="13">
        <v>6.9741430427809489E-2</v>
      </c>
      <c r="J1014" s="13">
        <v>2.0401791355925045E-2</v>
      </c>
      <c r="K1014" s="13">
        <v>3.3086184748585205E-2</v>
      </c>
      <c r="L1014" s="13">
        <v>6.9985421222376498E-2</v>
      </c>
      <c r="M1014" s="13">
        <v>0.16960667336533766</v>
      </c>
      <c r="N1014" s="13">
        <v>2.2067760195634206E-2</v>
      </c>
      <c r="O1014" s="16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2"/>
    </row>
    <row r="1015" spans="1:65">
      <c r="A1015" s="35"/>
      <c r="B1015" s="3" t="s">
        <v>276</v>
      </c>
      <c r="C1015" s="33"/>
      <c r="D1015" s="13">
        <v>4.7219852151183961E-2</v>
      </c>
      <c r="E1015" s="13">
        <v>4.4779363569648956E-2</v>
      </c>
      <c r="F1015" s="13">
        <v>5.482531898858789E-2</v>
      </c>
      <c r="G1015" s="13">
        <v>-7.074912374814879E-2</v>
      </c>
      <c r="H1015" s="13">
        <v>2.9710430441240554E-2</v>
      </c>
      <c r="I1015" s="13">
        <v>1.89110283658811E-2</v>
      </c>
      <c r="J1015" s="13">
        <v>-6.5726146038679434E-2</v>
      </c>
      <c r="K1015" s="13">
        <v>6.4871274407526602E-2</v>
      </c>
      <c r="L1015" s="13">
        <v>-0.12097890084284346</v>
      </c>
      <c r="M1015" s="13">
        <v>2.1745219123847019</v>
      </c>
      <c r="N1015" s="13">
        <v>7.1950911040424774</v>
      </c>
      <c r="O1015" s="16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2"/>
    </row>
    <row r="1016" spans="1:65">
      <c r="A1016" s="35"/>
      <c r="B1016" s="53" t="s">
        <v>277</v>
      </c>
      <c r="C1016" s="54"/>
      <c r="D1016" s="52">
        <v>0.06</v>
      </c>
      <c r="E1016" s="52">
        <v>0</v>
      </c>
      <c r="F1016" s="52">
        <v>0.26</v>
      </c>
      <c r="G1016" s="52">
        <v>3.01</v>
      </c>
      <c r="H1016" s="52">
        <v>0.39</v>
      </c>
      <c r="I1016" s="52">
        <v>0.67</v>
      </c>
      <c r="J1016" s="52">
        <v>2.88</v>
      </c>
      <c r="K1016" s="52">
        <v>0.52</v>
      </c>
      <c r="L1016" s="52">
        <v>4.32</v>
      </c>
      <c r="M1016" s="52">
        <v>55.52</v>
      </c>
      <c r="N1016" s="52">
        <v>186.39</v>
      </c>
      <c r="O1016" s="16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2"/>
    </row>
    <row r="1017" spans="1:65">
      <c r="B1017" s="36"/>
      <c r="C1017" s="20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BM1017" s="62"/>
    </row>
    <row r="1018" spans="1:65" ht="15">
      <c r="B1018" s="37" t="s">
        <v>539</v>
      </c>
      <c r="BM1018" s="32" t="s">
        <v>279</v>
      </c>
    </row>
    <row r="1019" spans="1:65" ht="15">
      <c r="A1019" s="28" t="s">
        <v>27</v>
      </c>
      <c r="B1019" s="18" t="s">
        <v>111</v>
      </c>
      <c r="C1019" s="15" t="s">
        <v>112</v>
      </c>
      <c r="D1019" s="16" t="s">
        <v>233</v>
      </c>
      <c r="E1019" s="17" t="s">
        <v>233</v>
      </c>
      <c r="F1019" s="17" t="s">
        <v>233</v>
      </c>
      <c r="G1019" s="17" t="s">
        <v>233</v>
      </c>
      <c r="H1019" s="17" t="s">
        <v>233</v>
      </c>
      <c r="I1019" s="17" t="s">
        <v>233</v>
      </c>
      <c r="J1019" s="17" t="s">
        <v>233</v>
      </c>
      <c r="K1019" s="17" t="s">
        <v>233</v>
      </c>
      <c r="L1019" s="17" t="s">
        <v>233</v>
      </c>
      <c r="M1019" s="17" t="s">
        <v>233</v>
      </c>
      <c r="N1019" s="17" t="s">
        <v>233</v>
      </c>
      <c r="O1019" s="17" t="s">
        <v>233</v>
      </c>
      <c r="P1019" s="17" t="s">
        <v>233</v>
      </c>
      <c r="Q1019" s="17" t="s">
        <v>233</v>
      </c>
      <c r="R1019" s="17" t="s">
        <v>233</v>
      </c>
      <c r="S1019" s="17" t="s">
        <v>233</v>
      </c>
      <c r="T1019" s="17" t="s">
        <v>233</v>
      </c>
      <c r="U1019" s="17" t="s">
        <v>233</v>
      </c>
      <c r="V1019" s="16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1</v>
      </c>
    </row>
    <row r="1020" spans="1:65">
      <c r="A1020" s="35"/>
      <c r="B1020" s="19" t="s">
        <v>234</v>
      </c>
      <c r="C1020" s="8" t="s">
        <v>234</v>
      </c>
      <c r="D1020" s="161" t="s">
        <v>236</v>
      </c>
      <c r="E1020" s="162" t="s">
        <v>239</v>
      </c>
      <c r="F1020" s="162" t="s">
        <v>240</v>
      </c>
      <c r="G1020" s="162" t="s">
        <v>241</v>
      </c>
      <c r="H1020" s="162" t="s">
        <v>242</v>
      </c>
      <c r="I1020" s="162" t="s">
        <v>243</v>
      </c>
      <c r="J1020" s="162" t="s">
        <v>244</v>
      </c>
      <c r="K1020" s="162" t="s">
        <v>245</v>
      </c>
      <c r="L1020" s="162" t="s">
        <v>246</v>
      </c>
      <c r="M1020" s="162" t="s">
        <v>247</v>
      </c>
      <c r="N1020" s="162" t="s">
        <v>248</v>
      </c>
      <c r="O1020" s="162" t="s">
        <v>249</v>
      </c>
      <c r="P1020" s="162" t="s">
        <v>250</v>
      </c>
      <c r="Q1020" s="162" t="s">
        <v>255</v>
      </c>
      <c r="R1020" s="162" t="s">
        <v>260</v>
      </c>
      <c r="S1020" s="162" t="s">
        <v>261</v>
      </c>
      <c r="T1020" s="162" t="s">
        <v>280</v>
      </c>
      <c r="U1020" s="162" t="s">
        <v>263</v>
      </c>
      <c r="V1020" s="16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 t="s">
        <v>3</v>
      </c>
    </row>
    <row r="1021" spans="1:65">
      <c r="A1021" s="35"/>
      <c r="B1021" s="19"/>
      <c r="C1021" s="8"/>
      <c r="D1021" s="9" t="s">
        <v>302</v>
      </c>
      <c r="E1021" s="10" t="s">
        <v>302</v>
      </c>
      <c r="F1021" s="10" t="s">
        <v>303</v>
      </c>
      <c r="G1021" s="10" t="s">
        <v>115</v>
      </c>
      <c r="H1021" s="10" t="s">
        <v>115</v>
      </c>
      <c r="I1021" s="10" t="s">
        <v>302</v>
      </c>
      <c r="J1021" s="10" t="s">
        <v>302</v>
      </c>
      <c r="K1021" s="10" t="s">
        <v>303</v>
      </c>
      <c r="L1021" s="10" t="s">
        <v>303</v>
      </c>
      <c r="M1021" s="10" t="s">
        <v>303</v>
      </c>
      <c r="N1021" s="10" t="s">
        <v>303</v>
      </c>
      <c r="O1021" s="10" t="s">
        <v>303</v>
      </c>
      <c r="P1021" s="10" t="s">
        <v>302</v>
      </c>
      <c r="Q1021" s="10" t="s">
        <v>302</v>
      </c>
      <c r="R1021" s="10" t="s">
        <v>302</v>
      </c>
      <c r="S1021" s="10" t="s">
        <v>303</v>
      </c>
      <c r="T1021" s="10" t="s">
        <v>303</v>
      </c>
      <c r="U1021" s="10" t="s">
        <v>302</v>
      </c>
      <c r="V1021" s="16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3</v>
      </c>
    </row>
    <row r="1022" spans="1:65">
      <c r="A1022" s="35"/>
      <c r="B1022" s="19"/>
      <c r="C1022" s="8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16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>
        <v>3</v>
      </c>
    </row>
    <row r="1023" spans="1:65">
      <c r="A1023" s="35"/>
      <c r="B1023" s="18">
        <v>1</v>
      </c>
      <c r="C1023" s="14">
        <v>1</v>
      </c>
      <c r="D1023" s="237" t="s">
        <v>97</v>
      </c>
      <c r="E1023" s="237" t="s">
        <v>97</v>
      </c>
      <c r="F1023" s="239" t="s">
        <v>105</v>
      </c>
      <c r="G1023" s="237">
        <v>8.3460000000000001</v>
      </c>
      <c r="H1023" s="239" t="s">
        <v>105</v>
      </c>
      <c r="I1023" s="233">
        <v>0.12</v>
      </c>
      <c r="J1023" s="238" t="s">
        <v>105</v>
      </c>
      <c r="K1023" s="233" t="s">
        <v>105</v>
      </c>
      <c r="L1023" s="237" t="s">
        <v>215</v>
      </c>
      <c r="M1023" s="237" t="s">
        <v>215</v>
      </c>
      <c r="N1023" s="237" t="s">
        <v>215</v>
      </c>
      <c r="O1023" s="233">
        <v>0.06</v>
      </c>
      <c r="P1023" s="237" t="s">
        <v>215</v>
      </c>
      <c r="Q1023" s="237" t="s">
        <v>215</v>
      </c>
      <c r="R1023" s="233" t="s">
        <v>324</v>
      </c>
      <c r="S1023" s="233">
        <v>0.06</v>
      </c>
      <c r="T1023" s="237" t="s">
        <v>215</v>
      </c>
      <c r="U1023" s="233">
        <v>3.1020000000000002E-2</v>
      </c>
      <c r="V1023" s="231"/>
      <c r="W1023" s="232"/>
      <c r="X1023" s="232"/>
      <c r="Y1023" s="232"/>
      <c r="Z1023" s="232"/>
      <c r="AA1023" s="232"/>
      <c r="AB1023" s="232"/>
      <c r="AC1023" s="232"/>
      <c r="AD1023" s="232"/>
      <c r="AE1023" s="232"/>
      <c r="AF1023" s="232"/>
      <c r="AG1023" s="232"/>
      <c r="AH1023" s="232"/>
      <c r="AI1023" s="232"/>
      <c r="AJ1023" s="232"/>
      <c r="AK1023" s="232"/>
      <c r="AL1023" s="232"/>
      <c r="AM1023" s="232"/>
      <c r="AN1023" s="232"/>
      <c r="AO1023" s="232"/>
      <c r="AP1023" s="232"/>
      <c r="AQ1023" s="232"/>
      <c r="AR1023" s="232"/>
      <c r="AS1023" s="232"/>
      <c r="AT1023" s="232"/>
      <c r="AU1023" s="232"/>
      <c r="AV1023" s="232"/>
      <c r="AW1023" s="232"/>
      <c r="AX1023" s="232"/>
      <c r="AY1023" s="232"/>
      <c r="AZ1023" s="232"/>
      <c r="BA1023" s="232"/>
      <c r="BB1023" s="232"/>
      <c r="BC1023" s="232"/>
      <c r="BD1023" s="232"/>
      <c r="BE1023" s="232"/>
      <c r="BF1023" s="232"/>
      <c r="BG1023" s="232"/>
      <c r="BH1023" s="232"/>
      <c r="BI1023" s="232"/>
      <c r="BJ1023" s="232"/>
      <c r="BK1023" s="232"/>
      <c r="BL1023" s="232"/>
      <c r="BM1023" s="234">
        <v>1</v>
      </c>
    </row>
    <row r="1024" spans="1:65">
      <c r="A1024" s="35"/>
      <c r="B1024" s="19">
        <v>1</v>
      </c>
      <c r="C1024" s="8">
        <v>2</v>
      </c>
      <c r="D1024" s="240" t="s">
        <v>97</v>
      </c>
      <c r="E1024" s="240" t="s">
        <v>97</v>
      </c>
      <c r="F1024" s="242" t="s">
        <v>105</v>
      </c>
      <c r="G1024" s="240">
        <v>8.070666666666666</v>
      </c>
      <c r="H1024" s="242" t="s">
        <v>105</v>
      </c>
      <c r="I1024" s="235">
        <v>0.11</v>
      </c>
      <c r="J1024" s="241">
        <v>0.2</v>
      </c>
      <c r="K1024" s="235" t="s">
        <v>105</v>
      </c>
      <c r="L1024" s="240" t="s">
        <v>215</v>
      </c>
      <c r="M1024" s="240" t="s">
        <v>215</v>
      </c>
      <c r="N1024" s="240" t="s">
        <v>215</v>
      </c>
      <c r="O1024" s="235">
        <v>0.05</v>
      </c>
      <c r="P1024" s="240" t="s">
        <v>215</v>
      </c>
      <c r="Q1024" s="240" t="s">
        <v>215</v>
      </c>
      <c r="R1024" s="244">
        <v>0.1</v>
      </c>
      <c r="S1024" s="235">
        <v>7.0000000000000007E-2</v>
      </c>
      <c r="T1024" s="240" t="s">
        <v>215</v>
      </c>
      <c r="U1024" s="235">
        <v>1.4959999999999999E-2</v>
      </c>
      <c r="V1024" s="231"/>
      <c r="W1024" s="232"/>
      <c r="X1024" s="232"/>
      <c r="Y1024" s="232"/>
      <c r="Z1024" s="232"/>
      <c r="AA1024" s="232"/>
      <c r="AB1024" s="232"/>
      <c r="AC1024" s="232"/>
      <c r="AD1024" s="232"/>
      <c r="AE1024" s="232"/>
      <c r="AF1024" s="232"/>
      <c r="AG1024" s="232"/>
      <c r="AH1024" s="232"/>
      <c r="AI1024" s="232"/>
      <c r="AJ1024" s="232"/>
      <c r="AK1024" s="232"/>
      <c r="AL1024" s="232"/>
      <c r="AM1024" s="232"/>
      <c r="AN1024" s="232"/>
      <c r="AO1024" s="232"/>
      <c r="AP1024" s="232"/>
      <c r="AQ1024" s="232"/>
      <c r="AR1024" s="232"/>
      <c r="AS1024" s="232"/>
      <c r="AT1024" s="232"/>
      <c r="AU1024" s="232"/>
      <c r="AV1024" s="232"/>
      <c r="AW1024" s="232"/>
      <c r="AX1024" s="232"/>
      <c r="AY1024" s="232"/>
      <c r="AZ1024" s="232"/>
      <c r="BA1024" s="232"/>
      <c r="BB1024" s="232"/>
      <c r="BC1024" s="232"/>
      <c r="BD1024" s="232"/>
      <c r="BE1024" s="232"/>
      <c r="BF1024" s="232"/>
      <c r="BG1024" s="232"/>
      <c r="BH1024" s="232"/>
      <c r="BI1024" s="232"/>
      <c r="BJ1024" s="232"/>
      <c r="BK1024" s="232"/>
      <c r="BL1024" s="232"/>
      <c r="BM1024" s="234">
        <v>6</v>
      </c>
    </row>
    <row r="1025" spans="1:65">
      <c r="A1025" s="35"/>
      <c r="B1025" s="19">
        <v>1</v>
      </c>
      <c r="C1025" s="8">
        <v>3</v>
      </c>
      <c r="D1025" s="240" t="s">
        <v>97</v>
      </c>
      <c r="E1025" s="240" t="s">
        <v>97</v>
      </c>
      <c r="F1025" s="242" t="s">
        <v>105</v>
      </c>
      <c r="G1025" s="240">
        <v>8.9219999999999988</v>
      </c>
      <c r="H1025" s="242" t="s">
        <v>105</v>
      </c>
      <c r="I1025" s="235">
        <v>0.08</v>
      </c>
      <c r="J1025" s="241" t="s">
        <v>105</v>
      </c>
      <c r="K1025" s="241">
        <v>0.2</v>
      </c>
      <c r="L1025" s="242" t="s">
        <v>215</v>
      </c>
      <c r="M1025" s="242" t="s">
        <v>215</v>
      </c>
      <c r="N1025" s="242" t="s">
        <v>215</v>
      </c>
      <c r="O1025" s="27">
        <v>0.05</v>
      </c>
      <c r="P1025" s="242" t="s">
        <v>215</v>
      </c>
      <c r="Q1025" s="242" t="s">
        <v>215</v>
      </c>
      <c r="R1025" s="27" t="s">
        <v>324</v>
      </c>
      <c r="S1025" s="27">
        <v>0.06</v>
      </c>
      <c r="T1025" s="242" t="s">
        <v>215</v>
      </c>
      <c r="U1025" s="27">
        <v>0.01</v>
      </c>
      <c r="V1025" s="231"/>
      <c r="W1025" s="232"/>
      <c r="X1025" s="232"/>
      <c r="Y1025" s="232"/>
      <c r="Z1025" s="232"/>
      <c r="AA1025" s="232"/>
      <c r="AB1025" s="232"/>
      <c r="AC1025" s="232"/>
      <c r="AD1025" s="232"/>
      <c r="AE1025" s="232"/>
      <c r="AF1025" s="232"/>
      <c r="AG1025" s="232"/>
      <c r="AH1025" s="232"/>
      <c r="AI1025" s="232"/>
      <c r="AJ1025" s="232"/>
      <c r="AK1025" s="232"/>
      <c r="AL1025" s="232"/>
      <c r="AM1025" s="232"/>
      <c r="AN1025" s="232"/>
      <c r="AO1025" s="232"/>
      <c r="AP1025" s="232"/>
      <c r="AQ1025" s="232"/>
      <c r="AR1025" s="232"/>
      <c r="AS1025" s="232"/>
      <c r="AT1025" s="232"/>
      <c r="AU1025" s="232"/>
      <c r="AV1025" s="232"/>
      <c r="AW1025" s="232"/>
      <c r="AX1025" s="232"/>
      <c r="AY1025" s="232"/>
      <c r="AZ1025" s="232"/>
      <c r="BA1025" s="232"/>
      <c r="BB1025" s="232"/>
      <c r="BC1025" s="232"/>
      <c r="BD1025" s="232"/>
      <c r="BE1025" s="232"/>
      <c r="BF1025" s="232"/>
      <c r="BG1025" s="232"/>
      <c r="BH1025" s="232"/>
      <c r="BI1025" s="232"/>
      <c r="BJ1025" s="232"/>
      <c r="BK1025" s="232"/>
      <c r="BL1025" s="232"/>
      <c r="BM1025" s="234">
        <v>16</v>
      </c>
    </row>
    <row r="1026" spans="1:65">
      <c r="A1026" s="35"/>
      <c r="B1026" s="19">
        <v>1</v>
      </c>
      <c r="C1026" s="8">
        <v>4</v>
      </c>
      <c r="D1026" s="240" t="s">
        <v>97</v>
      </c>
      <c r="E1026" s="240" t="s">
        <v>97</v>
      </c>
      <c r="F1026" s="242" t="s">
        <v>105</v>
      </c>
      <c r="G1026" s="240">
        <v>9.0860000000000003</v>
      </c>
      <c r="H1026" s="242" t="s">
        <v>105</v>
      </c>
      <c r="I1026" s="235">
        <v>0.09</v>
      </c>
      <c r="J1026" s="241" t="s">
        <v>105</v>
      </c>
      <c r="K1026" s="241" t="s">
        <v>105</v>
      </c>
      <c r="L1026" s="242" t="s">
        <v>215</v>
      </c>
      <c r="M1026" s="242" t="s">
        <v>215</v>
      </c>
      <c r="N1026" s="242" t="s">
        <v>215</v>
      </c>
      <c r="O1026" s="27">
        <v>0.06</v>
      </c>
      <c r="P1026" s="242" t="s">
        <v>215</v>
      </c>
      <c r="Q1026" s="242" t="s">
        <v>215</v>
      </c>
      <c r="R1026" s="27" t="s">
        <v>324</v>
      </c>
      <c r="S1026" s="27">
        <v>7.0000000000000007E-2</v>
      </c>
      <c r="T1026" s="242" t="s">
        <v>215</v>
      </c>
      <c r="U1026" s="27">
        <v>2.9950000000000001E-2</v>
      </c>
      <c r="V1026" s="231"/>
      <c r="W1026" s="232"/>
      <c r="X1026" s="232"/>
      <c r="Y1026" s="232"/>
      <c r="Z1026" s="232"/>
      <c r="AA1026" s="232"/>
      <c r="AB1026" s="232"/>
      <c r="AC1026" s="232"/>
      <c r="AD1026" s="232"/>
      <c r="AE1026" s="232"/>
      <c r="AF1026" s="232"/>
      <c r="AG1026" s="232"/>
      <c r="AH1026" s="232"/>
      <c r="AI1026" s="232"/>
      <c r="AJ1026" s="232"/>
      <c r="AK1026" s="232"/>
      <c r="AL1026" s="232"/>
      <c r="AM1026" s="232"/>
      <c r="AN1026" s="232"/>
      <c r="AO1026" s="232"/>
      <c r="AP1026" s="232"/>
      <c r="AQ1026" s="232"/>
      <c r="AR1026" s="232"/>
      <c r="AS1026" s="232"/>
      <c r="AT1026" s="232"/>
      <c r="AU1026" s="232"/>
      <c r="AV1026" s="232"/>
      <c r="AW1026" s="232"/>
      <c r="AX1026" s="232"/>
      <c r="AY1026" s="232"/>
      <c r="AZ1026" s="232"/>
      <c r="BA1026" s="232"/>
      <c r="BB1026" s="232"/>
      <c r="BC1026" s="232"/>
      <c r="BD1026" s="232"/>
      <c r="BE1026" s="232"/>
      <c r="BF1026" s="232"/>
      <c r="BG1026" s="232"/>
      <c r="BH1026" s="232"/>
      <c r="BI1026" s="232"/>
      <c r="BJ1026" s="232"/>
      <c r="BK1026" s="232"/>
      <c r="BL1026" s="232"/>
      <c r="BM1026" s="234">
        <v>6.1952380952381002E-2</v>
      </c>
    </row>
    <row r="1027" spans="1:65">
      <c r="A1027" s="35"/>
      <c r="B1027" s="19">
        <v>1</v>
      </c>
      <c r="C1027" s="8">
        <v>5</v>
      </c>
      <c r="D1027" s="240" t="s">
        <v>97</v>
      </c>
      <c r="E1027" s="240" t="s">
        <v>97</v>
      </c>
      <c r="F1027" s="240" t="s">
        <v>105</v>
      </c>
      <c r="G1027" s="240">
        <v>9.0380000000000003</v>
      </c>
      <c r="H1027" s="240" t="s">
        <v>105</v>
      </c>
      <c r="I1027" s="235">
        <v>7.0000000000000007E-2</v>
      </c>
      <c r="J1027" s="235">
        <v>0.2</v>
      </c>
      <c r="K1027" s="235" t="s">
        <v>105</v>
      </c>
      <c r="L1027" s="240" t="s">
        <v>215</v>
      </c>
      <c r="M1027" s="240" t="s">
        <v>215</v>
      </c>
      <c r="N1027" s="240" t="s">
        <v>215</v>
      </c>
      <c r="O1027" s="235">
        <v>0.06</v>
      </c>
      <c r="P1027" s="240" t="s">
        <v>215</v>
      </c>
      <c r="Q1027" s="240" t="s">
        <v>215</v>
      </c>
      <c r="R1027" s="235" t="s">
        <v>324</v>
      </c>
      <c r="S1027" s="235">
        <v>7.0000000000000007E-2</v>
      </c>
      <c r="T1027" s="240" t="s">
        <v>215</v>
      </c>
      <c r="U1027" s="235">
        <v>1.5070000000000002E-2</v>
      </c>
      <c r="V1027" s="231"/>
      <c r="W1027" s="232"/>
      <c r="X1027" s="232"/>
      <c r="Y1027" s="232"/>
      <c r="Z1027" s="232"/>
      <c r="AA1027" s="232"/>
      <c r="AB1027" s="232"/>
      <c r="AC1027" s="232"/>
      <c r="AD1027" s="232"/>
      <c r="AE1027" s="232"/>
      <c r="AF1027" s="232"/>
      <c r="AG1027" s="232"/>
      <c r="AH1027" s="232"/>
      <c r="AI1027" s="232"/>
      <c r="AJ1027" s="232"/>
      <c r="AK1027" s="232"/>
      <c r="AL1027" s="232"/>
      <c r="AM1027" s="232"/>
      <c r="AN1027" s="232"/>
      <c r="AO1027" s="232"/>
      <c r="AP1027" s="232"/>
      <c r="AQ1027" s="232"/>
      <c r="AR1027" s="232"/>
      <c r="AS1027" s="232"/>
      <c r="AT1027" s="232"/>
      <c r="AU1027" s="232"/>
      <c r="AV1027" s="232"/>
      <c r="AW1027" s="232"/>
      <c r="AX1027" s="232"/>
      <c r="AY1027" s="232"/>
      <c r="AZ1027" s="232"/>
      <c r="BA1027" s="232"/>
      <c r="BB1027" s="232"/>
      <c r="BC1027" s="232"/>
      <c r="BD1027" s="232"/>
      <c r="BE1027" s="232"/>
      <c r="BF1027" s="232"/>
      <c r="BG1027" s="232"/>
      <c r="BH1027" s="232"/>
      <c r="BI1027" s="232"/>
      <c r="BJ1027" s="232"/>
      <c r="BK1027" s="232"/>
      <c r="BL1027" s="232"/>
      <c r="BM1027" s="234">
        <v>12</v>
      </c>
    </row>
    <row r="1028" spans="1:65">
      <c r="A1028" s="35"/>
      <c r="B1028" s="19">
        <v>1</v>
      </c>
      <c r="C1028" s="8">
        <v>6</v>
      </c>
      <c r="D1028" s="240" t="s">
        <v>97</v>
      </c>
      <c r="E1028" s="240" t="s">
        <v>97</v>
      </c>
      <c r="F1028" s="240" t="s">
        <v>105</v>
      </c>
      <c r="G1028" s="240">
        <v>9.0506666666666664</v>
      </c>
      <c r="H1028" s="240" t="s">
        <v>105</v>
      </c>
      <c r="I1028" s="235">
        <v>0.08</v>
      </c>
      <c r="J1028" s="235" t="s">
        <v>105</v>
      </c>
      <c r="K1028" s="235" t="s">
        <v>105</v>
      </c>
      <c r="L1028" s="240" t="s">
        <v>215</v>
      </c>
      <c r="M1028" s="240" t="s">
        <v>215</v>
      </c>
      <c r="N1028" s="240" t="s">
        <v>215</v>
      </c>
      <c r="O1028" s="244" t="s">
        <v>215</v>
      </c>
      <c r="P1028" s="240" t="s">
        <v>215</v>
      </c>
      <c r="Q1028" s="240" t="s">
        <v>215</v>
      </c>
      <c r="R1028" s="235">
        <v>0.06</v>
      </c>
      <c r="S1028" s="235">
        <v>7.0000000000000007E-2</v>
      </c>
      <c r="T1028" s="240" t="s">
        <v>215</v>
      </c>
      <c r="U1028" s="235">
        <v>2.1000000000000001E-2</v>
      </c>
      <c r="V1028" s="231"/>
      <c r="W1028" s="232"/>
      <c r="X1028" s="232"/>
      <c r="Y1028" s="232"/>
      <c r="Z1028" s="232"/>
      <c r="AA1028" s="232"/>
      <c r="AB1028" s="232"/>
      <c r="AC1028" s="232"/>
      <c r="AD1028" s="232"/>
      <c r="AE1028" s="232"/>
      <c r="AF1028" s="232"/>
      <c r="AG1028" s="232"/>
      <c r="AH1028" s="232"/>
      <c r="AI1028" s="232"/>
      <c r="AJ1028" s="232"/>
      <c r="AK1028" s="232"/>
      <c r="AL1028" s="232"/>
      <c r="AM1028" s="232"/>
      <c r="AN1028" s="232"/>
      <c r="AO1028" s="232"/>
      <c r="AP1028" s="232"/>
      <c r="AQ1028" s="232"/>
      <c r="AR1028" s="232"/>
      <c r="AS1028" s="232"/>
      <c r="AT1028" s="232"/>
      <c r="AU1028" s="232"/>
      <c r="AV1028" s="232"/>
      <c r="AW1028" s="232"/>
      <c r="AX1028" s="232"/>
      <c r="AY1028" s="232"/>
      <c r="AZ1028" s="232"/>
      <c r="BA1028" s="232"/>
      <c r="BB1028" s="232"/>
      <c r="BC1028" s="232"/>
      <c r="BD1028" s="232"/>
      <c r="BE1028" s="232"/>
      <c r="BF1028" s="232"/>
      <c r="BG1028" s="232"/>
      <c r="BH1028" s="232"/>
      <c r="BI1028" s="232"/>
      <c r="BJ1028" s="232"/>
      <c r="BK1028" s="232"/>
      <c r="BL1028" s="232"/>
      <c r="BM1028" s="63"/>
    </row>
    <row r="1029" spans="1:65">
      <c r="A1029" s="35"/>
      <c r="B1029" s="20" t="s">
        <v>273</v>
      </c>
      <c r="C1029" s="12"/>
      <c r="D1029" s="236" t="s">
        <v>684</v>
      </c>
      <c r="E1029" s="236" t="s">
        <v>684</v>
      </c>
      <c r="F1029" s="236" t="s">
        <v>684</v>
      </c>
      <c r="G1029" s="236">
        <v>8.7522222222222208</v>
      </c>
      <c r="H1029" s="236" t="s">
        <v>684</v>
      </c>
      <c r="I1029" s="236">
        <v>9.1666666666666674E-2</v>
      </c>
      <c r="J1029" s="236">
        <v>0.2</v>
      </c>
      <c r="K1029" s="236">
        <v>0.2</v>
      </c>
      <c r="L1029" s="236" t="s">
        <v>684</v>
      </c>
      <c r="M1029" s="236" t="s">
        <v>684</v>
      </c>
      <c r="N1029" s="236" t="s">
        <v>684</v>
      </c>
      <c r="O1029" s="236">
        <v>5.6000000000000008E-2</v>
      </c>
      <c r="P1029" s="236" t="s">
        <v>684</v>
      </c>
      <c r="Q1029" s="236" t="s">
        <v>684</v>
      </c>
      <c r="R1029" s="236">
        <v>0.08</v>
      </c>
      <c r="S1029" s="236">
        <v>6.6666666666666666E-2</v>
      </c>
      <c r="T1029" s="236" t="s">
        <v>684</v>
      </c>
      <c r="U1029" s="236">
        <v>2.0333333333333335E-2</v>
      </c>
      <c r="V1029" s="231"/>
      <c r="W1029" s="232"/>
      <c r="X1029" s="232"/>
      <c r="Y1029" s="232"/>
      <c r="Z1029" s="232"/>
      <c r="AA1029" s="232"/>
      <c r="AB1029" s="232"/>
      <c r="AC1029" s="232"/>
      <c r="AD1029" s="232"/>
      <c r="AE1029" s="232"/>
      <c r="AF1029" s="232"/>
      <c r="AG1029" s="232"/>
      <c r="AH1029" s="232"/>
      <c r="AI1029" s="232"/>
      <c r="AJ1029" s="232"/>
      <c r="AK1029" s="232"/>
      <c r="AL1029" s="232"/>
      <c r="AM1029" s="232"/>
      <c r="AN1029" s="232"/>
      <c r="AO1029" s="232"/>
      <c r="AP1029" s="232"/>
      <c r="AQ1029" s="232"/>
      <c r="AR1029" s="232"/>
      <c r="AS1029" s="232"/>
      <c r="AT1029" s="232"/>
      <c r="AU1029" s="232"/>
      <c r="AV1029" s="232"/>
      <c r="AW1029" s="232"/>
      <c r="AX1029" s="232"/>
      <c r="AY1029" s="232"/>
      <c r="AZ1029" s="232"/>
      <c r="BA1029" s="232"/>
      <c r="BB1029" s="232"/>
      <c r="BC1029" s="232"/>
      <c r="BD1029" s="232"/>
      <c r="BE1029" s="232"/>
      <c r="BF1029" s="232"/>
      <c r="BG1029" s="232"/>
      <c r="BH1029" s="232"/>
      <c r="BI1029" s="232"/>
      <c r="BJ1029" s="232"/>
      <c r="BK1029" s="232"/>
      <c r="BL1029" s="232"/>
      <c r="BM1029" s="63"/>
    </row>
    <row r="1030" spans="1:65">
      <c r="A1030" s="35"/>
      <c r="B1030" s="3" t="s">
        <v>274</v>
      </c>
      <c r="C1030" s="33"/>
      <c r="D1030" s="27" t="s">
        <v>684</v>
      </c>
      <c r="E1030" s="27" t="s">
        <v>684</v>
      </c>
      <c r="F1030" s="27" t="s">
        <v>684</v>
      </c>
      <c r="G1030" s="27">
        <v>8.98</v>
      </c>
      <c r="H1030" s="27" t="s">
        <v>684</v>
      </c>
      <c r="I1030" s="27">
        <v>8.4999999999999992E-2</v>
      </c>
      <c r="J1030" s="27">
        <v>0.2</v>
      </c>
      <c r="K1030" s="27">
        <v>0.2</v>
      </c>
      <c r="L1030" s="27" t="s">
        <v>684</v>
      </c>
      <c r="M1030" s="27" t="s">
        <v>684</v>
      </c>
      <c r="N1030" s="27" t="s">
        <v>684</v>
      </c>
      <c r="O1030" s="27">
        <v>0.06</v>
      </c>
      <c r="P1030" s="27" t="s">
        <v>684</v>
      </c>
      <c r="Q1030" s="27" t="s">
        <v>684</v>
      </c>
      <c r="R1030" s="27">
        <v>0.08</v>
      </c>
      <c r="S1030" s="27">
        <v>7.0000000000000007E-2</v>
      </c>
      <c r="T1030" s="27" t="s">
        <v>684</v>
      </c>
      <c r="U1030" s="27">
        <v>1.8035000000000002E-2</v>
      </c>
      <c r="V1030" s="231"/>
      <c r="W1030" s="232"/>
      <c r="X1030" s="232"/>
      <c r="Y1030" s="232"/>
      <c r="Z1030" s="232"/>
      <c r="AA1030" s="232"/>
      <c r="AB1030" s="232"/>
      <c r="AC1030" s="232"/>
      <c r="AD1030" s="232"/>
      <c r="AE1030" s="232"/>
      <c r="AF1030" s="232"/>
      <c r="AG1030" s="232"/>
      <c r="AH1030" s="232"/>
      <c r="AI1030" s="232"/>
      <c r="AJ1030" s="232"/>
      <c r="AK1030" s="232"/>
      <c r="AL1030" s="232"/>
      <c r="AM1030" s="232"/>
      <c r="AN1030" s="232"/>
      <c r="AO1030" s="232"/>
      <c r="AP1030" s="232"/>
      <c r="AQ1030" s="232"/>
      <c r="AR1030" s="232"/>
      <c r="AS1030" s="232"/>
      <c r="AT1030" s="232"/>
      <c r="AU1030" s="232"/>
      <c r="AV1030" s="232"/>
      <c r="AW1030" s="232"/>
      <c r="AX1030" s="232"/>
      <c r="AY1030" s="232"/>
      <c r="AZ1030" s="232"/>
      <c r="BA1030" s="232"/>
      <c r="BB1030" s="232"/>
      <c r="BC1030" s="232"/>
      <c r="BD1030" s="232"/>
      <c r="BE1030" s="232"/>
      <c r="BF1030" s="232"/>
      <c r="BG1030" s="232"/>
      <c r="BH1030" s="232"/>
      <c r="BI1030" s="232"/>
      <c r="BJ1030" s="232"/>
      <c r="BK1030" s="232"/>
      <c r="BL1030" s="232"/>
      <c r="BM1030" s="63"/>
    </row>
    <row r="1031" spans="1:65">
      <c r="A1031" s="35"/>
      <c r="B1031" s="3" t="s">
        <v>275</v>
      </c>
      <c r="C1031" s="33"/>
      <c r="D1031" s="27" t="s">
        <v>684</v>
      </c>
      <c r="E1031" s="27" t="s">
        <v>684</v>
      </c>
      <c r="F1031" s="27" t="s">
        <v>684</v>
      </c>
      <c r="G1031" s="27">
        <v>0.43370602776364392</v>
      </c>
      <c r="H1031" s="27" t="s">
        <v>684</v>
      </c>
      <c r="I1031" s="27">
        <v>1.9407902170679486E-2</v>
      </c>
      <c r="J1031" s="27">
        <v>0</v>
      </c>
      <c r="K1031" s="27" t="s">
        <v>684</v>
      </c>
      <c r="L1031" s="27" t="s">
        <v>684</v>
      </c>
      <c r="M1031" s="27" t="s">
        <v>684</v>
      </c>
      <c r="N1031" s="27" t="s">
        <v>684</v>
      </c>
      <c r="O1031" s="27">
        <v>5.4772255750516578E-3</v>
      </c>
      <c r="P1031" s="27" t="s">
        <v>684</v>
      </c>
      <c r="Q1031" s="27" t="s">
        <v>684</v>
      </c>
      <c r="R1031" s="27">
        <v>2.8284271247461908E-2</v>
      </c>
      <c r="S1031" s="27">
        <v>5.1639777949432268E-3</v>
      </c>
      <c r="T1031" s="27" t="s">
        <v>684</v>
      </c>
      <c r="U1031" s="27">
        <v>8.6079350988879245E-3</v>
      </c>
      <c r="V1031" s="231"/>
      <c r="W1031" s="232"/>
      <c r="X1031" s="232"/>
      <c r="Y1031" s="232"/>
      <c r="Z1031" s="232"/>
      <c r="AA1031" s="232"/>
      <c r="AB1031" s="232"/>
      <c r="AC1031" s="232"/>
      <c r="AD1031" s="232"/>
      <c r="AE1031" s="232"/>
      <c r="AF1031" s="232"/>
      <c r="AG1031" s="232"/>
      <c r="AH1031" s="232"/>
      <c r="AI1031" s="232"/>
      <c r="AJ1031" s="232"/>
      <c r="AK1031" s="232"/>
      <c r="AL1031" s="232"/>
      <c r="AM1031" s="232"/>
      <c r="AN1031" s="232"/>
      <c r="AO1031" s="232"/>
      <c r="AP1031" s="232"/>
      <c r="AQ1031" s="232"/>
      <c r="AR1031" s="232"/>
      <c r="AS1031" s="232"/>
      <c r="AT1031" s="232"/>
      <c r="AU1031" s="232"/>
      <c r="AV1031" s="232"/>
      <c r="AW1031" s="232"/>
      <c r="AX1031" s="232"/>
      <c r="AY1031" s="232"/>
      <c r="AZ1031" s="232"/>
      <c r="BA1031" s="232"/>
      <c r="BB1031" s="232"/>
      <c r="BC1031" s="232"/>
      <c r="BD1031" s="232"/>
      <c r="BE1031" s="232"/>
      <c r="BF1031" s="232"/>
      <c r="BG1031" s="232"/>
      <c r="BH1031" s="232"/>
      <c r="BI1031" s="232"/>
      <c r="BJ1031" s="232"/>
      <c r="BK1031" s="232"/>
      <c r="BL1031" s="232"/>
      <c r="BM1031" s="63"/>
    </row>
    <row r="1032" spans="1:65">
      <c r="A1032" s="35"/>
      <c r="B1032" s="3" t="s">
        <v>87</v>
      </c>
      <c r="C1032" s="33"/>
      <c r="D1032" s="13" t="s">
        <v>684</v>
      </c>
      <c r="E1032" s="13" t="s">
        <v>684</v>
      </c>
      <c r="F1032" s="13" t="s">
        <v>684</v>
      </c>
      <c r="G1032" s="13">
        <v>4.9553818076333578E-2</v>
      </c>
      <c r="H1032" s="13" t="s">
        <v>684</v>
      </c>
      <c r="I1032" s="13">
        <v>0.21172256913468529</v>
      </c>
      <c r="J1032" s="13">
        <v>0</v>
      </c>
      <c r="K1032" s="13" t="s">
        <v>684</v>
      </c>
      <c r="L1032" s="13" t="s">
        <v>684</v>
      </c>
      <c r="M1032" s="13" t="s">
        <v>684</v>
      </c>
      <c r="N1032" s="13" t="s">
        <v>684</v>
      </c>
      <c r="O1032" s="13">
        <v>9.7807599554493876E-2</v>
      </c>
      <c r="P1032" s="13" t="s">
        <v>684</v>
      </c>
      <c r="Q1032" s="13" t="s">
        <v>684</v>
      </c>
      <c r="R1032" s="13">
        <v>0.35355339059327384</v>
      </c>
      <c r="S1032" s="13">
        <v>7.7459666924148407E-2</v>
      </c>
      <c r="T1032" s="13" t="s">
        <v>684</v>
      </c>
      <c r="U1032" s="13">
        <v>0.423341070437111</v>
      </c>
      <c r="V1032" s="16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2"/>
    </row>
    <row r="1033" spans="1:65">
      <c r="A1033" s="35"/>
      <c r="B1033" s="3" t="s">
        <v>276</v>
      </c>
      <c r="C1033" s="33"/>
      <c r="D1033" s="13" t="s">
        <v>684</v>
      </c>
      <c r="E1033" s="13" t="s">
        <v>684</v>
      </c>
      <c r="F1033" s="13" t="s">
        <v>684</v>
      </c>
      <c r="G1033" s="13">
        <v>140.27337945170368</v>
      </c>
      <c r="H1033" s="13" t="s">
        <v>684</v>
      </c>
      <c r="I1033" s="13">
        <v>0.47963105303612497</v>
      </c>
      <c r="J1033" s="13">
        <v>2.2282859338969998</v>
      </c>
      <c r="K1033" s="13">
        <v>2.2282859338969998</v>
      </c>
      <c r="L1033" s="13" t="s">
        <v>684</v>
      </c>
      <c r="M1033" s="13" t="s">
        <v>684</v>
      </c>
      <c r="N1033" s="13" t="s">
        <v>684</v>
      </c>
      <c r="O1033" s="13">
        <v>-9.6079938508839891E-2</v>
      </c>
      <c r="P1033" s="13" t="s">
        <v>684</v>
      </c>
      <c r="Q1033" s="13" t="s">
        <v>684</v>
      </c>
      <c r="R1033" s="13">
        <v>0.29131437355879997</v>
      </c>
      <c r="S1033" s="13">
        <v>7.6095311298999935E-2</v>
      </c>
      <c r="T1033" s="13" t="s">
        <v>684</v>
      </c>
      <c r="U1033" s="13">
        <v>-0.67179093005380497</v>
      </c>
      <c r="V1033" s="16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2"/>
    </row>
    <row r="1034" spans="1:65">
      <c r="A1034" s="35"/>
      <c r="B1034" s="53" t="s">
        <v>277</v>
      </c>
      <c r="C1034" s="54"/>
      <c r="D1034" s="52">
        <v>1.35</v>
      </c>
      <c r="E1034" s="52">
        <v>1.35</v>
      </c>
      <c r="F1034" s="52">
        <v>0</v>
      </c>
      <c r="G1034" s="52">
        <v>234.72</v>
      </c>
      <c r="H1034" s="52">
        <v>0</v>
      </c>
      <c r="I1034" s="52">
        <v>1.1200000000000001</v>
      </c>
      <c r="J1034" s="52">
        <v>1.35</v>
      </c>
      <c r="K1034" s="52">
        <v>0.67</v>
      </c>
      <c r="L1034" s="52">
        <v>0.67</v>
      </c>
      <c r="M1034" s="52">
        <v>0.67</v>
      </c>
      <c r="N1034" s="52">
        <v>0.67</v>
      </c>
      <c r="O1034" s="52">
        <v>0.02</v>
      </c>
      <c r="P1034" s="52">
        <v>0.67</v>
      </c>
      <c r="Q1034" s="52">
        <v>0.67</v>
      </c>
      <c r="R1034" s="52">
        <v>0.36</v>
      </c>
      <c r="S1034" s="52">
        <v>0.45</v>
      </c>
      <c r="T1034" s="52">
        <v>0.67</v>
      </c>
      <c r="U1034" s="52">
        <v>0.8</v>
      </c>
      <c r="V1034" s="16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62"/>
    </row>
    <row r="1035" spans="1:65">
      <c r="B1035" s="36"/>
      <c r="C1035" s="20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BM1035" s="62"/>
    </row>
    <row r="1036" spans="1:65" ht="15">
      <c r="B1036" s="37" t="s">
        <v>540</v>
      </c>
      <c r="BM1036" s="32" t="s">
        <v>67</v>
      </c>
    </row>
    <row r="1037" spans="1:65" ht="15">
      <c r="A1037" s="28" t="s">
        <v>30</v>
      </c>
      <c r="B1037" s="18" t="s">
        <v>111</v>
      </c>
      <c r="C1037" s="15" t="s">
        <v>112</v>
      </c>
      <c r="D1037" s="16" t="s">
        <v>233</v>
      </c>
      <c r="E1037" s="17" t="s">
        <v>233</v>
      </c>
      <c r="F1037" s="17" t="s">
        <v>233</v>
      </c>
      <c r="G1037" s="17" t="s">
        <v>233</v>
      </c>
      <c r="H1037" s="17" t="s">
        <v>233</v>
      </c>
      <c r="I1037" s="17" t="s">
        <v>233</v>
      </c>
      <c r="J1037" s="17" t="s">
        <v>233</v>
      </c>
      <c r="K1037" s="17" t="s">
        <v>233</v>
      </c>
      <c r="L1037" s="17" t="s">
        <v>233</v>
      </c>
      <c r="M1037" s="17" t="s">
        <v>233</v>
      </c>
      <c r="N1037" s="17" t="s">
        <v>233</v>
      </c>
      <c r="O1037" s="17" t="s">
        <v>233</v>
      </c>
      <c r="P1037" s="17" t="s">
        <v>233</v>
      </c>
      <c r="Q1037" s="17" t="s">
        <v>233</v>
      </c>
      <c r="R1037" s="17" t="s">
        <v>233</v>
      </c>
      <c r="S1037" s="17" t="s">
        <v>233</v>
      </c>
      <c r="T1037" s="17" t="s">
        <v>233</v>
      </c>
      <c r="U1037" s="17" t="s">
        <v>233</v>
      </c>
      <c r="V1037" s="17" t="s">
        <v>233</v>
      </c>
      <c r="W1037" s="17" t="s">
        <v>233</v>
      </c>
      <c r="X1037" s="17" t="s">
        <v>233</v>
      </c>
      <c r="Y1037" s="17" t="s">
        <v>233</v>
      </c>
      <c r="Z1037" s="17" t="s">
        <v>233</v>
      </c>
      <c r="AA1037" s="16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1</v>
      </c>
    </row>
    <row r="1038" spans="1:65">
      <c r="A1038" s="35"/>
      <c r="B1038" s="19" t="s">
        <v>234</v>
      </c>
      <c r="C1038" s="8" t="s">
        <v>234</v>
      </c>
      <c r="D1038" s="161" t="s">
        <v>236</v>
      </c>
      <c r="E1038" s="162" t="s">
        <v>238</v>
      </c>
      <c r="F1038" s="162" t="s">
        <v>239</v>
      </c>
      <c r="G1038" s="162" t="s">
        <v>240</v>
      </c>
      <c r="H1038" s="162" t="s">
        <v>242</v>
      </c>
      <c r="I1038" s="162" t="s">
        <v>243</v>
      </c>
      <c r="J1038" s="162" t="s">
        <v>244</v>
      </c>
      <c r="K1038" s="162" t="s">
        <v>245</v>
      </c>
      <c r="L1038" s="162" t="s">
        <v>246</v>
      </c>
      <c r="M1038" s="162" t="s">
        <v>247</v>
      </c>
      <c r="N1038" s="162" t="s">
        <v>248</v>
      </c>
      <c r="O1038" s="162" t="s">
        <v>249</v>
      </c>
      <c r="P1038" s="162" t="s">
        <v>250</v>
      </c>
      <c r="Q1038" s="162" t="s">
        <v>251</v>
      </c>
      <c r="R1038" s="162" t="s">
        <v>253</v>
      </c>
      <c r="S1038" s="162" t="s">
        <v>254</v>
      </c>
      <c r="T1038" s="162" t="s">
        <v>255</v>
      </c>
      <c r="U1038" s="162" t="s">
        <v>260</v>
      </c>
      <c r="V1038" s="162" t="s">
        <v>261</v>
      </c>
      <c r="W1038" s="162" t="s">
        <v>280</v>
      </c>
      <c r="X1038" s="162" t="s">
        <v>263</v>
      </c>
      <c r="Y1038" s="162" t="s">
        <v>281</v>
      </c>
      <c r="Z1038" s="162" t="s">
        <v>265</v>
      </c>
      <c r="AA1038" s="16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 t="s">
        <v>3</v>
      </c>
    </row>
    <row r="1039" spans="1:65">
      <c r="A1039" s="35"/>
      <c r="B1039" s="19"/>
      <c r="C1039" s="8"/>
      <c r="D1039" s="9" t="s">
        <v>302</v>
      </c>
      <c r="E1039" s="10" t="s">
        <v>302</v>
      </c>
      <c r="F1039" s="10" t="s">
        <v>302</v>
      </c>
      <c r="G1039" s="10" t="s">
        <v>303</v>
      </c>
      <c r="H1039" s="10" t="s">
        <v>115</v>
      </c>
      <c r="I1039" s="10" t="s">
        <v>302</v>
      </c>
      <c r="J1039" s="10" t="s">
        <v>302</v>
      </c>
      <c r="K1039" s="10" t="s">
        <v>303</v>
      </c>
      <c r="L1039" s="10" t="s">
        <v>303</v>
      </c>
      <c r="M1039" s="10" t="s">
        <v>303</v>
      </c>
      <c r="N1039" s="10" t="s">
        <v>303</v>
      </c>
      <c r="O1039" s="10" t="s">
        <v>303</v>
      </c>
      <c r="P1039" s="10" t="s">
        <v>302</v>
      </c>
      <c r="Q1039" s="10" t="s">
        <v>302</v>
      </c>
      <c r="R1039" s="10" t="s">
        <v>303</v>
      </c>
      <c r="S1039" s="10" t="s">
        <v>302</v>
      </c>
      <c r="T1039" s="10" t="s">
        <v>302</v>
      </c>
      <c r="U1039" s="10" t="s">
        <v>302</v>
      </c>
      <c r="V1039" s="10" t="s">
        <v>303</v>
      </c>
      <c r="W1039" s="10" t="s">
        <v>303</v>
      </c>
      <c r="X1039" s="10" t="s">
        <v>302</v>
      </c>
      <c r="Y1039" s="10" t="s">
        <v>115</v>
      </c>
      <c r="Z1039" s="10" t="s">
        <v>302</v>
      </c>
      <c r="AA1039" s="16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1</v>
      </c>
    </row>
    <row r="1040" spans="1:65">
      <c r="A1040" s="35"/>
      <c r="B1040" s="19"/>
      <c r="C1040" s="8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16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2</v>
      </c>
    </row>
    <row r="1041" spans="1:65">
      <c r="A1041" s="35"/>
      <c r="B1041" s="18">
        <v>1</v>
      </c>
      <c r="C1041" s="14">
        <v>1</v>
      </c>
      <c r="D1041" s="259">
        <v>14.99</v>
      </c>
      <c r="E1041" s="259">
        <v>15.368096206363472</v>
      </c>
      <c r="F1041" s="272">
        <v>17.2</v>
      </c>
      <c r="G1041" s="259">
        <v>16</v>
      </c>
      <c r="H1041" s="278">
        <v>14.84</v>
      </c>
      <c r="I1041" s="259">
        <v>12.59</v>
      </c>
      <c r="J1041" s="278">
        <v>15.1</v>
      </c>
      <c r="K1041" s="259">
        <v>14.8</v>
      </c>
      <c r="L1041" s="259">
        <v>14.6</v>
      </c>
      <c r="M1041" s="259">
        <v>14.95</v>
      </c>
      <c r="N1041" s="259">
        <v>14.25</v>
      </c>
      <c r="O1041" s="259">
        <v>15.2</v>
      </c>
      <c r="P1041" s="271">
        <v>16.100000000000001</v>
      </c>
      <c r="Q1041" s="259">
        <v>13.809712020663138</v>
      </c>
      <c r="R1041" s="259">
        <v>13.5</v>
      </c>
      <c r="S1041" s="259">
        <v>13.94</v>
      </c>
      <c r="T1041" s="259">
        <v>14.1</v>
      </c>
      <c r="U1041" s="259">
        <v>14.2</v>
      </c>
      <c r="V1041" s="259">
        <v>15.5</v>
      </c>
      <c r="W1041" s="259">
        <v>14.3</v>
      </c>
      <c r="X1041" s="259">
        <v>13.660680000000001</v>
      </c>
      <c r="Y1041" s="259">
        <v>15.204800000000001</v>
      </c>
      <c r="Z1041" s="281">
        <v>13.45717</v>
      </c>
      <c r="AA1041" s="260"/>
      <c r="AB1041" s="261"/>
      <c r="AC1041" s="261"/>
      <c r="AD1041" s="261"/>
      <c r="AE1041" s="261"/>
      <c r="AF1041" s="261"/>
      <c r="AG1041" s="261"/>
      <c r="AH1041" s="261"/>
      <c r="AI1041" s="261"/>
      <c r="AJ1041" s="261"/>
      <c r="AK1041" s="261"/>
      <c r="AL1041" s="261"/>
      <c r="AM1041" s="261"/>
      <c r="AN1041" s="261"/>
      <c r="AO1041" s="261"/>
      <c r="AP1041" s="261"/>
      <c r="AQ1041" s="261"/>
      <c r="AR1041" s="261"/>
      <c r="AS1041" s="261"/>
      <c r="AT1041" s="261"/>
      <c r="AU1041" s="261"/>
      <c r="AV1041" s="261"/>
      <c r="AW1041" s="261"/>
      <c r="AX1041" s="261"/>
      <c r="AY1041" s="261"/>
      <c r="AZ1041" s="261"/>
      <c r="BA1041" s="261"/>
      <c r="BB1041" s="261"/>
      <c r="BC1041" s="261"/>
      <c r="BD1041" s="261"/>
      <c r="BE1041" s="261"/>
      <c r="BF1041" s="261"/>
      <c r="BG1041" s="261"/>
      <c r="BH1041" s="261"/>
      <c r="BI1041" s="261"/>
      <c r="BJ1041" s="261"/>
      <c r="BK1041" s="261"/>
      <c r="BL1041" s="261"/>
      <c r="BM1041" s="262">
        <v>1</v>
      </c>
    </row>
    <row r="1042" spans="1:65">
      <c r="A1042" s="35"/>
      <c r="B1042" s="19">
        <v>1</v>
      </c>
      <c r="C1042" s="8">
        <v>2</v>
      </c>
      <c r="D1042" s="263">
        <v>14.53</v>
      </c>
      <c r="E1042" s="263">
        <v>15.072803028158377</v>
      </c>
      <c r="F1042" s="275">
        <v>17</v>
      </c>
      <c r="G1042" s="263">
        <v>15.6</v>
      </c>
      <c r="H1042" s="279">
        <v>14.61</v>
      </c>
      <c r="I1042" s="263">
        <v>12.64</v>
      </c>
      <c r="J1042" s="279">
        <v>14.6</v>
      </c>
      <c r="K1042" s="263">
        <v>14.4</v>
      </c>
      <c r="L1042" s="263">
        <v>14.85</v>
      </c>
      <c r="M1042" s="263">
        <v>13.55</v>
      </c>
      <c r="N1042" s="263">
        <v>13.85</v>
      </c>
      <c r="O1042" s="263">
        <v>15.5</v>
      </c>
      <c r="P1042" s="274">
        <v>15</v>
      </c>
      <c r="Q1042" s="263">
        <v>14.768394718990129</v>
      </c>
      <c r="R1042" s="263">
        <v>13.9</v>
      </c>
      <c r="S1042" s="263">
        <v>13.95</v>
      </c>
      <c r="T1042" s="263">
        <v>13.6</v>
      </c>
      <c r="U1042" s="263">
        <v>13.8</v>
      </c>
      <c r="V1042" s="263">
        <v>14.9</v>
      </c>
      <c r="W1042" s="263">
        <v>13.5</v>
      </c>
      <c r="X1042" s="263">
        <v>13.03346</v>
      </c>
      <c r="Y1042" s="263">
        <v>14.9092</v>
      </c>
      <c r="Z1042" s="263">
        <v>14.062810000000001</v>
      </c>
      <c r="AA1042" s="260"/>
      <c r="AB1042" s="261"/>
      <c r="AC1042" s="261"/>
      <c r="AD1042" s="261"/>
      <c r="AE1042" s="261"/>
      <c r="AF1042" s="261"/>
      <c r="AG1042" s="261"/>
      <c r="AH1042" s="261"/>
      <c r="AI1042" s="261"/>
      <c r="AJ1042" s="261"/>
      <c r="AK1042" s="261"/>
      <c r="AL1042" s="261"/>
      <c r="AM1042" s="261"/>
      <c r="AN1042" s="261"/>
      <c r="AO1042" s="261"/>
      <c r="AP1042" s="261"/>
      <c r="AQ1042" s="261"/>
      <c r="AR1042" s="261"/>
      <c r="AS1042" s="261"/>
      <c r="AT1042" s="261"/>
      <c r="AU1042" s="261"/>
      <c r="AV1042" s="261"/>
      <c r="AW1042" s="261"/>
      <c r="AX1042" s="261"/>
      <c r="AY1042" s="261"/>
      <c r="AZ1042" s="261"/>
      <c r="BA1042" s="261"/>
      <c r="BB1042" s="261"/>
      <c r="BC1042" s="261"/>
      <c r="BD1042" s="261"/>
      <c r="BE1042" s="261"/>
      <c r="BF1042" s="261"/>
      <c r="BG1042" s="261"/>
      <c r="BH1042" s="261"/>
      <c r="BI1042" s="261"/>
      <c r="BJ1042" s="261"/>
      <c r="BK1042" s="261"/>
      <c r="BL1042" s="261"/>
      <c r="BM1042" s="262">
        <v>31</v>
      </c>
    </row>
    <row r="1043" spans="1:65">
      <c r="A1043" s="35"/>
      <c r="B1043" s="19">
        <v>1</v>
      </c>
      <c r="C1043" s="8">
        <v>3</v>
      </c>
      <c r="D1043" s="263">
        <v>15.01</v>
      </c>
      <c r="E1043" s="263">
        <v>15.098116727593133</v>
      </c>
      <c r="F1043" s="275">
        <v>17.7</v>
      </c>
      <c r="G1043" s="263">
        <v>15.5</v>
      </c>
      <c r="H1043" s="279">
        <v>14.6</v>
      </c>
      <c r="I1043" s="263">
        <v>13.55</v>
      </c>
      <c r="J1043" s="279">
        <v>14.8</v>
      </c>
      <c r="K1043" s="279">
        <v>15</v>
      </c>
      <c r="L1043" s="266">
        <v>14.8</v>
      </c>
      <c r="M1043" s="266">
        <v>14.3</v>
      </c>
      <c r="N1043" s="266">
        <v>14.75</v>
      </c>
      <c r="O1043" s="266">
        <v>15.7</v>
      </c>
      <c r="P1043" s="275">
        <v>15.299999999999999</v>
      </c>
      <c r="Q1043" s="266">
        <v>14.117732908355878</v>
      </c>
      <c r="R1043" s="266">
        <v>13.6</v>
      </c>
      <c r="S1043" s="276">
        <v>15.319999999999999</v>
      </c>
      <c r="T1043" s="266">
        <v>13.8</v>
      </c>
      <c r="U1043" s="266">
        <v>14.3</v>
      </c>
      <c r="V1043" s="266">
        <v>14.9</v>
      </c>
      <c r="W1043" s="266">
        <v>13.8</v>
      </c>
      <c r="X1043" s="266">
        <v>13.732840000000001</v>
      </c>
      <c r="Y1043" s="266">
        <v>14.791</v>
      </c>
      <c r="Z1043" s="266">
        <v>13.906230000000001</v>
      </c>
      <c r="AA1043" s="260"/>
      <c r="AB1043" s="261"/>
      <c r="AC1043" s="261"/>
      <c r="AD1043" s="261"/>
      <c r="AE1043" s="261"/>
      <c r="AF1043" s="261"/>
      <c r="AG1043" s="261"/>
      <c r="AH1043" s="261"/>
      <c r="AI1043" s="261"/>
      <c r="AJ1043" s="261"/>
      <c r="AK1043" s="261"/>
      <c r="AL1043" s="261"/>
      <c r="AM1043" s="261"/>
      <c r="AN1043" s="261"/>
      <c r="AO1043" s="261"/>
      <c r="AP1043" s="261"/>
      <c r="AQ1043" s="261"/>
      <c r="AR1043" s="261"/>
      <c r="AS1043" s="261"/>
      <c r="AT1043" s="261"/>
      <c r="AU1043" s="261"/>
      <c r="AV1043" s="261"/>
      <c r="AW1043" s="261"/>
      <c r="AX1043" s="261"/>
      <c r="AY1043" s="261"/>
      <c r="AZ1043" s="261"/>
      <c r="BA1043" s="261"/>
      <c r="BB1043" s="261"/>
      <c r="BC1043" s="261"/>
      <c r="BD1043" s="261"/>
      <c r="BE1043" s="261"/>
      <c r="BF1043" s="261"/>
      <c r="BG1043" s="261"/>
      <c r="BH1043" s="261"/>
      <c r="BI1043" s="261"/>
      <c r="BJ1043" s="261"/>
      <c r="BK1043" s="261"/>
      <c r="BL1043" s="261"/>
      <c r="BM1043" s="262">
        <v>16</v>
      </c>
    </row>
    <row r="1044" spans="1:65">
      <c r="A1044" s="35"/>
      <c r="B1044" s="19">
        <v>1</v>
      </c>
      <c r="C1044" s="8">
        <v>4</v>
      </c>
      <c r="D1044" s="263">
        <v>14.84</v>
      </c>
      <c r="E1044" s="263">
        <v>14.925588928896175</v>
      </c>
      <c r="F1044" s="275">
        <v>17.7</v>
      </c>
      <c r="G1044" s="263">
        <v>15.400000000000002</v>
      </c>
      <c r="H1044" s="279">
        <v>14.86</v>
      </c>
      <c r="I1044" s="263">
        <v>14.78</v>
      </c>
      <c r="J1044" s="279">
        <v>14.6</v>
      </c>
      <c r="K1044" s="279">
        <v>14.3</v>
      </c>
      <c r="L1044" s="266">
        <v>14.75</v>
      </c>
      <c r="M1044" s="266">
        <v>15</v>
      </c>
      <c r="N1044" s="266">
        <v>14.35</v>
      </c>
      <c r="O1044" s="266">
        <v>15.15</v>
      </c>
      <c r="P1044" s="275">
        <v>21</v>
      </c>
      <c r="Q1044" s="266">
        <v>14.207027392605786</v>
      </c>
      <c r="R1044" s="266">
        <v>13.6</v>
      </c>
      <c r="S1044" s="266">
        <v>14.03</v>
      </c>
      <c r="T1044" s="266">
        <v>14.8</v>
      </c>
      <c r="U1044" s="266">
        <v>14.3</v>
      </c>
      <c r="V1044" s="266">
        <v>15.1</v>
      </c>
      <c r="W1044" s="266">
        <v>14</v>
      </c>
      <c r="X1044" s="266">
        <v>13.388870000000001</v>
      </c>
      <c r="Y1044" s="266">
        <v>14.7319</v>
      </c>
      <c r="Z1044" s="266">
        <v>13.92844</v>
      </c>
      <c r="AA1044" s="260"/>
      <c r="AB1044" s="261"/>
      <c r="AC1044" s="261"/>
      <c r="AD1044" s="261"/>
      <c r="AE1044" s="261"/>
      <c r="AF1044" s="261"/>
      <c r="AG1044" s="261"/>
      <c r="AH1044" s="261"/>
      <c r="AI1044" s="261"/>
      <c r="AJ1044" s="261"/>
      <c r="AK1044" s="261"/>
      <c r="AL1044" s="261"/>
      <c r="AM1044" s="261"/>
      <c r="AN1044" s="261"/>
      <c r="AO1044" s="261"/>
      <c r="AP1044" s="261"/>
      <c r="AQ1044" s="261"/>
      <c r="AR1044" s="261"/>
      <c r="AS1044" s="261"/>
      <c r="AT1044" s="261"/>
      <c r="AU1044" s="261"/>
      <c r="AV1044" s="261"/>
      <c r="AW1044" s="261"/>
      <c r="AX1044" s="261"/>
      <c r="AY1044" s="261"/>
      <c r="AZ1044" s="261"/>
      <c r="BA1044" s="261"/>
      <c r="BB1044" s="261"/>
      <c r="BC1044" s="261"/>
      <c r="BD1044" s="261"/>
      <c r="BE1044" s="261"/>
      <c r="BF1044" s="261"/>
      <c r="BG1044" s="261"/>
      <c r="BH1044" s="261"/>
      <c r="BI1044" s="261"/>
      <c r="BJ1044" s="261"/>
      <c r="BK1044" s="261"/>
      <c r="BL1044" s="261"/>
      <c r="BM1044" s="262">
        <v>14.450184422688695</v>
      </c>
    </row>
    <row r="1045" spans="1:65">
      <c r="A1045" s="35"/>
      <c r="B1045" s="19">
        <v>1</v>
      </c>
      <c r="C1045" s="8">
        <v>5</v>
      </c>
      <c r="D1045" s="263">
        <v>14.61</v>
      </c>
      <c r="E1045" s="263">
        <v>15.023068455794302</v>
      </c>
      <c r="F1045" s="274">
        <v>17.600000000000001</v>
      </c>
      <c r="G1045" s="263">
        <v>15.2</v>
      </c>
      <c r="H1045" s="263">
        <v>14.79</v>
      </c>
      <c r="I1045" s="263">
        <v>14.55</v>
      </c>
      <c r="J1045" s="263">
        <v>14.4</v>
      </c>
      <c r="K1045" s="263">
        <v>14.5</v>
      </c>
      <c r="L1045" s="263">
        <v>14.8</v>
      </c>
      <c r="M1045" s="263">
        <v>13.6</v>
      </c>
      <c r="N1045" s="263">
        <v>14.05</v>
      </c>
      <c r="O1045" s="263">
        <v>15.05</v>
      </c>
      <c r="P1045" s="274">
        <v>17.399999999999999</v>
      </c>
      <c r="Q1045" s="263">
        <v>13.957453823123439</v>
      </c>
      <c r="R1045" s="263">
        <v>13.5</v>
      </c>
      <c r="S1045" s="263">
        <v>14.17</v>
      </c>
      <c r="T1045" s="263">
        <v>14.5</v>
      </c>
      <c r="U1045" s="263">
        <v>13.6</v>
      </c>
      <c r="V1045" s="263">
        <v>15.2</v>
      </c>
      <c r="W1045" s="263">
        <v>13.8</v>
      </c>
      <c r="X1045" s="263">
        <v>13.474010000000002</v>
      </c>
      <c r="Y1045" s="263">
        <v>14.7713</v>
      </c>
      <c r="Z1045" s="263">
        <v>14.190440000000001</v>
      </c>
      <c r="AA1045" s="260"/>
      <c r="AB1045" s="261"/>
      <c r="AC1045" s="261"/>
      <c r="AD1045" s="261"/>
      <c r="AE1045" s="261"/>
      <c r="AF1045" s="261"/>
      <c r="AG1045" s="261"/>
      <c r="AH1045" s="261"/>
      <c r="AI1045" s="261"/>
      <c r="AJ1045" s="261"/>
      <c r="AK1045" s="261"/>
      <c r="AL1045" s="261"/>
      <c r="AM1045" s="261"/>
      <c r="AN1045" s="261"/>
      <c r="AO1045" s="261"/>
      <c r="AP1045" s="261"/>
      <c r="AQ1045" s="261"/>
      <c r="AR1045" s="261"/>
      <c r="AS1045" s="261"/>
      <c r="AT1045" s="261"/>
      <c r="AU1045" s="261"/>
      <c r="AV1045" s="261"/>
      <c r="AW1045" s="261"/>
      <c r="AX1045" s="261"/>
      <c r="AY1045" s="261"/>
      <c r="AZ1045" s="261"/>
      <c r="BA1045" s="261"/>
      <c r="BB1045" s="261"/>
      <c r="BC1045" s="261"/>
      <c r="BD1045" s="261"/>
      <c r="BE1045" s="261"/>
      <c r="BF1045" s="261"/>
      <c r="BG1045" s="261"/>
      <c r="BH1045" s="261"/>
      <c r="BI1045" s="261"/>
      <c r="BJ1045" s="261"/>
      <c r="BK1045" s="261"/>
      <c r="BL1045" s="261"/>
      <c r="BM1045" s="262">
        <v>60</v>
      </c>
    </row>
    <row r="1046" spans="1:65">
      <c r="A1046" s="35"/>
      <c r="B1046" s="19">
        <v>1</v>
      </c>
      <c r="C1046" s="8">
        <v>6</v>
      </c>
      <c r="D1046" s="263">
        <v>15.04</v>
      </c>
      <c r="E1046" s="263">
        <v>15.09416190607786</v>
      </c>
      <c r="F1046" s="274">
        <v>17.2</v>
      </c>
      <c r="G1046" s="263">
        <v>15.6</v>
      </c>
      <c r="H1046" s="263">
        <v>14.79</v>
      </c>
      <c r="I1046" s="263">
        <v>14.93</v>
      </c>
      <c r="J1046" s="263">
        <v>15.400000000000002</v>
      </c>
      <c r="K1046" s="263">
        <v>14.6</v>
      </c>
      <c r="L1046" s="263">
        <v>14.95</v>
      </c>
      <c r="M1046" s="263">
        <v>14.25</v>
      </c>
      <c r="N1046" s="263">
        <v>14.2</v>
      </c>
      <c r="O1046" s="263">
        <v>14.85</v>
      </c>
      <c r="P1046" s="274">
        <v>18.2</v>
      </c>
      <c r="Q1046" s="263">
        <v>14.534467142153824</v>
      </c>
      <c r="R1046" s="263">
        <v>13.6</v>
      </c>
      <c r="S1046" s="263">
        <v>13.91</v>
      </c>
      <c r="T1046" s="263">
        <v>13.7</v>
      </c>
      <c r="U1046" s="263">
        <v>13.9</v>
      </c>
      <c r="V1046" s="277">
        <v>16.399999999999999</v>
      </c>
      <c r="W1046" s="263">
        <v>14.5</v>
      </c>
      <c r="X1046" s="263">
        <v>13.439470000000002</v>
      </c>
      <c r="Y1046" s="263">
        <v>14.8698</v>
      </c>
      <c r="Z1046" s="263">
        <v>14.05315</v>
      </c>
      <c r="AA1046" s="260"/>
      <c r="AB1046" s="261"/>
      <c r="AC1046" s="261"/>
      <c r="AD1046" s="261"/>
      <c r="AE1046" s="261"/>
      <c r="AF1046" s="261"/>
      <c r="AG1046" s="261"/>
      <c r="AH1046" s="261"/>
      <c r="AI1046" s="261"/>
      <c r="AJ1046" s="261"/>
      <c r="AK1046" s="261"/>
      <c r="AL1046" s="261"/>
      <c r="AM1046" s="261"/>
      <c r="AN1046" s="261"/>
      <c r="AO1046" s="261"/>
      <c r="AP1046" s="261"/>
      <c r="AQ1046" s="261"/>
      <c r="AR1046" s="261"/>
      <c r="AS1046" s="261"/>
      <c r="AT1046" s="261"/>
      <c r="AU1046" s="261"/>
      <c r="AV1046" s="261"/>
      <c r="AW1046" s="261"/>
      <c r="AX1046" s="261"/>
      <c r="AY1046" s="261"/>
      <c r="AZ1046" s="261"/>
      <c r="BA1046" s="261"/>
      <c r="BB1046" s="261"/>
      <c r="BC1046" s="261"/>
      <c r="BD1046" s="261"/>
      <c r="BE1046" s="261"/>
      <c r="BF1046" s="261"/>
      <c r="BG1046" s="261"/>
      <c r="BH1046" s="261"/>
      <c r="BI1046" s="261"/>
      <c r="BJ1046" s="261"/>
      <c r="BK1046" s="261"/>
      <c r="BL1046" s="261"/>
      <c r="BM1046" s="264"/>
    </row>
    <row r="1047" spans="1:65">
      <c r="A1047" s="35"/>
      <c r="B1047" s="20" t="s">
        <v>273</v>
      </c>
      <c r="C1047" s="12"/>
      <c r="D1047" s="265">
        <v>14.836666666666668</v>
      </c>
      <c r="E1047" s="265">
        <v>15.096972542147221</v>
      </c>
      <c r="F1047" s="265">
        <v>17.400000000000002</v>
      </c>
      <c r="G1047" s="265">
        <v>15.549999999999999</v>
      </c>
      <c r="H1047" s="265">
        <v>14.74833333333333</v>
      </c>
      <c r="I1047" s="265">
        <v>13.839999999999998</v>
      </c>
      <c r="J1047" s="265">
        <v>14.816666666666668</v>
      </c>
      <c r="K1047" s="265">
        <v>14.6</v>
      </c>
      <c r="L1047" s="265">
        <v>14.791666666666666</v>
      </c>
      <c r="M1047" s="265">
        <v>14.274999999999999</v>
      </c>
      <c r="N1047" s="265">
        <v>14.241666666666667</v>
      </c>
      <c r="O1047" s="265">
        <v>15.241666666666665</v>
      </c>
      <c r="P1047" s="265">
        <v>17.166666666666668</v>
      </c>
      <c r="Q1047" s="265">
        <v>14.232464667648699</v>
      </c>
      <c r="R1047" s="265">
        <v>13.616666666666665</v>
      </c>
      <c r="S1047" s="265">
        <v>14.219999999999999</v>
      </c>
      <c r="T1047" s="265">
        <v>14.083333333333334</v>
      </c>
      <c r="U1047" s="265">
        <v>14.016666666666666</v>
      </c>
      <c r="V1047" s="265">
        <v>15.333333333333334</v>
      </c>
      <c r="W1047" s="265">
        <v>13.983333333333334</v>
      </c>
      <c r="X1047" s="265">
        <v>13.454888333333335</v>
      </c>
      <c r="Y1047" s="265">
        <v>14.879666666666665</v>
      </c>
      <c r="Z1047" s="265">
        <v>13.93304</v>
      </c>
      <c r="AA1047" s="260"/>
      <c r="AB1047" s="261"/>
      <c r="AC1047" s="261"/>
      <c r="AD1047" s="261"/>
      <c r="AE1047" s="261"/>
      <c r="AF1047" s="261"/>
      <c r="AG1047" s="261"/>
      <c r="AH1047" s="261"/>
      <c r="AI1047" s="261"/>
      <c r="AJ1047" s="261"/>
      <c r="AK1047" s="261"/>
      <c r="AL1047" s="261"/>
      <c r="AM1047" s="261"/>
      <c r="AN1047" s="261"/>
      <c r="AO1047" s="261"/>
      <c r="AP1047" s="261"/>
      <c r="AQ1047" s="261"/>
      <c r="AR1047" s="261"/>
      <c r="AS1047" s="261"/>
      <c r="AT1047" s="261"/>
      <c r="AU1047" s="261"/>
      <c r="AV1047" s="261"/>
      <c r="AW1047" s="261"/>
      <c r="AX1047" s="261"/>
      <c r="AY1047" s="261"/>
      <c r="AZ1047" s="261"/>
      <c r="BA1047" s="261"/>
      <c r="BB1047" s="261"/>
      <c r="BC1047" s="261"/>
      <c r="BD1047" s="261"/>
      <c r="BE1047" s="261"/>
      <c r="BF1047" s="261"/>
      <c r="BG1047" s="261"/>
      <c r="BH1047" s="261"/>
      <c r="BI1047" s="261"/>
      <c r="BJ1047" s="261"/>
      <c r="BK1047" s="261"/>
      <c r="BL1047" s="261"/>
      <c r="BM1047" s="264"/>
    </row>
    <row r="1048" spans="1:65">
      <c r="A1048" s="35"/>
      <c r="B1048" s="3" t="s">
        <v>274</v>
      </c>
      <c r="C1048" s="33"/>
      <c r="D1048" s="266">
        <v>14.914999999999999</v>
      </c>
      <c r="E1048" s="266">
        <v>15.083482467118118</v>
      </c>
      <c r="F1048" s="266">
        <v>17.399999999999999</v>
      </c>
      <c r="G1048" s="266">
        <v>15.55</v>
      </c>
      <c r="H1048" s="266">
        <v>14.79</v>
      </c>
      <c r="I1048" s="266">
        <v>14.05</v>
      </c>
      <c r="J1048" s="266">
        <v>14.7</v>
      </c>
      <c r="K1048" s="266">
        <v>14.55</v>
      </c>
      <c r="L1048" s="266">
        <v>14.8</v>
      </c>
      <c r="M1048" s="266">
        <v>14.275</v>
      </c>
      <c r="N1048" s="266">
        <v>14.225</v>
      </c>
      <c r="O1048" s="266">
        <v>15.175000000000001</v>
      </c>
      <c r="P1048" s="266">
        <v>16.75</v>
      </c>
      <c r="Q1048" s="266">
        <v>14.162380150480832</v>
      </c>
      <c r="R1048" s="266">
        <v>13.6</v>
      </c>
      <c r="S1048" s="266">
        <v>13.989999999999998</v>
      </c>
      <c r="T1048" s="266">
        <v>13.95</v>
      </c>
      <c r="U1048" s="266">
        <v>14.05</v>
      </c>
      <c r="V1048" s="266">
        <v>15.149999999999999</v>
      </c>
      <c r="W1048" s="266">
        <v>13.9</v>
      </c>
      <c r="X1048" s="266">
        <v>13.456740000000002</v>
      </c>
      <c r="Y1048" s="266">
        <v>14.830400000000001</v>
      </c>
      <c r="Z1048" s="266">
        <v>13.990795</v>
      </c>
      <c r="AA1048" s="260"/>
      <c r="AB1048" s="261"/>
      <c r="AC1048" s="261"/>
      <c r="AD1048" s="261"/>
      <c r="AE1048" s="261"/>
      <c r="AF1048" s="261"/>
      <c r="AG1048" s="261"/>
      <c r="AH1048" s="261"/>
      <c r="AI1048" s="261"/>
      <c r="AJ1048" s="261"/>
      <c r="AK1048" s="261"/>
      <c r="AL1048" s="261"/>
      <c r="AM1048" s="261"/>
      <c r="AN1048" s="261"/>
      <c r="AO1048" s="261"/>
      <c r="AP1048" s="261"/>
      <c r="AQ1048" s="261"/>
      <c r="AR1048" s="261"/>
      <c r="AS1048" s="261"/>
      <c r="AT1048" s="261"/>
      <c r="AU1048" s="261"/>
      <c r="AV1048" s="261"/>
      <c r="AW1048" s="261"/>
      <c r="AX1048" s="261"/>
      <c r="AY1048" s="261"/>
      <c r="AZ1048" s="261"/>
      <c r="BA1048" s="261"/>
      <c r="BB1048" s="261"/>
      <c r="BC1048" s="261"/>
      <c r="BD1048" s="261"/>
      <c r="BE1048" s="261"/>
      <c r="BF1048" s="261"/>
      <c r="BG1048" s="261"/>
      <c r="BH1048" s="261"/>
      <c r="BI1048" s="261"/>
      <c r="BJ1048" s="261"/>
      <c r="BK1048" s="261"/>
      <c r="BL1048" s="261"/>
      <c r="BM1048" s="264"/>
    </row>
    <row r="1049" spans="1:65">
      <c r="A1049" s="35"/>
      <c r="B1049" s="3" t="s">
        <v>275</v>
      </c>
      <c r="C1049" s="33"/>
      <c r="D1049" s="27">
        <v>0.21924111536540478</v>
      </c>
      <c r="E1049" s="27">
        <v>0.1476045882827467</v>
      </c>
      <c r="F1049" s="27">
        <v>0.3033150177620621</v>
      </c>
      <c r="G1049" s="27">
        <v>0.26645825188948447</v>
      </c>
      <c r="H1049" s="27">
        <v>0.11444066876188141</v>
      </c>
      <c r="I1049" s="27">
        <v>1.0641804358284359</v>
      </c>
      <c r="J1049" s="27">
        <v>0.37103458958251734</v>
      </c>
      <c r="K1049" s="27">
        <v>0.26076809620810587</v>
      </c>
      <c r="L1049" s="27">
        <v>0.11583033569262693</v>
      </c>
      <c r="M1049" s="27">
        <v>0.62669769426733946</v>
      </c>
      <c r="N1049" s="27">
        <v>0.30400109648925061</v>
      </c>
      <c r="O1049" s="27">
        <v>0.3088958832141771</v>
      </c>
      <c r="P1049" s="27">
        <v>2.2420228961066728</v>
      </c>
      <c r="Q1049" s="27">
        <v>0.35960748357893663</v>
      </c>
      <c r="R1049" s="27">
        <v>0.14719601443879762</v>
      </c>
      <c r="S1049" s="27">
        <v>0.54699177324709325</v>
      </c>
      <c r="T1049" s="27">
        <v>0.47923550230201745</v>
      </c>
      <c r="U1049" s="27">
        <v>0.29268868558020267</v>
      </c>
      <c r="V1049" s="27">
        <v>0.56803755744375395</v>
      </c>
      <c r="W1049" s="27">
        <v>0.36560452221856699</v>
      </c>
      <c r="X1049" s="27">
        <v>0.24583366843593027</v>
      </c>
      <c r="Y1049" s="27">
        <v>0.17211702608012591</v>
      </c>
      <c r="Z1049" s="27">
        <v>0.25483862266148</v>
      </c>
      <c r="AA1049" s="16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2"/>
    </row>
    <row r="1050" spans="1:65">
      <c r="A1050" s="35"/>
      <c r="B1050" s="3" t="s">
        <v>87</v>
      </c>
      <c r="C1050" s="33"/>
      <c r="D1050" s="13">
        <v>1.4776979242781717E-2</v>
      </c>
      <c r="E1050" s="13">
        <v>9.7770985454646072E-3</v>
      </c>
      <c r="F1050" s="13">
        <v>1.7431897572532301E-2</v>
      </c>
      <c r="G1050" s="13">
        <v>1.7135578899645305E-2</v>
      </c>
      <c r="H1050" s="13">
        <v>7.7595661947258299E-3</v>
      </c>
      <c r="I1050" s="13">
        <v>7.6891649987603755E-2</v>
      </c>
      <c r="J1050" s="13">
        <v>2.5041704583746948E-2</v>
      </c>
      <c r="K1050" s="13">
        <v>1.7860828507404513E-2</v>
      </c>
      <c r="L1050" s="13">
        <v>7.8307832580930894E-3</v>
      </c>
      <c r="M1050" s="13">
        <v>4.3901764922405571E-2</v>
      </c>
      <c r="N1050" s="13">
        <v>2.1345893258461132E-2</v>
      </c>
      <c r="O1050" s="13">
        <v>2.0266542365063561E-2</v>
      </c>
      <c r="P1050" s="13">
        <v>0.13060327550135958</v>
      </c>
      <c r="Q1050" s="13">
        <v>2.5266704817216049E-2</v>
      </c>
      <c r="R1050" s="13">
        <v>1.0809988820474735E-2</v>
      </c>
      <c r="S1050" s="13">
        <v>3.846636942665916E-2</v>
      </c>
      <c r="T1050" s="13">
        <v>3.402855637647461E-2</v>
      </c>
      <c r="U1050" s="13">
        <v>2.0881475784556673E-2</v>
      </c>
      <c r="V1050" s="13">
        <v>3.7045927659375255E-2</v>
      </c>
      <c r="W1050" s="13">
        <v>2.6145734604426721E-2</v>
      </c>
      <c r="X1050" s="13">
        <v>1.8270955681356223E-2</v>
      </c>
      <c r="Y1050" s="13">
        <v>1.1567263564156405E-2</v>
      </c>
      <c r="Z1050" s="13">
        <v>1.8290238358712813E-2</v>
      </c>
      <c r="AA1050" s="16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2"/>
    </row>
    <row r="1051" spans="1:65">
      <c r="A1051" s="35"/>
      <c r="B1051" s="3" t="s">
        <v>276</v>
      </c>
      <c r="C1051" s="33"/>
      <c r="D1051" s="13">
        <v>2.6745834701676463E-2</v>
      </c>
      <c r="E1051" s="13">
        <v>4.4759852230189079E-2</v>
      </c>
      <c r="F1051" s="13">
        <v>0.20413688095770643</v>
      </c>
      <c r="G1051" s="13">
        <v>7.6110833269674272E-2</v>
      </c>
      <c r="H1051" s="13">
        <v>2.0632879271526905E-2</v>
      </c>
      <c r="I1051" s="13">
        <v>-4.2226756755479711E-2</v>
      </c>
      <c r="J1051" s="13">
        <v>2.5361769321265326E-2</v>
      </c>
      <c r="K1051" s="13">
        <v>1.036772770014438E-2</v>
      </c>
      <c r="L1051" s="13">
        <v>2.3631687595751405E-2</v>
      </c>
      <c r="M1051" s="13">
        <v>-1.2123334731536928E-2</v>
      </c>
      <c r="N1051" s="13">
        <v>-1.4430110365555415E-2</v>
      </c>
      <c r="O1051" s="13">
        <v>5.4773158655002208E-2</v>
      </c>
      <c r="P1051" s="13">
        <v>0.18798945151957636</v>
      </c>
      <c r="Q1051" s="13">
        <v>-1.5066918779122807E-2</v>
      </c>
      <c r="R1051" s="13">
        <v>-5.7682153503404221E-2</v>
      </c>
      <c r="S1051" s="13">
        <v>-1.5929514527667665E-2</v>
      </c>
      <c r="T1051" s="13">
        <v>-2.5387294627143731E-2</v>
      </c>
      <c r="U1051" s="13">
        <v>-3.0000845895181039E-2</v>
      </c>
      <c r="V1051" s="13">
        <v>6.1116791648553548E-2</v>
      </c>
      <c r="W1051" s="13">
        <v>-3.2307621529199526E-2</v>
      </c>
      <c r="X1051" s="13">
        <v>-6.887774302676819E-2</v>
      </c>
      <c r="Y1051" s="13">
        <v>2.9721575269560319E-2</v>
      </c>
      <c r="Z1051" s="13">
        <v>-3.5788084605806847E-2</v>
      </c>
      <c r="AA1051" s="16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2"/>
    </row>
    <row r="1052" spans="1:65">
      <c r="A1052" s="35"/>
      <c r="B1052" s="53" t="s">
        <v>277</v>
      </c>
      <c r="C1052" s="54"/>
      <c r="D1052" s="52">
        <v>0.31</v>
      </c>
      <c r="E1052" s="52">
        <v>0.65</v>
      </c>
      <c r="F1052" s="52">
        <v>3.65</v>
      </c>
      <c r="G1052" s="52">
        <v>1.24</v>
      </c>
      <c r="H1052" s="52">
        <v>0.19</v>
      </c>
      <c r="I1052" s="52">
        <v>0.99</v>
      </c>
      <c r="J1052" s="52">
        <v>0.28000000000000003</v>
      </c>
      <c r="K1052" s="52">
        <v>0</v>
      </c>
      <c r="L1052" s="52">
        <v>0.25</v>
      </c>
      <c r="M1052" s="52">
        <v>0.42</v>
      </c>
      <c r="N1052" s="52">
        <v>0.47</v>
      </c>
      <c r="O1052" s="52">
        <v>0.84</v>
      </c>
      <c r="P1052" s="52">
        <v>3.35</v>
      </c>
      <c r="Q1052" s="52">
        <v>0.48</v>
      </c>
      <c r="R1052" s="52">
        <v>1.28</v>
      </c>
      <c r="S1052" s="52">
        <v>0.5</v>
      </c>
      <c r="T1052" s="52">
        <v>0.67</v>
      </c>
      <c r="U1052" s="52">
        <v>0.76</v>
      </c>
      <c r="V1052" s="52">
        <v>0.96</v>
      </c>
      <c r="W1052" s="52">
        <v>0.8</v>
      </c>
      <c r="X1052" s="52">
        <v>1.49</v>
      </c>
      <c r="Y1052" s="52">
        <v>0.36</v>
      </c>
      <c r="Z1052" s="52">
        <v>0.87</v>
      </c>
      <c r="AA1052" s="16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62"/>
    </row>
    <row r="1053" spans="1:65">
      <c r="B1053" s="36"/>
      <c r="C1053" s="20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BM1053" s="62"/>
    </row>
    <row r="1054" spans="1:65" ht="15">
      <c r="B1054" s="37" t="s">
        <v>541</v>
      </c>
      <c r="BM1054" s="32" t="s">
        <v>67</v>
      </c>
    </row>
    <row r="1055" spans="1:65" ht="15">
      <c r="A1055" s="28" t="s">
        <v>63</v>
      </c>
      <c r="B1055" s="18" t="s">
        <v>111</v>
      </c>
      <c r="C1055" s="15" t="s">
        <v>112</v>
      </c>
      <c r="D1055" s="16" t="s">
        <v>233</v>
      </c>
      <c r="E1055" s="17" t="s">
        <v>233</v>
      </c>
      <c r="F1055" s="17" t="s">
        <v>233</v>
      </c>
      <c r="G1055" s="17" t="s">
        <v>233</v>
      </c>
      <c r="H1055" s="17" t="s">
        <v>233</v>
      </c>
      <c r="I1055" s="17" t="s">
        <v>233</v>
      </c>
      <c r="J1055" s="17" t="s">
        <v>233</v>
      </c>
      <c r="K1055" s="17" t="s">
        <v>233</v>
      </c>
      <c r="L1055" s="17" t="s">
        <v>233</v>
      </c>
      <c r="M1055" s="17" t="s">
        <v>233</v>
      </c>
      <c r="N1055" s="17" t="s">
        <v>233</v>
      </c>
      <c r="O1055" s="17" t="s">
        <v>233</v>
      </c>
      <c r="P1055" s="17" t="s">
        <v>233</v>
      </c>
      <c r="Q1055" s="17" t="s">
        <v>233</v>
      </c>
      <c r="R1055" s="17" t="s">
        <v>233</v>
      </c>
      <c r="S1055" s="17" t="s">
        <v>233</v>
      </c>
      <c r="T1055" s="17" t="s">
        <v>233</v>
      </c>
      <c r="U1055" s="17" t="s">
        <v>233</v>
      </c>
      <c r="V1055" s="17" t="s">
        <v>233</v>
      </c>
      <c r="W1055" s="17" t="s">
        <v>233</v>
      </c>
      <c r="X1055" s="17" t="s">
        <v>233</v>
      </c>
      <c r="Y1055" s="17" t="s">
        <v>233</v>
      </c>
      <c r="Z1055" s="17" t="s">
        <v>233</v>
      </c>
      <c r="AA1055" s="17" t="s">
        <v>233</v>
      </c>
      <c r="AB1055" s="17" t="s">
        <v>233</v>
      </c>
      <c r="AC1055" s="16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1</v>
      </c>
    </row>
    <row r="1056" spans="1:65">
      <c r="A1056" s="35"/>
      <c r="B1056" s="19" t="s">
        <v>234</v>
      </c>
      <c r="C1056" s="8" t="s">
        <v>234</v>
      </c>
      <c r="D1056" s="161" t="s">
        <v>236</v>
      </c>
      <c r="E1056" s="162" t="s">
        <v>238</v>
      </c>
      <c r="F1056" s="162" t="s">
        <v>239</v>
      </c>
      <c r="G1056" s="162" t="s">
        <v>240</v>
      </c>
      <c r="H1056" s="162" t="s">
        <v>241</v>
      </c>
      <c r="I1056" s="162" t="s">
        <v>242</v>
      </c>
      <c r="J1056" s="162" t="s">
        <v>243</v>
      </c>
      <c r="K1056" s="162" t="s">
        <v>244</v>
      </c>
      <c r="L1056" s="162" t="s">
        <v>245</v>
      </c>
      <c r="M1056" s="162" t="s">
        <v>246</v>
      </c>
      <c r="N1056" s="162" t="s">
        <v>247</v>
      </c>
      <c r="O1056" s="162" t="s">
        <v>248</v>
      </c>
      <c r="P1056" s="162" t="s">
        <v>249</v>
      </c>
      <c r="Q1056" s="162" t="s">
        <v>250</v>
      </c>
      <c r="R1056" s="162" t="s">
        <v>251</v>
      </c>
      <c r="S1056" s="162" t="s">
        <v>253</v>
      </c>
      <c r="T1056" s="162" t="s">
        <v>255</v>
      </c>
      <c r="U1056" s="162" t="s">
        <v>259</v>
      </c>
      <c r="V1056" s="162" t="s">
        <v>260</v>
      </c>
      <c r="W1056" s="162" t="s">
        <v>261</v>
      </c>
      <c r="X1056" s="162" t="s">
        <v>280</v>
      </c>
      <c r="Y1056" s="162" t="s">
        <v>263</v>
      </c>
      <c r="Z1056" s="162" t="s">
        <v>306</v>
      </c>
      <c r="AA1056" s="162" t="s">
        <v>281</v>
      </c>
      <c r="AB1056" s="162" t="s">
        <v>265</v>
      </c>
      <c r="AC1056" s="16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 t="s">
        <v>1</v>
      </c>
    </row>
    <row r="1057" spans="1:65">
      <c r="A1057" s="35"/>
      <c r="B1057" s="19"/>
      <c r="C1057" s="8"/>
      <c r="D1057" s="9" t="s">
        <v>302</v>
      </c>
      <c r="E1057" s="10" t="s">
        <v>115</v>
      </c>
      <c r="F1057" s="10" t="s">
        <v>115</v>
      </c>
      <c r="G1057" s="10" t="s">
        <v>303</v>
      </c>
      <c r="H1057" s="10" t="s">
        <v>115</v>
      </c>
      <c r="I1057" s="10" t="s">
        <v>115</v>
      </c>
      <c r="J1057" s="10" t="s">
        <v>303</v>
      </c>
      <c r="K1057" s="10" t="s">
        <v>115</v>
      </c>
      <c r="L1057" s="10" t="s">
        <v>303</v>
      </c>
      <c r="M1057" s="10" t="s">
        <v>303</v>
      </c>
      <c r="N1057" s="10" t="s">
        <v>303</v>
      </c>
      <c r="O1057" s="10" t="s">
        <v>303</v>
      </c>
      <c r="P1057" s="10" t="s">
        <v>303</v>
      </c>
      <c r="Q1057" s="10" t="s">
        <v>302</v>
      </c>
      <c r="R1057" s="10" t="s">
        <v>115</v>
      </c>
      <c r="S1057" s="10" t="s">
        <v>303</v>
      </c>
      <c r="T1057" s="10" t="s">
        <v>303</v>
      </c>
      <c r="U1057" s="10" t="s">
        <v>115</v>
      </c>
      <c r="V1057" s="10" t="s">
        <v>115</v>
      </c>
      <c r="W1057" s="10" t="s">
        <v>303</v>
      </c>
      <c r="X1057" s="10" t="s">
        <v>303</v>
      </c>
      <c r="Y1057" s="10" t="s">
        <v>115</v>
      </c>
      <c r="Z1057" s="10" t="s">
        <v>115</v>
      </c>
      <c r="AA1057" s="10" t="s">
        <v>115</v>
      </c>
      <c r="AB1057" s="10" t="s">
        <v>302</v>
      </c>
      <c r="AC1057" s="16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3</v>
      </c>
    </row>
    <row r="1058" spans="1:65">
      <c r="A1058" s="35"/>
      <c r="B1058" s="19"/>
      <c r="C1058" s="8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16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3</v>
      </c>
    </row>
    <row r="1059" spans="1:65">
      <c r="A1059" s="35"/>
      <c r="B1059" s="18">
        <v>1</v>
      </c>
      <c r="C1059" s="14">
        <v>1</v>
      </c>
      <c r="D1059" s="233">
        <v>0.45599999999999996</v>
      </c>
      <c r="E1059" s="233">
        <v>0.44109999999999999</v>
      </c>
      <c r="F1059" s="238">
        <v>0.43499999999999994</v>
      </c>
      <c r="G1059" s="237">
        <v>0.371</v>
      </c>
      <c r="H1059" s="239">
        <v>0.33999999999999997</v>
      </c>
      <c r="I1059" s="233">
        <v>0.502</v>
      </c>
      <c r="J1059" s="238">
        <v>0.44</v>
      </c>
      <c r="K1059" s="233">
        <v>0.42799999999999999</v>
      </c>
      <c r="L1059" s="233">
        <v>0.46200000000000002</v>
      </c>
      <c r="M1059" s="233">
        <v>0.44700000000000001</v>
      </c>
      <c r="N1059" s="233">
        <v>0.46500000000000002</v>
      </c>
      <c r="O1059" s="233">
        <v>0.443</v>
      </c>
      <c r="P1059" s="233">
        <v>0.44800000000000006</v>
      </c>
      <c r="Q1059" s="233">
        <v>0.46509999999999996</v>
      </c>
      <c r="R1059" s="233">
        <v>0.46189202350128505</v>
      </c>
      <c r="S1059" s="237">
        <v>0.51439999999999997</v>
      </c>
      <c r="T1059" s="233">
        <v>0.45000000000000007</v>
      </c>
      <c r="U1059" s="233">
        <v>0.45000000000000007</v>
      </c>
      <c r="V1059" s="233">
        <v>0.45000000000000007</v>
      </c>
      <c r="W1059" s="233">
        <v>0.48</v>
      </c>
      <c r="X1059" s="233">
        <v>0.44900000000000001</v>
      </c>
      <c r="Y1059" s="237">
        <v>0.37436300000000006</v>
      </c>
      <c r="Z1059" s="233">
        <v>0.48280000000000001</v>
      </c>
      <c r="AA1059" s="233">
        <v>0.4294</v>
      </c>
      <c r="AB1059" s="233">
        <v>0.47496639999999996</v>
      </c>
      <c r="AC1059" s="231"/>
      <c r="AD1059" s="232"/>
      <c r="AE1059" s="232"/>
      <c r="AF1059" s="232"/>
      <c r="AG1059" s="232"/>
      <c r="AH1059" s="232"/>
      <c r="AI1059" s="232"/>
      <c r="AJ1059" s="232"/>
      <c r="AK1059" s="232"/>
      <c r="AL1059" s="232"/>
      <c r="AM1059" s="232"/>
      <c r="AN1059" s="232"/>
      <c r="AO1059" s="232"/>
      <c r="AP1059" s="232"/>
      <c r="AQ1059" s="232"/>
      <c r="AR1059" s="232"/>
      <c r="AS1059" s="232"/>
      <c r="AT1059" s="232"/>
      <c r="AU1059" s="232"/>
      <c r="AV1059" s="232"/>
      <c r="AW1059" s="232"/>
      <c r="AX1059" s="232"/>
      <c r="AY1059" s="232"/>
      <c r="AZ1059" s="232"/>
      <c r="BA1059" s="232"/>
      <c r="BB1059" s="232"/>
      <c r="BC1059" s="232"/>
      <c r="BD1059" s="232"/>
      <c r="BE1059" s="232"/>
      <c r="BF1059" s="232"/>
      <c r="BG1059" s="232"/>
      <c r="BH1059" s="232"/>
      <c r="BI1059" s="232"/>
      <c r="BJ1059" s="232"/>
      <c r="BK1059" s="232"/>
      <c r="BL1059" s="232"/>
      <c r="BM1059" s="234">
        <v>1</v>
      </c>
    </row>
    <row r="1060" spans="1:65">
      <c r="A1060" s="35"/>
      <c r="B1060" s="19">
        <v>1</v>
      </c>
      <c r="C1060" s="8">
        <v>2</v>
      </c>
      <c r="D1060" s="235">
        <v>0.45939999999999998</v>
      </c>
      <c r="E1060" s="235">
        <v>0.43949999999999995</v>
      </c>
      <c r="F1060" s="241">
        <v>0.44</v>
      </c>
      <c r="G1060" s="240">
        <v>0.40100000000000008</v>
      </c>
      <c r="H1060" s="242">
        <v>0.34666666666666668</v>
      </c>
      <c r="I1060" s="235">
        <v>0.49199999999999999</v>
      </c>
      <c r="J1060" s="241">
        <v>0.45000000000000007</v>
      </c>
      <c r="K1060" s="235">
        <v>0.43099999999999994</v>
      </c>
      <c r="L1060" s="235">
        <v>0.46600000000000003</v>
      </c>
      <c r="M1060" s="235">
        <v>0.45000000000000007</v>
      </c>
      <c r="N1060" s="235">
        <v>0.44800000000000006</v>
      </c>
      <c r="O1060" s="235">
        <v>0.45100000000000001</v>
      </c>
      <c r="P1060" s="235">
        <v>0.45100000000000001</v>
      </c>
      <c r="Q1060" s="235">
        <v>0.45589999999999997</v>
      </c>
      <c r="R1060" s="235">
        <v>0.4633886829769826</v>
      </c>
      <c r="S1060" s="240">
        <v>0.51439999999999997</v>
      </c>
      <c r="T1060" s="235">
        <v>0.44</v>
      </c>
      <c r="U1060" s="235">
        <v>0.45999999999999996</v>
      </c>
      <c r="V1060" s="235">
        <v>0.44</v>
      </c>
      <c r="W1060" s="235">
        <v>0.49</v>
      </c>
      <c r="X1060" s="235">
        <v>0.44</v>
      </c>
      <c r="Y1060" s="240">
        <v>0.37639800000000007</v>
      </c>
      <c r="Z1060" s="235">
        <v>0.48919999999999997</v>
      </c>
      <c r="AA1060" s="235">
        <v>0.44030000000000008</v>
      </c>
      <c r="AB1060" s="235">
        <v>0.46270230000000001</v>
      </c>
      <c r="AC1060" s="231"/>
      <c r="AD1060" s="232"/>
      <c r="AE1060" s="232"/>
      <c r="AF1060" s="232"/>
      <c r="AG1060" s="232"/>
      <c r="AH1060" s="232"/>
      <c r="AI1060" s="232"/>
      <c r="AJ1060" s="232"/>
      <c r="AK1060" s="232"/>
      <c r="AL1060" s="232"/>
      <c r="AM1060" s="232"/>
      <c r="AN1060" s="232"/>
      <c r="AO1060" s="232"/>
      <c r="AP1060" s="232"/>
      <c r="AQ1060" s="232"/>
      <c r="AR1060" s="232"/>
      <c r="AS1060" s="232"/>
      <c r="AT1060" s="232"/>
      <c r="AU1060" s="232"/>
      <c r="AV1060" s="232"/>
      <c r="AW1060" s="232"/>
      <c r="AX1060" s="232"/>
      <c r="AY1060" s="232"/>
      <c r="AZ1060" s="232"/>
      <c r="BA1060" s="232"/>
      <c r="BB1060" s="232"/>
      <c r="BC1060" s="232"/>
      <c r="BD1060" s="232"/>
      <c r="BE1060" s="232"/>
      <c r="BF1060" s="232"/>
      <c r="BG1060" s="232"/>
      <c r="BH1060" s="232"/>
      <c r="BI1060" s="232"/>
      <c r="BJ1060" s="232"/>
      <c r="BK1060" s="232"/>
      <c r="BL1060" s="232"/>
      <c r="BM1060" s="234">
        <v>32</v>
      </c>
    </row>
    <row r="1061" spans="1:65">
      <c r="A1061" s="35"/>
      <c r="B1061" s="19">
        <v>1</v>
      </c>
      <c r="C1061" s="8">
        <v>3</v>
      </c>
      <c r="D1061" s="235">
        <v>0.46460000000000001</v>
      </c>
      <c r="E1061" s="235">
        <v>0.44074999999999998</v>
      </c>
      <c r="F1061" s="241">
        <v>0.44</v>
      </c>
      <c r="G1061" s="240">
        <v>0.378</v>
      </c>
      <c r="H1061" s="242">
        <v>0.35000000000000003</v>
      </c>
      <c r="I1061" s="235">
        <v>0.49399999999999999</v>
      </c>
      <c r="J1061" s="241">
        <v>0.43</v>
      </c>
      <c r="K1061" s="241">
        <v>0.434</v>
      </c>
      <c r="L1061" s="27">
        <v>0.46999999999999992</v>
      </c>
      <c r="M1061" s="27">
        <v>0.45100000000000001</v>
      </c>
      <c r="N1061" s="27">
        <v>0.45599999999999996</v>
      </c>
      <c r="O1061" s="27">
        <v>0.45500000000000002</v>
      </c>
      <c r="P1061" s="27">
        <v>0.45500000000000002</v>
      </c>
      <c r="Q1061" s="27">
        <v>0.46410000000000001</v>
      </c>
      <c r="R1061" s="27">
        <v>0.46286992233506408</v>
      </c>
      <c r="S1061" s="242">
        <v>0.51319999999999999</v>
      </c>
      <c r="T1061" s="27">
        <v>0.45000000000000007</v>
      </c>
      <c r="U1061" s="27">
        <v>0.45999999999999996</v>
      </c>
      <c r="V1061" s="27">
        <v>0.45999999999999996</v>
      </c>
      <c r="W1061" s="27">
        <v>0.49</v>
      </c>
      <c r="X1061" s="27">
        <v>0.438</v>
      </c>
      <c r="Y1061" s="242">
        <v>0.38621000000000005</v>
      </c>
      <c r="Z1061" s="27">
        <v>0.48009999999999997</v>
      </c>
      <c r="AA1061" s="27">
        <v>0.43319999999999997</v>
      </c>
      <c r="AB1061" s="27">
        <v>0.46734769999999998</v>
      </c>
      <c r="AC1061" s="231"/>
      <c r="AD1061" s="232"/>
      <c r="AE1061" s="232"/>
      <c r="AF1061" s="232"/>
      <c r="AG1061" s="232"/>
      <c r="AH1061" s="232"/>
      <c r="AI1061" s="232"/>
      <c r="AJ1061" s="232"/>
      <c r="AK1061" s="232"/>
      <c r="AL1061" s="232"/>
      <c r="AM1061" s="232"/>
      <c r="AN1061" s="232"/>
      <c r="AO1061" s="232"/>
      <c r="AP1061" s="232"/>
      <c r="AQ1061" s="232"/>
      <c r="AR1061" s="232"/>
      <c r="AS1061" s="232"/>
      <c r="AT1061" s="232"/>
      <c r="AU1061" s="232"/>
      <c r="AV1061" s="232"/>
      <c r="AW1061" s="232"/>
      <c r="AX1061" s="232"/>
      <c r="AY1061" s="232"/>
      <c r="AZ1061" s="232"/>
      <c r="BA1061" s="232"/>
      <c r="BB1061" s="232"/>
      <c r="BC1061" s="232"/>
      <c r="BD1061" s="232"/>
      <c r="BE1061" s="232"/>
      <c r="BF1061" s="232"/>
      <c r="BG1061" s="232"/>
      <c r="BH1061" s="232"/>
      <c r="BI1061" s="232"/>
      <c r="BJ1061" s="232"/>
      <c r="BK1061" s="232"/>
      <c r="BL1061" s="232"/>
      <c r="BM1061" s="234">
        <v>16</v>
      </c>
    </row>
    <row r="1062" spans="1:65">
      <c r="A1062" s="35"/>
      <c r="B1062" s="19">
        <v>1</v>
      </c>
      <c r="C1062" s="8">
        <v>4</v>
      </c>
      <c r="D1062" s="235">
        <v>0.44660000000000005</v>
      </c>
      <c r="E1062" s="235">
        <v>0.44025000000000003</v>
      </c>
      <c r="F1062" s="241">
        <v>0.43</v>
      </c>
      <c r="G1062" s="240">
        <v>0.39900000000000002</v>
      </c>
      <c r="H1062" s="242">
        <v>0.35666666666666663</v>
      </c>
      <c r="I1062" s="235">
        <v>0.502</v>
      </c>
      <c r="J1062" s="241">
        <v>0.45999999999999996</v>
      </c>
      <c r="K1062" s="241">
        <v>0.43299999999999994</v>
      </c>
      <c r="L1062" s="27">
        <v>0.46200000000000002</v>
      </c>
      <c r="M1062" s="27">
        <v>0.45100000000000001</v>
      </c>
      <c r="N1062" s="27">
        <v>0.45000000000000007</v>
      </c>
      <c r="O1062" s="27">
        <v>0.45900000000000002</v>
      </c>
      <c r="P1062" s="27">
        <v>0.44600000000000006</v>
      </c>
      <c r="Q1062" s="27">
        <v>0.46410000000000001</v>
      </c>
      <c r="R1062" s="27">
        <v>0.45722227172204949</v>
      </c>
      <c r="S1062" s="242">
        <v>0.51200000000000001</v>
      </c>
      <c r="T1062" s="27">
        <v>0.45999999999999996</v>
      </c>
      <c r="U1062" s="27">
        <v>0.45000000000000007</v>
      </c>
      <c r="V1062" s="27">
        <v>0.45999999999999996</v>
      </c>
      <c r="W1062" s="27">
        <v>0.49</v>
      </c>
      <c r="X1062" s="27">
        <v>0.45100000000000001</v>
      </c>
      <c r="Y1062" s="242">
        <v>0.37348300000000001</v>
      </c>
      <c r="Z1062" s="27">
        <v>0.48060000000000003</v>
      </c>
      <c r="AA1062" s="27">
        <v>0.43470000000000003</v>
      </c>
      <c r="AB1062" s="27">
        <v>0.4714444000000001</v>
      </c>
      <c r="AC1062" s="231"/>
      <c r="AD1062" s="232"/>
      <c r="AE1062" s="232"/>
      <c r="AF1062" s="232"/>
      <c r="AG1062" s="232"/>
      <c r="AH1062" s="232"/>
      <c r="AI1062" s="232"/>
      <c r="AJ1062" s="232"/>
      <c r="AK1062" s="232"/>
      <c r="AL1062" s="232"/>
      <c r="AM1062" s="232"/>
      <c r="AN1062" s="232"/>
      <c r="AO1062" s="232"/>
      <c r="AP1062" s="232"/>
      <c r="AQ1062" s="232"/>
      <c r="AR1062" s="232"/>
      <c r="AS1062" s="232"/>
      <c r="AT1062" s="232"/>
      <c r="AU1062" s="232"/>
      <c r="AV1062" s="232"/>
      <c r="AW1062" s="232"/>
      <c r="AX1062" s="232"/>
      <c r="AY1062" s="232"/>
      <c r="AZ1062" s="232"/>
      <c r="BA1062" s="232"/>
      <c r="BB1062" s="232"/>
      <c r="BC1062" s="232"/>
      <c r="BD1062" s="232"/>
      <c r="BE1062" s="232"/>
      <c r="BF1062" s="232"/>
      <c r="BG1062" s="232"/>
      <c r="BH1062" s="232"/>
      <c r="BI1062" s="232"/>
      <c r="BJ1062" s="232"/>
      <c r="BK1062" s="232"/>
      <c r="BL1062" s="232"/>
      <c r="BM1062" s="234">
        <v>0.45584909563075454</v>
      </c>
    </row>
    <row r="1063" spans="1:65">
      <c r="A1063" s="35"/>
      <c r="B1063" s="19">
        <v>1</v>
      </c>
      <c r="C1063" s="8">
        <v>5</v>
      </c>
      <c r="D1063" s="235">
        <v>0.45419999999999999</v>
      </c>
      <c r="E1063" s="235">
        <v>0.43756000000000006</v>
      </c>
      <c r="F1063" s="235">
        <v>0.43499999999999994</v>
      </c>
      <c r="G1063" s="240">
        <v>0.443</v>
      </c>
      <c r="H1063" s="240">
        <v>0.35333333333333333</v>
      </c>
      <c r="I1063" s="235">
        <v>0.49199999999999999</v>
      </c>
      <c r="J1063" s="235">
        <v>0.44</v>
      </c>
      <c r="K1063" s="235">
        <v>0.44500000000000001</v>
      </c>
      <c r="L1063" s="235">
        <v>0.46300000000000002</v>
      </c>
      <c r="M1063" s="235">
        <v>0.45100000000000001</v>
      </c>
      <c r="N1063" s="235">
        <v>0.44700000000000001</v>
      </c>
      <c r="O1063" s="235">
        <v>0.44400000000000006</v>
      </c>
      <c r="P1063" s="235">
        <v>0.44900000000000001</v>
      </c>
      <c r="Q1063" s="235">
        <v>0.46610000000000001</v>
      </c>
      <c r="R1063" s="235">
        <v>0.46364572023833334</v>
      </c>
      <c r="S1063" s="240">
        <v>0.50900000000000001</v>
      </c>
      <c r="T1063" s="235">
        <v>0.45000000000000007</v>
      </c>
      <c r="U1063" s="235">
        <v>0.45999999999999996</v>
      </c>
      <c r="V1063" s="235">
        <v>0.45000000000000007</v>
      </c>
      <c r="W1063" s="235">
        <v>0.48</v>
      </c>
      <c r="X1063" s="235">
        <v>0.44800000000000006</v>
      </c>
      <c r="Y1063" s="240">
        <v>0.38153500000000001</v>
      </c>
      <c r="Z1063" s="235">
        <v>0.48110000000000003</v>
      </c>
      <c r="AA1063" s="235">
        <v>0.4259</v>
      </c>
      <c r="AB1063" s="235">
        <v>0.46433990000000003</v>
      </c>
      <c r="AC1063" s="231"/>
      <c r="AD1063" s="232"/>
      <c r="AE1063" s="232"/>
      <c r="AF1063" s="232"/>
      <c r="AG1063" s="232"/>
      <c r="AH1063" s="232"/>
      <c r="AI1063" s="232"/>
      <c r="AJ1063" s="232"/>
      <c r="AK1063" s="232"/>
      <c r="AL1063" s="232"/>
      <c r="AM1063" s="232"/>
      <c r="AN1063" s="232"/>
      <c r="AO1063" s="232"/>
      <c r="AP1063" s="232"/>
      <c r="AQ1063" s="232"/>
      <c r="AR1063" s="232"/>
      <c r="AS1063" s="232"/>
      <c r="AT1063" s="232"/>
      <c r="AU1063" s="232"/>
      <c r="AV1063" s="232"/>
      <c r="AW1063" s="232"/>
      <c r="AX1063" s="232"/>
      <c r="AY1063" s="232"/>
      <c r="AZ1063" s="232"/>
      <c r="BA1063" s="232"/>
      <c r="BB1063" s="232"/>
      <c r="BC1063" s="232"/>
      <c r="BD1063" s="232"/>
      <c r="BE1063" s="232"/>
      <c r="BF1063" s="232"/>
      <c r="BG1063" s="232"/>
      <c r="BH1063" s="232"/>
      <c r="BI1063" s="232"/>
      <c r="BJ1063" s="232"/>
      <c r="BK1063" s="232"/>
      <c r="BL1063" s="232"/>
      <c r="BM1063" s="234">
        <v>61</v>
      </c>
    </row>
    <row r="1064" spans="1:65">
      <c r="A1064" s="35"/>
      <c r="B1064" s="19">
        <v>1</v>
      </c>
      <c r="C1064" s="8">
        <v>6</v>
      </c>
      <c r="D1064" s="235">
        <v>0.45950000000000002</v>
      </c>
      <c r="E1064" s="235">
        <v>0.43823000000000006</v>
      </c>
      <c r="F1064" s="235">
        <v>0.44</v>
      </c>
      <c r="G1064" s="240">
        <v>0.40799999999999992</v>
      </c>
      <c r="H1064" s="240">
        <v>0.34666666666666668</v>
      </c>
      <c r="I1064" s="235">
        <v>0.48799999999999999</v>
      </c>
      <c r="J1064" s="235">
        <v>0.45000000000000007</v>
      </c>
      <c r="K1064" s="244">
        <v>0.46299999999999997</v>
      </c>
      <c r="L1064" s="235">
        <v>0.46200000000000002</v>
      </c>
      <c r="M1064" s="235">
        <v>0.45199999999999996</v>
      </c>
      <c r="N1064" s="235">
        <v>0.46999999999999992</v>
      </c>
      <c r="O1064" s="235">
        <v>0.45000000000000007</v>
      </c>
      <c r="P1064" s="235">
        <v>0.44500000000000001</v>
      </c>
      <c r="Q1064" s="235">
        <v>0.46920000000000001</v>
      </c>
      <c r="R1064" s="235">
        <v>0.46194732870134875</v>
      </c>
      <c r="S1064" s="240">
        <v>0.52569999999999995</v>
      </c>
      <c r="T1064" s="235">
        <v>0.45999999999999996</v>
      </c>
      <c r="U1064" s="235">
        <v>0.45000000000000007</v>
      </c>
      <c r="V1064" s="235">
        <v>0.45000000000000007</v>
      </c>
      <c r="W1064" s="235">
        <v>0.49</v>
      </c>
      <c r="X1064" s="235">
        <v>0.439</v>
      </c>
      <c r="Y1064" s="240">
        <v>0.38740900000000006</v>
      </c>
      <c r="Z1064" s="235">
        <v>0.4758</v>
      </c>
      <c r="AA1064" s="235">
        <v>0.43779999999999997</v>
      </c>
      <c r="AB1064" s="235">
        <v>0.45292939999999998</v>
      </c>
      <c r="AC1064" s="231"/>
      <c r="AD1064" s="232"/>
      <c r="AE1064" s="232"/>
      <c r="AF1064" s="232"/>
      <c r="AG1064" s="232"/>
      <c r="AH1064" s="232"/>
      <c r="AI1064" s="232"/>
      <c r="AJ1064" s="232"/>
      <c r="AK1064" s="232"/>
      <c r="AL1064" s="232"/>
      <c r="AM1064" s="232"/>
      <c r="AN1064" s="232"/>
      <c r="AO1064" s="232"/>
      <c r="AP1064" s="232"/>
      <c r="AQ1064" s="232"/>
      <c r="AR1064" s="232"/>
      <c r="AS1064" s="232"/>
      <c r="AT1064" s="232"/>
      <c r="AU1064" s="232"/>
      <c r="AV1064" s="232"/>
      <c r="AW1064" s="232"/>
      <c r="AX1064" s="232"/>
      <c r="AY1064" s="232"/>
      <c r="AZ1064" s="232"/>
      <c r="BA1064" s="232"/>
      <c r="BB1064" s="232"/>
      <c r="BC1064" s="232"/>
      <c r="BD1064" s="232"/>
      <c r="BE1064" s="232"/>
      <c r="BF1064" s="232"/>
      <c r="BG1064" s="232"/>
      <c r="BH1064" s="232"/>
      <c r="BI1064" s="232"/>
      <c r="BJ1064" s="232"/>
      <c r="BK1064" s="232"/>
      <c r="BL1064" s="232"/>
      <c r="BM1064" s="63"/>
    </row>
    <row r="1065" spans="1:65">
      <c r="A1065" s="35"/>
      <c r="B1065" s="20" t="s">
        <v>273</v>
      </c>
      <c r="C1065" s="12"/>
      <c r="D1065" s="236">
        <v>0.45671666666666672</v>
      </c>
      <c r="E1065" s="236">
        <v>0.43956499999999998</v>
      </c>
      <c r="F1065" s="236">
        <v>0.43666666666666659</v>
      </c>
      <c r="G1065" s="236">
        <v>0.39999999999999997</v>
      </c>
      <c r="H1065" s="236">
        <v>0.34888888888888886</v>
      </c>
      <c r="I1065" s="236">
        <v>0.49500000000000005</v>
      </c>
      <c r="J1065" s="236">
        <v>0.44500000000000006</v>
      </c>
      <c r="K1065" s="236">
        <v>0.439</v>
      </c>
      <c r="L1065" s="236">
        <v>0.46416666666666667</v>
      </c>
      <c r="M1065" s="236">
        <v>0.45033333333333331</v>
      </c>
      <c r="N1065" s="236">
        <v>0.45599999999999996</v>
      </c>
      <c r="O1065" s="236">
        <v>0.45033333333333342</v>
      </c>
      <c r="P1065" s="236">
        <v>0.44900000000000001</v>
      </c>
      <c r="Q1065" s="236">
        <v>0.46408333333333335</v>
      </c>
      <c r="R1065" s="236">
        <v>0.46182765824584388</v>
      </c>
      <c r="S1065" s="236">
        <v>0.51478333333333326</v>
      </c>
      <c r="T1065" s="236">
        <v>0.45166666666666672</v>
      </c>
      <c r="U1065" s="236">
        <v>0.45500000000000007</v>
      </c>
      <c r="V1065" s="236">
        <v>0.45166666666666672</v>
      </c>
      <c r="W1065" s="236">
        <v>0.48666666666666664</v>
      </c>
      <c r="X1065" s="236">
        <v>0.44416666666666665</v>
      </c>
      <c r="Y1065" s="236">
        <v>0.37989966666666669</v>
      </c>
      <c r="Z1065" s="236">
        <v>0.48160000000000003</v>
      </c>
      <c r="AA1065" s="236">
        <v>0.43355000000000005</v>
      </c>
      <c r="AB1065" s="236">
        <v>0.46562168333333331</v>
      </c>
      <c r="AC1065" s="231"/>
      <c r="AD1065" s="232"/>
      <c r="AE1065" s="232"/>
      <c r="AF1065" s="232"/>
      <c r="AG1065" s="232"/>
      <c r="AH1065" s="232"/>
      <c r="AI1065" s="232"/>
      <c r="AJ1065" s="232"/>
      <c r="AK1065" s="232"/>
      <c r="AL1065" s="232"/>
      <c r="AM1065" s="232"/>
      <c r="AN1065" s="232"/>
      <c r="AO1065" s="232"/>
      <c r="AP1065" s="232"/>
      <c r="AQ1065" s="232"/>
      <c r="AR1065" s="232"/>
      <c r="AS1065" s="232"/>
      <c r="AT1065" s="232"/>
      <c r="AU1065" s="232"/>
      <c r="AV1065" s="232"/>
      <c r="AW1065" s="232"/>
      <c r="AX1065" s="232"/>
      <c r="AY1065" s="232"/>
      <c r="AZ1065" s="232"/>
      <c r="BA1065" s="232"/>
      <c r="BB1065" s="232"/>
      <c r="BC1065" s="232"/>
      <c r="BD1065" s="232"/>
      <c r="BE1065" s="232"/>
      <c r="BF1065" s="232"/>
      <c r="BG1065" s="232"/>
      <c r="BH1065" s="232"/>
      <c r="BI1065" s="232"/>
      <c r="BJ1065" s="232"/>
      <c r="BK1065" s="232"/>
      <c r="BL1065" s="232"/>
      <c r="BM1065" s="63"/>
    </row>
    <row r="1066" spans="1:65">
      <c r="A1066" s="35"/>
      <c r="B1066" s="3" t="s">
        <v>274</v>
      </c>
      <c r="C1066" s="33"/>
      <c r="D1066" s="27">
        <v>0.4577</v>
      </c>
      <c r="E1066" s="27">
        <v>0.43987500000000002</v>
      </c>
      <c r="F1066" s="27">
        <v>0.4375</v>
      </c>
      <c r="G1066" s="27">
        <v>0.4</v>
      </c>
      <c r="H1066" s="27">
        <v>0.34833333333333338</v>
      </c>
      <c r="I1066" s="27">
        <v>0.49299999999999999</v>
      </c>
      <c r="J1066" s="27">
        <v>0.44500000000000006</v>
      </c>
      <c r="K1066" s="27">
        <v>0.4335</v>
      </c>
      <c r="L1066" s="27">
        <v>0.46250000000000002</v>
      </c>
      <c r="M1066" s="27">
        <v>0.45100000000000001</v>
      </c>
      <c r="N1066" s="27">
        <v>0.45300000000000001</v>
      </c>
      <c r="O1066" s="27">
        <v>0.45050000000000001</v>
      </c>
      <c r="P1066" s="27">
        <v>0.44850000000000001</v>
      </c>
      <c r="Q1066" s="27">
        <v>0.46460000000000001</v>
      </c>
      <c r="R1066" s="27">
        <v>0.46240862551820638</v>
      </c>
      <c r="S1066" s="27">
        <v>0.51380000000000003</v>
      </c>
      <c r="T1066" s="27">
        <v>0.45000000000000007</v>
      </c>
      <c r="U1066" s="27">
        <v>0.45500000000000002</v>
      </c>
      <c r="V1066" s="27">
        <v>0.45000000000000007</v>
      </c>
      <c r="W1066" s="27">
        <v>0.49</v>
      </c>
      <c r="X1066" s="27">
        <v>0.44400000000000006</v>
      </c>
      <c r="Y1066" s="27">
        <v>0.37896650000000004</v>
      </c>
      <c r="Z1066" s="27">
        <v>0.48085</v>
      </c>
      <c r="AA1066" s="27">
        <v>0.43395</v>
      </c>
      <c r="AB1066" s="27">
        <v>0.46584380000000003</v>
      </c>
      <c r="AC1066" s="231"/>
      <c r="AD1066" s="232"/>
      <c r="AE1066" s="232"/>
      <c r="AF1066" s="232"/>
      <c r="AG1066" s="232"/>
      <c r="AH1066" s="232"/>
      <c r="AI1066" s="232"/>
      <c r="AJ1066" s="232"/>
      <c r="AK1066" s="232"/>
      <c r="AL1066" s="232"/>
      <c r="AM1066" s="232"/>
      <c r="AN1066" s="232"/>
      <c r="AO1066" s="232"/>
      <c r="AP1066" s="232"/>
      <c r="AQ1066" s="232"/>
      <c r="AR1066" s="232"/>
      <c r="AS1066" s="232"/>
      <c r="AT1066" s="232"/>
      <c r="AU1066" s="232"/>
      <c r="AV1066" s="232"/>
      <c r="AW1066" s="232"/>
      <c r="AX1066" s="232"/>
      <c r="AY1066" s="232"/>
      <c r="AZ1066" s="232"/>
      <c r="BA1066" s="232"/>
      <c r="BB1066" s="232"/>
      <c r="BC1066" s="232"/>
      <c r="BD1066" s="232"/>
      <c r="BE1066" s="232"/>
      <c r="BF1066" s="232"/>
      <c r="BG1066" s="232"/>
      <c r="BH1066" s="232"/>
      <c r="BI1066" s="232"/>
      <c r="BJ1066" s="232"/>
      <c r="BK1066" s="232"/>
      <c r="BL1066" s="232"/>
      <c r="BM1066" s="63"/>
    </row>
    <row r="1067" spans="1:65">
      <c r="A1067" s="35"/>
      <c r="B1067" s="3" t="s">
        <v>275</v>
      </c>
      <c r="C1067" s="33"/>
      <c r="D1067" s="27">
        <v>6.1039058533586925E-3</v>
      </c>
      <c r="E1067" s="27">
        <v>1.4167674473956234E-3</v>
      </c>
      <c r="F1067" s="27">
        <v>4.0824829046386428E-3</v>
      </c>
      <c r="G1067" s="27">
        <v>2.5455844122715711E-2</v>
      </c>
      <c r="H1067" s="27">
        <v>5.8373002384727538E-3</v>
      </c>
      <c r="I1067" s="27">
        <v>5.7619441163551787E-3</v>
      </c>
      <c r="J1067" s="27">
        <v>1.048808848170152E-2</v>
      </c>
      <c r="K1067" s="27">
        <v>1.3099618315050255E-2</v>
      </c>
      <c r="L1067" s="27">
        <v>3.250640962435936E-3</v>
      </c>
      <c r="M1067" s="27">
        <v>1.7511900715418153E-3</v>
      </c>
      <c r="N1067" s="27">
        <v>9.570788891204279E-3</v>
      </c>
      <c r="O1067" s="27">
        <v>6.1860057118197512E-3</v>
      </c>
      <c r="P1067" s="27">
        <v>3.6331804249169811E-3</v>
      </c>
      <c r="Q1067" s="27">
        <v>4.4327944534646273E-3</v>
      </c>
      <c r="R1067" s="27">
        <v>2.3688187346867715E-3</v>
      </c>
      <c r="S1067" s="27">
        <v>5.7125884384109466E-3</v>
      </c>
      <c r="T1067" s="27">
        <v>7.5277265270907853E-3</v>
      </c>
      <c r="U1067" s="27">
        <v>5.4772255750516049E-3</v>
      </c>
      <c r="V1067" s="27">
        <v>7.5277265270907844E-3</v>
      </c>
      <c r="W1067" s="27">
        <v>5.1639777949432277E-3</v>
      </c>
      <c r="X1067" s="27">
        <v>5.7763887219150004E-3</v>
      </c>
      <c r="Y1067" s="27">
        <v>6.0493746343458299E-3</v>
      </c>
      <c r="Z1067" s="27">
        <v>4.3895330047739592E-3</v>
      </c>
      <c r="AA1067" s="27">
        <v>5.3068823239261834E-3</v>
      </c>
      <c r="AB1067" s="27">
        <v>7.687219474794952E-3</v>
      </c>
      <c r="AC1067" s="231"/>
      <c r="AD1067" s="232"/>
      <c r="AE1067" s="232"/>
      <c r="AF1067" s="232"/>
      <c r="AG1067" s="232"/>
      <c r="AH1067" s="232"/>
      <c r="AI1067" s="232"/>
      <c r="AJ1067" s="232"/>
      <c r="AK1067" s="232"/>
      <c r="AL1067" s="232"/>
      <c r="AM1067" s="232"/>
      <c r="AN1067" s="232"/>
      <c r="AO1067" s="232"/>
      <c r="AP1067" s="232"/>
      <c r="AQ1067" s="232"/>
      <c r="AR1067" s="232"/>
      <c r="AS1067" s="232"/>
      <c r="AT1067" s="232"/>
      <c r="AU1067" s="232"/>
      <c r="AV1067" s="232"/>
      <c r="AW1067" s="232"/>
      <c r="AX1067" s="232"/>
      <c r="AY1067" s="232"/>
      <c r="AZ1067" s="232"/>
      <c r="BA1067" s="232"/>
      <c r="BB1067" s="232"/>
      <c r="BC1067" s="232"/>
      <c r="BD1067" s="232"/>
      <c r="BE1067" s="232"/>
      <c r="BF1067" s="232"/>
      <c r="BG1067" s="232"/>
      <c r="BH1067" s="232"/>
      <c r="BI1067" s="232"/>
      <c r="BJ1067" s="232"/>
      <c r="BK1067" s="232"/>
      <c r="BL1067" s="232"/>
      <c r="BM1067" s="63"/>
    </row>
    <row r="1068" spans="1:65">
      <c r="A1068" s="35"/>
      <c r="B1068" s="3" t="s">
        <v>87</v>
      </c>
      <c r="C1068" s="33"/>
      <c r="D1068" s="13">
        <v>1.3364753902912875E-2</v>
      </c>
      <c r="E1068" s="13">
        <v>3.2231125030328244E-3</v>
      </c>
      <c r="F1068" s="13">
        <v>9.3491974915388774E-3</v>
      </c>
      <c r="G1068" s="13">
        <v>6.3639610306789288E-2</v>
      </c>
      <c r="H1068" s="13">
        <v>1.6731115333202162E-2</v>
      </c>
      <c r="I1068" s="13">
        <v>1.1640291144151875E-2</v>
      </c>
      <c r="J1068" s="13">
        <v>2.356873816112701E-2</v>
      </c>
      <c r="K1068" s="13">
        <v>2.9839677255239762E-2</v>
      </c>
      <c r="L1068" s="13">
        <v>7.0031762206878333E-3</v>
      </c>
      <c r="M1068" s="13">
        <v>3.8886530086050678E-3</v>
      </c>
      <c r="N1068" s="13">
        <v>2.0988572129833946E-2</v>
      </c>
      <c r="O1068" s="13">
        <v>1.3736504171324389E-2</v>
      </c>
      <c r="P1068" s="13">
        <v>8.091715868411984E-3</v>
      </c>
      <c r="Q1068" s="13">
        <v>9.5517208550144599E-3</v>
      </c>
      <c r="R1068" s="13">
        <v>5.1292266549912485E-3</v>
      </c>
      <c r="S1068" s="13">
        <v>1.1097073406438205E-2</v>
      </c>
      <c r="T1068" s="13">
        <v>1.6666553196510961E-2</v>
      </c>
      <c r="U1068" s="13">
        <v>1.2037858406706823E-2</v>
      </c>
      <c r="V1068" s="13">
        <v>1.6666553196510961E-2</v>
      </c>
      <c r="W1068" s="13">
        <v>1.0610913277280606E-2</v>
      </c>
      <c r="X1068" s="13">
        <v>1.3005002751028144E-2</v>
      </c>
      <c r="Y1068" s="13">
        <v>1.5923611324601926E-2</v>
      </c>
      <c r="Z1068" s="13">
        <v>9.1144788305107128E-3</v>
      </c>
      <c r="AA1068" s="13">
        <v>1.2240531251127167E-2</v>
      </c>
      <c r="AB1068" s="13">
        <v>1.6509582242310993E-2</v>
      </c>
      <c r="AC1068" s="16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2"/>
    </row>
    <row r="1069" spans="1:65">
      <c r="A1069" s="35"/>
      <c r="B1069" s="3" t="s">
        <v>276</v>
      </c>
      <c r="C1069" s="33"/>
      <c r="D1069" s="13">
        <v>1.9031978876951072E-3</v>
      </c>
      <c r="E1069" s="13">
        <v>-3.572255772104227E-2</v>
      </c>
      <c r="F1069" s="13">
        <v>-4.2080655962573266E-2</v>
      </c>
      <c r="G1069" s="13">
        <v>-0.12251663141609759</v>
      </c>
      <c r="H1069" s="13">
        <v>-0.23463950629070729</v>
      </c>
      <c r="I1069" s="13">
        <v>8.5885668622579514E-2</v>
      </c>
      <c r="J1069" s="13">
        <v>-2.3799752450408329E-2</v>
      </c>
      <c r="K1069" s="13">
        <v>-3.6962002979166964E-2</v>
      </c>
      <c r="L1069" s="13">
        <v>1.8246325627570226E-2</v>
      </c>
      <c r="M1069" s="13">
        <v>-1.2099974202623209E-2</v>
      </c>
      <c r="N1069" s="13">
        <v>3.3104018564866777E-4</v>
      </c>
      <c r="O1069" s="13">
        <v>-1.2099974202622876E-2</v>
      </c>
      <c r="P1069" s="13">
        <v>-1.5024918764569462E-2</v>
      </c>
      <c r="Q1069" s="13">
        <v>1.8063516592448536E-2</v>
      </c>
      <c r="R1069" s="13">
        <v>1.3115223156946021E-2</v>
      </c>
      <c r="S1069" s="13">
        <v>0.12928453356045799</v>
      </c>
      <c r="T1069" s="13">
        <v>-9.1750296406766241E-3</v>
      </c>
      <c r="U1069" s="13">
        <v>-1.8626682358107161E-3</v>
      </c>
      <c r="V1069" s="13">
        <v>-9.1750296406766241E-3</v>
      </c>
      <c r="W1069" s="13">
        <v>6.7604765110414577E-2</v>
      </c>
      <c r="X1069" s="13">
        <v>-2.5627842801625E-2</v>
      </c>
      <c r="Y1069" s="13">
        <v>-0.16661090192357908</v>
      </c>
      <c r="Z1069" s="13">
        <v>5.6489975775018575E-2</v>
      </c>
      <c r="AA1069" s="13">
        <v>-4.8917713876122537E-2</v>
      </c>
      <c r="AB1069" s="13">
        <v>2.1438207942601206E-2</v>
      </c>
      <c r="AC1069" s="16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2"/>
    </row>
    <row r="1070" spans="1:65">
      <c r="A1070" s="35"/>
      <c r="B1070" s="53" t="s">
        <v>277</v>
      </c>
      <c r="C1070" s="54"/>
      <c r="D1070" s="52">
        <v>0.27</v>
      </c>
      <c r="E1070" s="52">
        <v>0.66</v>
      </c>
      <c r="F1070" s="52">
        <v>0.81</v>
      </c>
      <c r="G1070" s="52">
        <v>2.81</v>
      </c>
      <c r="H1070" s="52">
        <v>5.58</v>
      </c>
      <c r="I1070" s="52">
        <v>2.35</v>
      </c>
      <c r="J1070" s="52">
        <v>0.36</v>
      </c>
      <c r="K1070" s="52">
        <v>0.69</v>
      </c>
      <c r="L1070" s="52">
        <v>0.68</v>
      </c>
      <c r="M1070" s="52">
        <v>7.0000000000000007E-2</v>
      </c>
      <c r="N1070" s="52">
        <v>0.24</v>
      </c>
      <c r="O1070" s="52">
        <v>7.0000000000000007E-2</v>
      </c>
      <c r="P1070" s="52">
        <v>0.14000000000000001</v>
      </c>
      <c r="Q1070" s="52">
        <v>0.67</v>
      </c>
      <c r="R1070" s="52">
        <v>0.55000000000000004</v>
      </c>
      <c r="S1070" s="52">
        <v>3.43</v>
      </c>
      <c r="T1070" s="52">
        <v>0</v>
      </c>
      <c r="U1070" s="52">
        <v>0.18</v>
      </c>
      <c r="V1070" s="52">
        <v>0</v>
      </c>
      <c r="W1070" s="52">
        <v>1.9</v>
      </c>
      <c r="X1070" s="52">
        <v>0.41</v>
      </c>
      <c r="Y1070" s="52">
        <v>3.9</v>
      </c>
      <c r="Z1070" s="52">
        <v>1.63</v>
      </c>
      <c r="AA1070" s="52">
        <v>0.98</v>
      </c>
      <c r="AB1070" s="52">
        <v>0.76</v>
      </c>
      <c r="AC1070" s="16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62"/>
    </row>
    <row r="1071" spans="1:65">
      <c r="B1071" s="36"/>
      <c r="C1071" s="20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  <c r="AB1071" s="31"/>
      <c r="BM1071" s="62"/>
    </row>
    <row r="1072" spans="1:65" ht="15">
      <c r="B1072" s="37" t="s">
        <v>542</v>
      </c>
      <c r="BM1072" s="32" t="s">
        <v>67</v>
      </c>
    </row>
    <row r="1073" spans="1:65" ht="15">
      <c r="A1073" s="28" t="s">
        <v>64</v>
      </c>
      <c r="B1073" s="18" t="s">
        <v>111</v>
      </c>
      <c r="C1073" s="15" t="s">
        <v>112</v>
      </c>
      <c r="D1073" s="16" t="s">
        <v>233</v>
      </c>
      <c r="E1073" s="17" t="s">
        <v>233</v>
      </c>
      <c r="F1073" s="17" t="s">
        <v>233</v>
      </c>
      <c r="G1073" s="17" t="s">
        <v>233</v>
      </c>
      <c r="H1073" s="17" t="s">
        <v>233</v>
      </c>
      <c r="I1073" s="17" t="s">
        <v>233</v>
      </c>
      <c r="J1073" s="17" t="s">
        <v>233</v>
      </c>
      <c r="K1073" s="17" t="s">
        <v>233</v>
      </c>
      <c r="L1073" s="17" t="s">
        <v>233</v>
      </c>
      <c r="M1073" s="17" t="s">
        <v>233</v>
      </c>
      <c r="N1073" s="17" t="s">
        <v>233</v>
      </c>
      <c r="O1073" s="17" t="s">
        <v>233</v>
      </c>
      <c r="P1073" s="17" t="s">
        <v>233</v>
      </c>
      <c r="Q1073" s="17" t="s">
        <v>233</v>
      </c>
      <c r="R1073" s="17" t="s">
        <v>233</v>
      </c>
      <c r="S1073" s="17" t="s">
        <v>233</v>
      </c>
      <c r="T1073" s="17" t="s">
        <v>233</v>
      </c>
      <c r="U1073" s="17" t="s">
        <v>233</v>
      </c>
      <c r="V1073" s="17" t="s">
        <v>233</v>
      </c>
      <c r="W1073" s="17" t="s">
        <v>233</v>
      </c>
      <c r="X1073" s="17" t="s">
        <v>233</v>
      </c>
      <c r="Y1073" s="17" t="s">
        <v>233</v>
      </c>
      <c r="Z1073" s="16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1</v>
      </c>
    </row>
    <row r="1074" spans="1:65">
      <c r="A1074" s="35"/>
      <c r="B1074" s="19" t="s">
        <v>234</v>
      </c>
      <c r="C1074" s="8" t="s">
        <v>234</v>
      </c>
      <c r="D1074" s="161" t="s">
        <v>236</v>
      </c>
      <c r="E1074" s="162" t="s">
        <v>238</v>
      </c>
      <c r="F1074" s="162" t="s">
        <v>239</v>
      </c>
      <c r="G1074" s="162" t="s">
        <v>240</v>
      </c>
      <c r="H1074" s="162" t="s">
        <v>242</v>
      </c>
      <c r="I1074" s="162" t="s">
        <v>243</v>
      </c>
      <c r="J1074" s="162" t="s">
        <v>244</v>
      </c>
      <c r="K1074" s="162" t="s">
        <v>245</v>
      </c>
      <c r="L1074" s="162" t="s">
        <v>246</v>
      </c>
      <c r="M1074" s="162" t="s">
        <v>247</v>
      </c>
      <c r="N1074" s="162" t="s">
        <v>248</v>
      </c>
      <c r="O1074" s="162" t="s">
        <v>249</v>
      </c>
      <c r="P1074" s="162" t="s">
        <v>250</v>
      </c>
      <c r="Q1074" s="162" t="s">
        <v>251</v>
      </c>
      <c r="R1074" s="162" t="s">
        <v>254</v>
      </c>
      <c r="S1074" s="162" t="s">
        <v>255</v>
      </c>
      <c r="T1074" s="162" t="s">
        <v>260</v>
      </c>
      <c r="U1074" s="162" t="s">
        <v>261</v>
      </c>
      <c r="V1074" s="162" t="s">
        <v>280</v>
      </c>
      <c r="W1074" s="162" t="s">
        <v>263</v>
      </c>
      <c r="X1074" s="162" t="s">
        <v>281</v>
      </c>
      <c r="Y1074" s="162" t="s">
        <v>265</v>
      </c>
      <c r="Z1074" s="16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 t="s">
        <v>3</v>
      </c>
    </row>
    <row r="1075" spans="1:65">
      <c r="A1075" s="35"/>
      <c r="B1075" s="19"/>
      <c r="C1075" s="8"/>
      <c r="D1075" s="9" t="s">
        <v>302</v>
      </c>
      <c r="E1075" s="10" t="s">
        <v>302</v>
      </c>
      <c r="F1075" s="10" t="s">
        <v>302</v>
      </c>
      <c r="G1075" s="10" t="s">
        <v>303</v>
      </c>
      <c r="H1075" s="10" t="s">
        <v>115</v>
      </c>
      <c r="I1075" s="10" t="s">
        <v>302</v>
      </c>
      <c r="J1075" s="10" t="s">
        <v>302</v>
      </c>
      <c r="K1075" s="10" t="s">
        <v>303</v>
      </c>
      <c r="L1075" s="10" t="s">
        <v>303</v>
      </c>
      <c r="M1075" s="10" t="s">
        <v>303</v>
      </c>
      <c r="N1075" s="10" t="s">
        <v>303</v>
      </c>
      <c r="O1075" s="10" t="s">
        <v>303</v>
      </c>
      <c r="P1075" s="10" t="s">
        <v>302</v>
      </c>
      <c r="Q1075" s="10" t="s">
        <v>302</v>
      </c>
      <c r="R1075" s="10" t="s">
        <v>302</v>
      </c>
      <c r="S1075" s="10" t="s">
        <v>302</v>
      </c>
      <c r="T1075" s="10" t="s">
        <v>302</v>
      </c>
      <c r="U1075" s="10" t="s">
        <v>303</v>
      </c>
      <c r="V1075" s="10" t="s">
        <v>303</v>
      </c>
      <c r="W1075" s="10" t="s">
        <v>302</v>
      </c>
      <c r="X1075" s="10" t="s">
        <v>115</v>
      </c>
      <c r="Y1075" s="10" t="s">
        <v>302</v>
      </c>
      <c r="Z1075" s="16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2</v>
      </c>
    </row>
    <row r="1076" spans="1:65">
      <c r="A1076" s="35"/>
      <c r="B1076" s="19"/>
      <c r="C1076" s="8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16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3</v>
      </c>
    </row>
    <row r="1077" spans="1:65">
      <c r="A1077" s="35"/>
      <c r="B1077" s="18">
        <v>1</v>
      </c>
      <c r="C1077" s="14">
        <v>1</v>
      </c>
      <c r="D1077" s="22">
        <v>0.88</v>
      </c>
      <c r="E1077" s="22">
        <v>0.79542746060552261</v>
      </c>
      <c r="F1077" s="165">
        <v>0.8</v>
      </c>
      <c r="G1077" s="155">
        <v>0.84</v>
      </c>
      <c r="H1077" s="23">
        <v>0.85</v>
      </c>
      <c r="I1077" s="22">
        <v>1.01</v>
      </c>
      <c r="J1077" s="23">
        <v>0.81</v>
      </c>
      <c r="K1077" s="22">
        <v>0.9</v>
      </c>
      <c r="L1077" s="22">
        <v>0.87</v>
      </c>
      <c r="M1077" s="22">
        <v>0.82</v>
      </c>
      <c r="N1077" s="22">
        <v>0.83</v>
      </c>
      <c r="O1077" s="22">
        <v>0.79</v>
      </c>
      <c r="P1077" s="22">
        <v>0.83</v>
      </c>
      <c r="Q1077" s="22">
        <v>0.88324637824803198</v>
      </c>
      <c r="R1077" s="22">
        <v>0.77300000000000002</v>
      </c>
      <c r="S1077" s="22">
        <v>0.8</v>
      </c>
      <c r="T1077" s="22">
        <v>0.88</v>
      </c>
      <c r="U1077" s="22">
        <v>0.81</v>
      </c>
      <c r="V1077" s="22">
        <v>0.81</v>
      </c>
      <c r="W1077" s="22">
        <v>0.94105000000000016</v>
      </c>
      <c r="X1077" s="22">
        <v>0.86870000000000003</v>
      </c>
      <c r="Y1077" s="22">
        <v>0.86358000000000001</v>
      </c>
      <c r="Z1077" s="16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2">
        <v>1</v>
      </c>
    </row>
    <row r="1078" spans="1:65">
      <c r="A1078" s="35"/>
      <c r="B1078" s="19">
        <v>1</v>
      </c>
      <c r="C1078" s="8">
        <v>2</v>
      </c>
      <c r="D1078" s="10">
        <v>0.9</v>
      </c>
      <c r="E1078" s="10">
        <v>0.77883751632024589</v>
      </c>
      <c r="F1078" s="159">
        <v>0.8</v>
      </c>
      <c r="G1078" s="10">
        <v>0.9</v>
      </c>
      <c r="H1078" s="25">
        <v>0.83</v>
      </c>
      <c r="I1078" s="10">
        <v>0.98</v>
      </c>
      <c r="J1078" s="25">
        <v>0.71</v>
      </c>
      <c r="K1078" s="10">
        <v>0.9</v>
      </c>
      <c r="L1078" s="10">
        <v>0.85</v>
      </c>
      <c r="M1078" s="10">
        <v>0.77</v>
      </c>
      <c r="N1078" s="10">
        <v>0.81</v>
      </c>
      <c r="O1078" s="10">
        <v>0.8</v>
      </c>
      <c r="P1078" s="158">
        <v>0.73</v>
      </c>
      <c r="Q1078" s="10">
        <v>0.8446006961562631</v>
      </c>
      <c r="R1078" s="10">
        <v>0.77100000000000002</v>
      </c>
      <c r="S1078" s="10">
        <v>0.81</v>
      </c>
      <c r="T1078" s="10">
        <v>0.82</v>
      </c>
      <c r="U1078" s="10">
        <v>0.76</v>
      </c>
      <c r="V1078" s="10">
        <v>0.78</v>
      </c>
      <c r="W1078" s="10">
        <v>0.91454000000000013</v>
      </c>
      <c r="X1078" s="10">
        <v>0.91080000000000005</v>
      </c>
      <c r="Y1078" s="10">
        <v>0.87214000000000003</v>
      </c>
      <c r="Z1078" s="16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2">
        <v>33</v>
      </c>
    </row>
    <row r="1079" spans="1:65">
      <c r="A1079" s="35"/>
      <c r="B1079" s="19">
        <v>1</v>
      </c>
      <c r="C1079" s="8">
        <v>3</v>
      </c>
      <c r="D1079" s="10">
        <v>0.86</v>
      </c>
      <c r="E1079" s="10">
        <v>0.77948870920547675</v>
      </c>
      <c r="F1079" s="159">
        <v>0.8</v>
      </c>
      <c r="G1079" s="10">
        <v>0.89</v>
      </c>
      <c r="H1079" s="25">
        <v>0.84</v>
      </c>
      <c r="I1079" s="10">
        <v>0.91</v>
      </c>
      <c r="J1079" s="25">
        <v>0.84</v>
      </c>
      <c r="K1079" s="25">
        <v>0.9</v>
      </c>
      <c r="L1079" s="11">
        <v>0.88</v>
      </c>
      <c r="M1079" s="11">
        <v>0.83</v>
      </c>
      <c r="N1079" s="11">
        <v>0.78</v>
      </c>
      <c r="O1079" s="11">
        <v>0.82</v>
      </c>
      <c r="P1079" s="11">
        <v>0.81</v>
      </c>
      <c r="Q1079" s="11">
        <v>0.85456785650736689</v>
      </c>
      <c r="R1079" s="11">
        <v>0.79900000000000004</v>
      </c>
      <c r="S1079" s="11">
        <v>0.8</v>
      </c>
      <c r="T1079" s="11">
        <v>0.88</v>
      </c>
      <c r="U1079" s="11">
        <v>0.77</v>
      </c>
      <c r="V1079" s="11">
        <v>0.79</v>
      </c>
      <c r="W1079" s="11">
        <v>0.95909000000000022</v>
      </c>
      <c r="X1079" s="11">
        <v>0.87790000000000001</v>
      </c>
      <c r="Y1079" s="11">
        <v>0.87829999999999997</v>
      </c>
      <c r="Z1079" s="16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2">
        <v>16</v>
      </c>
    </row>
    <row r="1080" spans="1:65">
      <c r="A1080" s="35"/>
      <c r="B1080" s="19">
        <v>1</v>
      </c>
      <c r="C1080" s="8">
        <v>4</v>
      </c>
      <c r="D1080" s="10">
        <v>0.87</v>
      </c>
      <c r="E1080" s="10">
        <v>0.78647081717055933</v>
      </c>
      <c r="F1080" s="159">
        <v>0.8</v>
      </c>
      <c r="G1080" s="10">
        <v>0.9</v>
      </c>
      <c r="H1080" s="25">
        <v>0.86</v>
      </c>
      <c r="I1080" s="10">
        <v>1.01</v>
      </c>
      <c r="J1080" s="25">
        <v>0.71</v>
      </c>
      <c r="K1080" s="25">
        <v>0.8</v>
      </c>
      <c r="L1080" s="11">
        <v>0.82</v>
      </c>
      <c r="M1080" s="11">
        <v>0.81</v>
      </c>
      <c r="N1080" s="11">
        <v>0.79</v>
      </c>
      <c r="O1080" s="11">
        <v>0.79</v>
      </c>
      <c r="P1080" s="11">
        <v>0.86</v>
      </c>
      <c r="Q1080" s="11">
        <v>0.87263835260469025</v>
      </c>
      <c r="R1080" s="164">
        <v>1.3420000000000001</v>
      </c>
      <c r="S1080" s="11">
        <v>0.83</v>
      </c>
      <c r="T1080" s="11">
        <v>0.86</v>
      </c>
      <c r="U1080" s="11">
        <v>0.82</v>
      </c>
      <c r="V1080" s="11">
        <v>0.82</v>
      </c>
      <c r="W1080" s="11">
        <v>0.92410999999999999</v>
      </c>
      <c r="X1080" s="11">
        <v>0.88700000000000001</v>
      </c>
      <c r="Y1080" s="11">
        <v>0.86665000000000003</v>
      </c>
      <c r="Z1080" s="16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2">
        <v>0.84289080880771106</v>
      </c>
    </row>
    <row r="1081" spans="1:65">
      <c r="A1081" s="35"/>
      <c r="B1081" s="19">
        <v>1</v>
      </c>
      <c r="C1081" s="8">
        <v>5</v>
      </c>
      <c r="D1081" s="10">
        <v>0.87</v>
      </c>
      <c r="E1081" s="10">
        <v>0.83916440498261202</v>
      </c>
      <c r="F1081" s="157">
        <v>0.8</v>
      </c>
      <c r="G1081" s="10">
        <v>0.88</v>
      </c>
      <c r="H1081" s="10">
        <v>0.84</v>
      </c>
      <c r="I1081" s="10">
        <v>0.96</v>
      </c>
      <c r="J1081" s="10">
        <v>0.76</v>
      </c>
      <c r="K1081" s="10">
        <v>0.8</v>
      </c>
      <c r="L1081" s="10">
        <v>0.88</v>
      </c>
      <c r="M1081" s="10">
        <v>0.79</v>
      </c>
      <c r="N1081" s="10">
        <v>0.83</v>
      </c>
      <c r="O1081" s="10">
        <v>0.81</v>
      </c>
      <c r="P1081" s="10">
        <v>0.82</v>
      </c>
      <c r="Q1081" s="10">
        <v>0.81914792980067919</v>
      </c>
      <c r="R1081" s="10">
        <v>0.78</v>
      </c>
      <c r="S1081" s="10">
        <v>0.81</v>
      </c>
      <c r="T1081" s="10">
        <v>0.85</v>
      </c>
      <c r="U1081" s="10">
        <v>0.74</v>
      </c>
      <c r="V1081" s="10">
        <v>0.8</v>
      </c>
      <c r="W1081" s="10">
        <v>0.93335000000000012</v>
      </c>
      <c r="X1081" s="10">
        <v>0.90469999999999995</v>
      </c>
      <c r="Y1081" s="10">
        <v>0.87021999999999999</v>
      </c>
      <c r="Z1081" s="16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2">
        <v>62</v>
      </c>
    </row>
    <row r="1082" spans="1:65">
      <c r="A1082" s="35"/>
      <c r="B1082" s="19">
        <v>1</v>
      </c>
      <c r="C1082" s="8">
        <v>6</v>
      </c>
      <c r="D1082" s="10">
        <v>0.88</v>
      </c>
      <c r="E1082" s="10">
        <v>0.84346241397333332</v>
      </c>
      <c r="F1082" s="157">
        <v>0.8</v>
      </c>
      <c r="G1082" s="10">
        <v>0.91</v>
      </c>
      <c r="H1082" s="10">
        <v>0.84</v>
      </c>
      <c r="I1082" s="10">
        <v>0.92</v>
      </c>
      <c r="J1082" s="10">
        <v>0.76</v>
      </c>
      <c r="K1082" s="10">
        <v>0.8</v>
      </c>
      <c r="L1082" s="10">
        <v>0.85</v>
      </c>
      <c r="M1082" s="10">
        <v>0.85</v>
      </c>
      <c r="N1082" s="10">
        <v>0.82</v>
      </c>
      <c r="O1082" s="10">
        <v>0.79</v>
      </c>
      <c r="P1082" s="10">
        <v>0.81</v>
      </c>
      <c r="Q1082" s="10">
        <v>0.90512937419681094</v>
      </c>
      <c r="R1082" s="10">
        <v>0.78200000000000003</v>
      </c>
      <c r="S1082" s="10">
        <v>0.79</v>
      </c>
      <c r="T1082" s="10">
        <v>0.84</v>
      </c>
      <c r="U1082" s="10">
        <v>0.88</v>
      </c>
      <c r="V1082" s="10">
        <v>0.82</v>
      </c>
      <c r="W1082" s="10">
        <v>0.94380000000000008</v>
      </c>
      <c r="X1082" s="10">
        <v>0.83699999999999997</v>
      </c>
      <c r="Y1082" s="10">
        <v>0.88112999999999997</v>
      </c>
      <c r="Z1082" s="16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2"/>
    </row>
    <row r="1083" spans="1:65">
      <c r="A1083" s="35"/>
      <c r="B1083" s="20" t="s">
        <v>273</v>
      </c>
      <c r="C1083" s="12"/>
      <c r="D1083" s="26">
        <v>0.87666666666666659</v>
      </c>
      <c r="E1083" s="26">
        <v>0.80380855370962501</v>
      </c>
      <c r="F1083" s="26">
        <v>0.79999999999999993</v>
      </c>
      <c r="G1083" s="26">
        <v>0.88666666666666671</v>
      </c>
      <c r="H1083" s="26">
        <v>0.84333333333333327</v>
      </c>
      <c r="I1083" s="26">
        <v>0.96499999999999997</v>
      </c>
      <c r="J1083" s="26">
        <v>0.76500000000000001</v>
      </c>
      <c r="K1083" s="26">
        <v>0.85</v>
      </c>
      <c r="L1083" s="26">
        <v>0.85833333333333328</v>
      </c>
      <c r="M1083" s="26">
        <v>0.81166666666666654</v>
      </c>
      <c r="N1083" s="26">
        <v>0.81</v>
      </c>
      <c r="O1083" s="26">
        <v>0.79999999999999993</v>
      </c>
      <c r="P1083" s="26">
        <v>0.80999999999999994</v>
      </c>
      <c r="Q1083" s="26">
        <v>0.86322176458564037</v>
      </c>
      <c r="R1083" s="26">
        <v>0.87449999999999994</v>
      </c>
      <c r="S1083" s="26">
        <v>0.80666666666666675</v>
      </c>
      <c r="T1083" s="26">
        <v>0.85499999999999998</v>
      </c>
      <c r="U1083" s="26">
        <v>0.79666666666666652</v>
      </c>
      <c r="V1083" s="26">
        <v>0.80333333333333334</v>
      </c>
      <c r="W1083" s="26">
        <v>0.93599000000000021</v>
      </c>
      <c r="X1083" s="26">
        <v>0.88101666666666656</v>
      </c>
      <c r="Y1083" s="26">
        <v>0.87200333333333324</v>
      </c>
      <c r="Z1083" s="16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2"/>
    </row>
    <row r="1084" spans="1:65">
      <c r="A1084" s="35"/>
      <c r="B1084" s="3" t="s">
        <v>274</v>
      </c>
      <c r="C1084" s="33"/>
      <c r="D1084" s="11">
        <v>0.875</v>
      </c>
      <c r="E1084" s="11">
        <v>0.79094913888804097</v>
      </c>
      <c r="F1084" s="11">
        <v>0.8</v>
      </c>
      <c r="G1084" s="11">
        <v>0.89500000000000002</v>
      </c>
      <c r="H1084" s="11">
        <v>0.84</v>
      </c>
      <c r="I1084" s="11">
        <v>0.97</v>
      </c>
      <c r="J1084" s="11">
        <v>0.76</v>
      </c>
      <c r="K1084" s="11">
        <v>0.85000000000000009</v>
      </c>
      <c r="L1084" s="11">
        <v>0.86</v>
      </c>
      <c r="M1084" s="11">
        <v>0.81499999999999995</v>
      </c>
      <c r="N1084" s="11">
        <v>0.81499999999999995</v>
      </c>
      <c r="O1084" s="11">
        <v>0.79500000000000004</v>
      </c>
      <c r="P1084" s="11">
        <v>0.81499999999999995</v>
      </c>
      <c r="Q1084" s="11">
        <v>0.86360310455602862</v>
      </c>
      <c r="R1084" s="11">
        <v>0.78100000000000003</v>
      </c>
      <c r="S1084" s="11">
        <v>0.80500000000000005</v>
      </c>
      <c r="T1084" s="11">
        <v>0.85499999999999998</v>
      </c>
      <c r="U1084" s="11">
        <v>0.79</v>
      </c>
      <c r="V1084" s="11">
        <v>0.80500000000000005</v>
      </c>
      <c r="W1084" s="11">
        <v>0.93720000000000014</v>
      </c>
      <c r="X1084" s="11">
        <v>0.88244999999999996</v>
      </c>
      <c r="Y1084" s="11">
        <v>0.87118000000000007</v>
      </c>
      <c r="Z1084" s="16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2"/>
    </row>
    <row r="1085" spans="1:65">
      <c r="A1085" s="35"/>
      <c r="B1085" s="3" t="s">
        <v>275</v>
      </c>
      <c r="C1085" s="33"/>
      <c r="D1085" s="27">
        <v>1.3662601021279476E-2</v>
      </c>
      <c r="E1085" s="27">
        <v>2.9692801241973408E-2</v>
      </c>
      <c r="F1085" s="27">
        <v>1.2161883888976234E-16</v>
      </c>
      <c r="G1085" s="27">
        <v>2.5033311140691475E-2</v>
      </c>
      <c r="H1085" s="27">
        <v>1.0327955589886455E-2</v>
      </c>
      <c r="I1085" s="27">
        <v>4.3243496620879292E-2</v>
      </c>
      <c r="J1085" s="27">
        <v>5.24404424085076E-2</v>
      </c>
      <c r="K1085" s="27">
        <v>5.4772255750516599E-2</v>
      </c>
      <c r="L1085" s="27">
        <v>2.3166067138525426E-2</v>
      </c>
      <c r="M1085" s="27">
        <v>2.8577380332470384E-2</v>
      </c>
      <c r="N1085" s="27">
        <v>2.0976176963402995E-2</v>
      </c>
      <c r="O1085" s="27">
        <v>1.2649110640673495E-2</v>
      </c>
      <c r="P1085" s="27">
        <v>4.3358966777357594E-2</v>
      </c>
      <c r="Q1085" s="27">
        <v>3.0364592052921257E-2</v>
      </c>
      <c r="R1085" s="27">
        <v>0.2292411394143731</v>
      </c>
      <c r="S1085" s="27">
        <v>1.366260102127944E-2</v>
      </c>
      <c r="T1085" s="27">
        <v>2.3452078799117166E-2</v>
      </c>
      <c r="U1085" s="27">
        <v>5.0859282994028407E-2</v>
      </c>
      <c r="V1085" s="27">
        <v>1.6329931618554488E-2</v>
      </c>
      <c r="W1085" s="27">
        <v>1.5674285948648555E-2</v>
      </c>
      <c r="X1085" s="27">
        <v>2.6767997061167417E-2</v>
      </c>
      <c r="Y1085" s="27">
        <v>6.719430531426482E-3</v>
      </c>
      <c r="Z1085" s="231"/>
      <c r="AA1085" s="232"/>
      <c r="AB1085" s="232"/>
      <c r="AC1085" s="232"/>
      <c r="AD1085" s="232"/>
      <c r="AE1085" s="232"/>
      <c r="AF1085" s="232"/>
      <c r="AG1085" s="232"/>
      <c r="AH1085" s="232"/>
      <c r="AI1085" s="232"/>
      <c r="AJ1085" s="232"/>
      <c r="AK1085" s="232"/>
      <c r="AL1085" s="232"/>
      <c r="AM1085" s="232"/>
      <c r="AN1085" s="232"/>
      <c r="AO1085" s="232"/>
      <c r="AP1085" s="232"/>
      <c r="AQ1085" s="232"/>
      <c r="AR1085" s="232"/>
      <c r="AS1085" s="232"/>
      <c r="AT1085" s="232"/>
      <c r="AU1085" s="232"/>
      <c r="AV1085" s="232"/>
      <c r="AW1085" s="232"/>
      <c r="AX1085" s="232"/>
      <c r="AY1085" s="232"/>
      <c r="AZ1085" s="232"/>
      <c r="BA1085" s="232"/>
      <c r="BB1085" s="232"/>
      <c r="BC1085" s="232"/>
      <c r="BD1085" s="232"/>
      <c r="BE1085" s="232"/>
      <c r="BF1085" s="232"/>
      <c r="BG1085" s="232"/>
      <c r="BH1085" s="232"/>
      <c r="BI1085" s="232"/>
      <c r="BJ1085" s="232"/>
      <c r="BK1085" s="232"/>
      <c r="BL1085" s="232"/>
      <c r="BM1085" s="63"/>
    </row>
    <row r="1086" spans="1:65">
      <c r="A1086" s="35"/>
      <c r="B1086" s="3" t="s">
        <v>87</v>
      </c>
      <c r="C1086" s="33"/>
      <c r="D1086" s="13">
        <v>1.5584715993854917E-2</v>
      </c>
      <c r="E1086" s="13">
        <v>3.694014091407629E-2</v>
      </c>
      <c r="F1086" s="13">
        <v>1.5202354861220294E-16</v>
      </c>
      <c r="G1086" s="13">
        <v>2.8233057677471588E-2</v>
      </c>
      <c r="H1086" s="13">
        <v>1.2246587655991846E-2</v>
      </c>
      <c r="I1086" s="13">
        <v>4.4811913596766104E-2</v>
      </c>
      <c r="J1086" s="13">
        <v>6.8549597919617775E-2</v>
      </c>
      <c r="K1086" s="13">
        <v>6.4437947941784229E-2</v>
      </c>
      <c r="L1086" s="13">
        <v>2.6989592782748071E-2</v>
      </c>
      <c r="M1086" s="13">
        <v>3.5208271456842369E-2</v>
      </c>
      <c r="N1086" s="13">
        <v>2.5896514769633325E-2</v>
      </c>
      <c r="O1086" s="13">
        <v>1.5811388300841871E-2</v>
      </c>
      <c r="P1086" s="13">
        <v>5.3529588614021725E-2</v>
      </c>
      <c r="Q1086" s="13">
        <v>3.5175887933614286E-2</v>
      </c>
      <c r="R1086" s="13">
        <v>0.26213966771226199</v>
      </c>
      <c r="S1086" s="13">
        <v>1.693710870406542E-2</v>
      </c>
      <c r="T1086" s="13">
        <v>2.7429331928792006E-2</v>
      </c>
      <c r="U1086" s="13">
        <v>6.3840104176604712E-2</v>
      </c>
      <c r="V1086" s="13">
        <v>2.0327715707744175E-2</v>
      </c>
      <c r="W1086" s="13">
        <v>1.6746210908929103E-2</v>
      </c>
      <c r="X1086" s="13">
        <v>3.0383076817881712E-2</v>
      </c>
      <c r="Y1086" s="13">
        <v>7.7057395018671369E-3</v>
      </c>
      <c r="Z1086" s="16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2"/>
    </row>
    <row r="1087" spans="1:65">
      <c r="A1087" s="35"/>
      <c r="B1087" s="3" t="s">
        <v>276</v>
      </c>
      <c r="C1087" s="33"/>
      <c r="D1087" s="13">
        <v>4.0071451136989289E-2</v>
      </c>
      <c r="E1087" s="13">
        <v>-4.6366925217002697E-2</v>
      </c>
      <c r="F1087" s="13">
        <v>-5.0885367783736091E-2</v>
      </c>
      <c r="G1087" s="13">
        <v>5.1935384039692778E-2</v>
      </c>
      <c r="H1087" s="13">
        <v>5.2500812797817709E-4</v>
      </c>
      <c r="I1087" s="13">
        <v>0.14486952511086848</v>
      </c>
      <c r="J1087" s="13">
        <v>-9.2409132943197525E-2</v>
      </c>
      <c r="K1087" s="13">
        <v>8.4342967297805771E-3</v>
      </c>
      <c r="L1087" s="13">
        <v>1.8320907482033189E-2</v>
      </c>
      <c r="M1087" s="13">
        <v>-3.7044112730582279E-2</v>
      </c>
      <c r="N1087" s="13">
        <v>-3.9021434881032602E-2</v>
      </c>
      <c r="O1087" s="13">
        <v>-5.0885367783736091E-2</v>
      </c>
      <c r="P1087" s="13">
        <v>-3.9021434881032713E-2</v>
      </c>
      <c r="Q1087" s="13">
        <v>2.4120509519718114E-2</v>
      </c>
      <c r="R1087" s="13">
        <v>3.7500932341403503E-2</v>
      </c>
      <c r="S1087" s="13">
        <v>-4.2976079181933691E-2</v>
      </c>
      <c r="T1087" s="13">
        <v>1.43662631811321E-2</v>
      </c>
      <c r="U1087" s="13">
        <v>-5.4840012084637291E-2</v>
      </c>
      <c r="V1087" s="13">
        <v>-4.6930723482834891E-2</v>
      </c>
      <c r="W1087" s="13">
        <v>0.11045225576012641</v>
      </c>
      <c r="X1087" s="13">
        <v>4.5232261949665231E-2</v>
      </c>
      <c r="Y1087" s="13">
        <v>3.453890376002855E-2</v>
      </c>
      <c r="Z1087" s="16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2"/>
    </row>
    <row r="1088" spans="1:65">
      <c r="A1088" s="35"/>
      <c r="B1088" s="53" t="s">
        <v>277</v>
      </c>
      <c r="C1088" s="54"/>
      <c r="D1088" s="52">
        <v>0.47</v>
      </c>
      <c r="E1088" s="52">
        <v>0.81</v>
      </c>
      <c r="F1088" s="52" t="s">
        <v>278</v>
      </c>
      <c r="G1088" s="52">
        <v>0.64</v>
      </c>
      <c r="H1088" s="52">
        <v>0.12</v>
      </c>
      <c r="I1088" s="52">
        <v>2.02</v>
      </c>
      <c r="J1088" s="52">
        <v>1.5</v>
      </c>
      <c r="K1088" s="52">
        <v>0</v>
      </c>
      <c r="L1088" s="52">
        <v>0.15</v>
      </c>
      <c r="M1088" s="52">
        <v>0.67</v>
      </c>
      <c r="N1088" s="52">
        <v>0.7</v>
      </c>
      <c r="O1088" s="52">
        <v>0.88</v>
      </c>
      <c r="P1088" s="52">
        <v>0.7</v>
      </c>
      <c r="Q1088" s="52">
        <v>0.23</v>
      </c>
      <c r="R1088" s="52">
        <v>0.43</v>
      </c>
      <c r="S1088" s="52">
        <v>0.76</v>
      </c>
      <c r="T1088" s="52">
        <v>0.09</v>
      </c>
      <c r="U1088" s="52">
        <v>0.94</v>
      </c>
      <c r="V1088" s="52">
        <v>0.82</v>
      </c>
      <c r="W1088" s="52">
        <v>1.51</v>
      </c>
      <c r="X1088" s="52">
        <v>0.55000000000000004</v>
      </c>
      <c r="Y1088" s="52">
        <v>0.39</v>
      </c>
      <c r="Z1088" s="16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2"/>
    </row>
    <row r="1089" spans="1:65">
      <c r="B1089" s="36" t="s">
        <v>325</v>
      </c>
      <c r="C1089" s="20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BM1089" s="62"/>
    </row>
    <row r="1090" spans="1:65">
      <c r="BM1090" s="62"/>
    </row>
    <row r="1091" spans="1:65" ht="15">
      <c r="B1091" s="37" t="s">
        <v>543</v>
      </c>
      <c r="BM1091" s="32" t="s">
        <v>67</v>
      </c>
    </row>
    <row r="1092" spans="1:65" ht="15">
      <c r="A1092" s="28" t="s">
        <v>65</v>
      </c>
      <c r="B1092" s="18" t="s">
        <v>111</v>
      </c>
      <c r="C1092" s="15" t="s">
        <v>112</v>
      </c>
      <c r="D1092" s="16" t="s">
        <v>233</v>
      </c>
      <c r="E1092" s="17" t="s">
        <v>233</v>
      </c>
      <c r="F1092" s="17" t="s">
        <v>233</v>
      </c>
      <c r="G1092" s="17" t="s">
        <v>233</v>
      </c>
      <c r="H1092" s="17" t="s">
        <v>233</v>
      </c>
      <c r="I1092" s="17" t="s">
        <v>233</v>
      </c>
      <c r="J1092" s="17" t="s">
        <v>233</v>
      </c>
      <c r="K1092" s="17" t="s">
        <v>233</v>
      </c>
      <c r="L1092" s="17" t="s">
        <v>233</v>
      </c>
      <c r="M1092" s="16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</v>
      </c>
    </row>
    <row r="1093" spans="1:65">
      <c r="A1093" s="35"/>
      <c r="B1093" s="19" t="s">
        <v>234</v>
      </c>
      <c r="C1093" s="8" t="s">
        <v>234</v>
      </c>
      <c r="D1093" s="161" t="s">
        <v>238</v>
      </c>
      <c r="E1093" s="162" t="s">
        <v>239</v>
      </c>
      <c r="F1093" s="162" t="s">
        <v>240</v>
      </c>
      <c r="G1093" s="162" t="s">
        <v>250</v>
      </c>
      <c r="H1093" s="162" t="s">
        <v>254</v>
      </c>
      <c r="I1093" s="162" t="s">
        <v>260</v>
      </c>
      <c r="J1093" s="162" t="s">
        <v>280</v>
      </c>
      <c r="K1093" s="162" t="s">
        <v>263</v>
      </c>
      <c r="L1093" s="162" t="s">
        <v>265</v>
      </c>
      <c r="M1093" s="16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 t="s">
        <v>3</v>
      </c>
    </row>
    <row r="1094" spans="1:65">
      <c r="A1094" s="35"/>
      <c r="B1094" s="19"/>
      <c r="C1094" s="8"/>
      <c r="D1094" s="9" t="s">
        <v>302</v>
      </c>
      <c r="E1094" s="10" t="s">
        <v>302</v>
      </c>
      <c r="F1094" s="10" t="s">
        <v>303</v>
      </c>
      <c r="G1094" s="10" t="s">
        <v>302</v>
      </c>
      <c r="H1094" s="10" t="s">
        <v>302</v>
      </c>
      <c r="I1094" s="10" t="s">
        <v>302</v>
      </c>
      <c r="J1094" s="10" t="s">
        <v>303</v>
      </c>
      <c r="K1094" s="10" t="s">
        <v>302</v>
      </c>
      <c r="L1094" s="10" t="s">
        <v>302</v>
      </c>
      <c r="M1094" s="16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2</v>
      </c>
    </row>
    <row r="1095" spans="1:65">
      <c r="A1095" s="35"/>
      <c r="B1095" s="19"/>
      <c r="C1095" s="8"/>
      <c r="D1095" s="29"/>
      <c r="E1095" s="29"/>
      <c r="F1095" s="29"/>
      <c r="G1095" s="29"/>
      <c r="H1095" s="29"/>
      <c r="I1095" s="29"/>
      <c r="J1095" s="29"/>
      <c r="K1095" s="29"/>
      <c r="L1095" s="29"/>
      <c r="M1095" s="16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>
        <v>2</v>
      </c>
    </row>
    <row r="1096" spans="1:65">
      <c r="A1096" s="35"/>
      <c r="B1096" s="18">
        <v>1</v>
      </c>
      <c r="C1096" s="14">
        <v>1</v>
      </c>
      <c r="D1096" s="22">
        <v>0.23298055953264438</v>
      </c>
      <c r="E1096" s="22">
        <v>0.3</v>
      </c>
      <c r="F1096" s="23">
        <v>0.3</v>
      </c>
      <c r="G1096" s="22">
        <v>0.3</v>
      </c>
      <c r="H1096" s="23">
        <v>0.217</v>
      </c>
      <c r="I1096" s="22">
        <v>0.28000000000000003</v>
      </c>
      <c r="J1096" s="23">
        <v>0.2</v>
      </c>
      <c r="K1096" s="22">
        <v>0.20930000000000001</v>
      </c>
      <c r="L1096" s="156">
        <v>0.42399999999999999</v>
      </c>
      <c r="M1096" s="16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2">
        <v>1</v>
      </c>
    </row>
    <row r="1097" spans="1:65">
      <c r="A1097" s="35"/>
      <c r="B1097" s="19">
        <v>1</v>
      </c>
      <c r="C1097" s="8">
        <v>2</v>
      </c>
      <c r="D1097" s="10">
        <v>0.233960383091742</v>
      </c>
      <c r="E1097" s="10">
        <v>0.3</v>
      </c>
      <c r="F1097" s="25">
        <v>0.3</v>
      </c>
      <c r="G1097" s="10">
        <v>0.2</v>
      </c>
      <c r="H1097" s="25">
        <v>0.22800000000000001</v>
      </c>
      <c r="I1097" s="10">
        <v>0.28999999999999998</v>
      </c>
      <c r="J1097" s="25">
        <v>0.2</v>
      </c>
      <c r="K1097" s="158">
        <v>0.19370000000000001</v>
      </c>
      <c r="L1097" s="157">
        <v>0.43709999999999999</v>
      </c>
      <c r="M1097" s="16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2">
        <v>13</v>
      </c>
    </row>
    <row r="1098" spans="1:65">
      <c r="A1098" s="35"/>
      <c r="B1098" s="19">
        <v>1</v>
      </c>
      <c r="C1098" s="8">
        <v>3</v>
      </c>
      <c r="D1098" s="10">
        <v>0.23931670896659399</v>
      </c>
      <c r="E1098" s="10">
        <v>0.3</v>
      </c>
      <c r="F1098" s="25">
        <v>0.3</v>
      </c>
      <c r="G1098" s="10">
        <v>0.2</v>
      </c>
      <c r="H1098" s="164">
        <v>0.32600000000000001</v>
      </c>
      <c r="I1098" s="10">
        <v>0.3</v>
      </c>
      <c r="J1098" s="25">
        <v>0.2</v>
      </c>
      <c r="K1098" s="25">
        <v>0.20749999999999999</v>
      </c>
      <c r="L1098" s="159">
        <v>0.41491</v>
      </c>
      <c r="M1098" s="16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2">
        <v>16</v>
      </c>
    </row>
    <row r="1099" spans="1:65">
      <c r="A1099" s="35"/>
      <c r="B1099" s="19">
        <v>1</v>
      </c>
      <c r="C1099" s="8">
        <v>4</v>
      </c>
      <c r="D1099" s="10">
        <v>0.25167066149457906</v>
      </c>
      <c r="E1099" s="10">
        <v>0.3</v>
      </c>
      <c r="F1099" s="25">
        <v>0.3</v>
      </c>
      <c r="G1099" s="10">
        <v>0.3</v>
      </c>
      <c r="H1099" s="25">
        <v>0.214</v>
      </c>
      <c r="I1099" s="10">
        <v>0.28000000000000003</v>
      </c>
      <c r="J1099" s="25">
        <v>0.2</v>
      </c>
      <c r="K1099" s="25">
        <v>0.20799999999999999</v>
      </c>
      <c r="L1099" s="159">
        <v>0.42896000000000001</v>
      </c>
      <c r="M1099" s="16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2">
        <v>0.25242542706673415</v>
      </c>
    </row>
    <row r="1100" spans="1:65">
      <c r="A1100" s="35"/>
      <c r="B1100" s="19">
        <v>1</v>
      </c>
      <c r="C1100" s="8">
        <v>5</v>
      </c>
      <c r="D1100" s="10">
        <v>0.24242286541255781</v>
      </c>
      <c r="E1100" s="10">
        <v>0.3</v>
      </c>
      <c r="F1100" s="10">
        <v>0.3</v>
      </c>
      <c r="G1100" s="10">
        <v>0.3</v>
      </c>
      <c r="H1100" s="10">
        <v>0.223</v>
      </c>
      <c r="I1100" s="10">
        <v>0.28000000000000003</v>
      </c>
      <c r="J1100" s="10">
        <v>0.2</v>
      </c>
      <c r="K1100" s="10">
        <v>0.20860000000000001</v>
      </c>
      <c r="L1100" s="157">
        <v>0.42393999999999998</v>
      </c>
      <c r="M1100" s="16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63</v>
      </c>
    </row>
    <row r="1101" spans="1:65">
      <c r="A1101" s="35"/>
      <c r="B1101" s="19">
        <v>1</v>
      </c>
      <c r="C1101" s="8">
        <v>6</v>
      </c>
      <c r="D1101" s="10">
        <v>0.23322932070512309</v>
      </c>
      <c r="E1101" s="10">
        <v>0.3</v>
      </c>
      <c r="F1101" s="10">
        <v>0.3</v>
      </c>
      <c r="G1101" s="10">
        <v>0.3</v>
      </c>
      <c r="H1101" s="10">
        <v>0.216</v>
      </c>
      <c r="I1101" s="10">
        <v>0.28999999999999998</v>
      </c>
      <c r="J1101" s="10">
        <v>0.2</v>
      </c>
      <c r="K1101" s="10">
        <v>0.20430000000000001</v>
      </c>
      <c r="L1101" s="157">
        <v>0.41353000000000001</v>
      </c>
      <c r="M1101" s="16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2"/>
    </row>
    <row r="1102" spans="1:65">
      <c r="A1102" s="35"/>
      <c r="B1102" s="20" t="s">
        <v>273</v>
      </c>
      <c r="C1102" s="12"/>
      <c r="D1102" s="26">
        <v>0.23893008320054002</v>
      </c>
      <c r="E1102" s="26">
        <v>0.3</v>
      </c>
      <c r="F1102" s="26">
        <v>0.3</v>
      </c>
      <c r="G1102" s="26">
        <v>0.26666666666666666</v>
      </c>
      <c r="H1102" s="26">
        <v>0.23733333333333331</v>
      </c>
      <c r="I1102" s="26">
        <v>0.28666666666666668</v>
      </c>
      <c r="J1102" s="26">
        <v>0.19999999999999998</v>
      </c>
      <c r="K1102" s="26">
        <v>0.2052333333333333</v>
      </c>
      <c r="L1102" s="26">
        <v>0.42374000000000001</v>
      </c>
      <c r="M1102" s="16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2"/>
    </row>
    <row r="1103" spans="1:65">
      <c r="A1103" s="35"/>
      <c r="B1103" s="3" t="s">
        <v>274</v>
      </c>
      <c r="C1103" s="33"/>
      <c r="D1103" s="11">
        <v>0.23663854602916801</v>
      </c>
      <c r="E1103" s="11">
        <v>0.3</v>
      </c>
      <c r="F1103" s="11">
        <v>0.3</v>
      </c>
      <c r="G1103" s="11">
        <v>0.3</v>
      </c>
      <c r="H1103" s="11">
        <v>0.22</v>
      </c>
      <c r="I1103" s="11">
        <v>0.28500000000000003</v>
      </c>
      <c r="J1103" s="11">
        <v>0.2</v>
      </c>
      <c r="K1103" s="11">
        <v>0.20774999999999999</v>
      </c>
      <c r="L1103" s="11">
        <v>0.42396999999999996</v>
      </c>
      <c r="M1103" s="16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2"/>
    </row>
    <row r="1104" spans="1:65">
      <c r="A1104" s="35"/>
      <c r="B1104" s="3" t="s">
        <v>275</v>
      </c>
      <c r="C1104" s="33"/>
      <c r="D1104" s="27">
        <v>7.3111529378818664E-3</v>
      </c>
      <c r="E1104" s="27">
        <v>0</v>
      </c>
      <c r="F1104" s="27">
        <v>0</v>
      </c>
      <c r="G1104" s="27">
        <v>5.1639777949431961E-2</v>
      </c>
      <c r="H1104" s="27">
        <v>4.3743189946169617E-2</v>
      </c>
      <c r="I1104" s="27">
        <v>8.1649658092772404E-3</v>
      </c>
      <c r="J1104" s="27">
        <v>3.0404709722440586E-17</v>
      </c>
      <c r="K1104" s="27">
        <v>5.9085249146184219E-3</v>
      </c>
      <c r="L1104" s="27">
        <v>8.8097514153351632E-3</v>
      </c>
      <c r="M1104" s="16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2"/>
    </row>
    <row r="1105" spans="1:65">
      <c r="A1105" s="35"/>
      <c r="B1105" s="3" t="s">
        <v>87</v>
      </c>
      <c r="C1105" s="33"/>
      <c r="D1105" s="13">
        <v>3.0599549625341369E-2</v>
      </c>
      <c r="E1105" s="13">
        <v>0</v>
      </c>
      <c r="F1105" s="13">
        <v>0</v>
      </c>
      <c r="G1105" s="13">
        <v>0.19364916731036985</v>
      </c>
      <c r="H1105" s="13">
        <v>0.18431119359341133</v>
      </c>
      <c r="I1105" s="13">
        <v>2.8482438869571768E-2</v>
      </c>
      <c r="J1105" s="13">
        <v>1.5202354861220294E-16</v>
      </c>
      <c r="K1105" s="13">
        <v>2.8789304440239191E-2</v>
      </c>
      <c r="L1105" s="13">
        <v>2.0790464471928925E-2</v>
      </c>
      <c r="M1105" s="16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2"/>
    </row>
    <row r="1106" spans="1:65">
      <c r="A1106" s="35"/>
      <c r="B1106" s="3" t="s">
        <v>276</v>
      </c>
      <c r="C1106" s="33"/>
      <c r="D1106" s="13">
        <v>-5.346269598516451E-2</v>
      </c>
      <c r="E1106" s="13">
        <v>0.18846981259415063</v>
      </c>
      <c r="F1106" s="13">
        <v>0.18846981259415063</v>
      </c>
      <c r="G1106" s="13">
        <v>5.641761119480071E-2</v>
      </c>
      <c r="H1106" s="13">
        <v>-5.9788326036627537E-2</v>
      </c>
      <c r="I1106" s="13">
        <v>0.13564893203441075</v>
      </c>
      <c r="J1106" s="13">
        <v>-0.20768679160389958</v>
      </c>
      <c r="K1106" s="13">
        <v>-0.18695459598420172</v>
      </c>
      <c r="L1106" s="13">
        <v>0.67867399462881806</v>
      </c>
      <c r="M1106" s="16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2"/>
    </row>
    <row r="1107" spans="1:65">
      <c r="A1107" s="35"/>
      <c r="B1107" s="53" t="s">
        <v>277</v>
      </c>
      <c r="C1107" s="54"/>
      <c r="D1107" s="52">
        <v>0.56000000000000005</v>
      </c>
      <c r="E1107" s="52">
        <v>0.67</v>
      </c>
      <c r="F1107" s="52">
        <v>0.67</v>
      </c>
      <c r="G1107" s="52">
        <v>0</v>
      </c>
      <c r="H1107" s="52">
        <v>0.59</v>
      </c>
      <c r="I1107" s="52">
        <v>0.4</v>
      </c>
      <c r="J1107" s="52">
        <v>1.35</v>
      </c>
      <c r="K1107" s="52">
        <v>1.24</v>
      </c>
      <c r="L1107" s="52">
        <v>3.18</v>
      </c>
      <c r="M1107" s="16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62"/>
    </row>
    <row r="1108" spans="1:65">
      <c r="B1108" s="36"/>
      <c r="C1108" s="20"/>
      <c r="D1108" s="31"/>
      <c r="E1108" s="31"/>
      <c r="F1108" s="31"/>
      <c r="G1108" s="31"/>
      <c r="H1108" s="31"/>
      <c r="I1108" s="31"/>
      <c r="J1108" s="31"/>
      <c r="K1108" s="31"/>
      <c r="L1108" s="31"/>
      <c r="BM1108" s="62"/>
    </row>
    <row r="1109" spans="1:65" ht="15">
      <c r="B1109" s="37" t="s">
        <v>544</v>
      </c>
      <c r="BM1109" s="32" t="s">
        <v>67</v>
      </c>
    </row>
    <row r="1110" spans="1:65" ht="15">
      <c r="A1110" s="28" t="s">
        <v>32</v>
      </c>
      <c r="B1110" s="18" t="s">
        <v>111</v>
      </c>
      <c r="C1110" s="15" t="s">
        <v>112</v>
      </c>
      <c r="D1110" s="16" t="s">
        <v>233</v>
      </c>
      <c r="E1110" s="17" t="s">
        <v>233</v>
      </c>
      <c r="F1110" s="17" t="s">
        <v>233</v>
      </c>
      <c r="G1110" s="17" t="s">
        <v>233</v>
      </c>
      <c r="H1110" s="17" t="s">
        <v>233</v>
      </c>
      <c r="I1110" s="17" t="s">
        <v>233</v>
      </c>
      <c r="J1110" s="17" t="s">
        <v>233</v>
      </c>
      <c r="K1110" s="17" t="s">
        <v>233</v>
      </c>
      <c r="L1110" s="17" t="s">
        <v>233</v>
      </c>
      <c r="M1110" s="17" t="s">
        <v>233</v>
      </c>
      <c r="N1110" s="17" t="s">
        <v>233</v>
      </c>
      <c r="O1110" s="17" t="s">
        <v>233</v>
      </c>
      <c r="P1110" s="17" t="s">
        <v>233</v>
      </c>
      <c r="Q1110" s="17" t="s">
        <v>233</v>
      </c>
      <c r="R1110" s="17" t="s">
        <v>233</v>
      </c>
      <c r="S1110" s="17" t="s">
        <v>233</v>
      </c>
      <c r="T1110" s="17" t="s">
        <v>233</v>
      </c>
      <c r="U1110" s="17" t="s">
        <v>233</v>
      </c>
      <c r="V1110" s="17" t="s">
        <v>233</v>
      </c>
      <c r="W1110" s="17" t="s">
        <v>233</v>
      </c>
      <c r="X1110" s="17" t="s">
        <v>233</v>
      </c>
      <c r="Y1110" s="17" t="s">
        <v>233</v>
      </c>
      <c r="Z1110" s="17" t="s">
        <v>233</v>
      </c>
      <c r="AA1110" s="16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2">
        <v>1</v>
      </c>
    </row>
    <row r="1111" spans="1:65">
      <c r="A1111" s="35"/>
      <c r="B1111" s="19" t="s">
        <v>234</v>
      </c>
      <c r="C1111" s="8" t="s">
        <v>234</v>
      </c>
      <c r="D1111" s="161" t="s">
        <v>236</v>
      </c>
      <c r="E1111" s="162" t="s">
        <v>238</v>
      </c>
      <c r="F1111" s="162" t="s">
        <v>239</v>
      </c>
      <c r="G1111" s="162" t="s">
        <v>240</v>
      </c>
      <c r="H1111" s="162" t="s">
        <v>242</v>
      </c>
      <c r="I1111" s="162" t="s">
        <v>243</v>
      </c>
      <c r="J1111" s="162" t="s">
        <v>244</v>
      </c>
      <c r="K1111" s="162" t="s">
        <v>245</v>
      </c>
      <c r="L1111" s="162" t="s">
        <v>246</v>
      </c>
      <c r="M1111" s="162" t="s">
        <v>247</v>
      </c>
      <c r="N1111" s="162" t="s">
        <v>248</v>
      </c>
      <c r="O1111" s="162" t="s">
        <v>249</v>
      </c>
      <c r="P1111" s="162" t="s">
        <v>250</v>
      </c>
      <c r="Q1111" s="162" t="s">
        <v>251</v>
      </c>
      <c r="R1111" s="162" t="s">
        <v>253</v>
      </c>
      <c r="S1111" s="162" t="s">
        <v>254</v>
      </c>
      <c r="T1111" s="162" t="s">
        <v>255</v>
      </c>
      <c r="U1111" s="162" t="s">
        <v>260</v>
      </c>
      <c r="V1111" s="162" t="s">
        <v>261</v>
      </c>
      <c r="W1111" s="162" t="s">
        <v>280</v>
      </c>
      <c r="X1111" s="162" t="s">
        <v>263</v>
      </c>
      <c r="Y1111" s="162" t="s">
        <v>281</v>
      </c>
      <c r="Z1111" s="162" t="s">
        <v>265</v>
      </c>
      <c r="AA1111" s="16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 t="s">
        <v>3</v>
      </c>
    </row>
    <row r="1112" spans="1:65">
      <c r="A1112" s="35"/>
      <c r="B1112" s="19"/>
      <c r="C1112" s="8"/>
      <c r="D1112" s="9" t="s">
        <v>302</v>
      </c>
      <c r="E1112" s="10" t="s">
        <v>302</v>
      </c>
      <c r="F1112" s="10" t="s">
        <v>302</v>
      </c>
      <c r="G1112" s="10" t="s">
        <v>303</v>
      </c>
      <c r="H1112" s="10" t="s">
        <v>115</v>
      </c>
      <c r="I1112" s="10" t="s">
        <v>302</v>
      </c>
      <c r="J1112" s="10" t="s">
        <v>302</v>
      </c>
      <c r="K1112" s="10" t="s">
        <v>303</v>
      </c>
      <c r="L1112" s="10" t="s">
        <v>303</v>
      </c>
      <c r="M1112" s="10" t="s">
        <v>303</v>
      </c>
      <c r="N1112" s="10" t="s">
        <v>303</v>
      </c>
      <c r="O1112" s="10" t="s">
        <v>303</v>
      </c>
      <c r="P1112" s="10" t="s">
        <v>302</v>
      </c>
      <c r="Q1112" s="10" t="s">
        <v>302</v>
      </c>
      <c r="R1112" s="10" t="s">
        <v>303</v>
      </c>
      <c r="S1112" s="10" t="s">
        <v>302</v>
      </c>
      <c r="T1112" s="10" t="s">
        <v>302</v>
      </c>
      <c r="U1112" s="10" t="s">
        <v>302</v>
      </c>
      <c r="V1112" s="10" t="s">
        <v>303</v>
      </c>
      <c r="W1112" s="10" t="s">
        <v>303</v>
      </c>
      <c r="X1112" s="10" t="s">
        <v>302</v>
      </c>
      <c r="Y1112" s="10" t="s">
        <v>115</v>
      </c>
      <c r="Z1112" s="10" t="s">
        <v>302</v>
      </c>
      <c r="AA1112" s="16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>
        <v>2</v>
      </c>
    </row>
    <row r="1113" spans="1:65">
      <c r="A1113" s="35"/>
      <c r="B1113" s="19"/>
      <c r="C1113" s="8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16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3</v>
      </c>
    </row>
    <row r="1114" spans="1:65">
      <c r="A1114" s="35"/>
      <c r="B1114" s="18">
        <v>1</v>
      </c>
      <c r="C1114" s="14">
        <v>1</v>
      </c>
      <c r="D1114" s="22">
        <v>2.82</v>
      </c>
      <c r="E1114" s="22">
        <v>2.8816423760410994</v>
      </c>
      <c r="F1114" s="23">
        <v>2.8</v>
      </c>
      <c r="G1114" s="22">
        <v>2.9</v>
      </c>
      <c r="H1114" s="23">
        <v>2.83</v>
      </c>
      <c r="I1114" s="22">
        <v>2.6</v>
      </c>
      <c r="J1114" s="23">
        <v>2.82</v>
      </c>
      <c r="K1114" s="22">
        <v>2.8</v>
      </c>
      <c r="L1114" s="22">
        <v>2.5</v>
      </c>
      <c r="M1114" s="22">
        <v>2.7</v>
      </c>
      <c r="N1114" s="22">
        <v>2.8</v>
      </c>
      <c r="O1114" s="22">
        <v>2.6</v>
      </c>
      <c r="P1114" s="22">
        <v>2.8</v>
      </c>
      <c r="Q1114" s="22">
        <v>2.684741739471936</v>
      </c>
      <c r="R1114" s="22">
        <v>2.67</v>
      </c>
      <c r="S1114" s="22">
        <v>2.5049999999999999</v>
      </c>
      <c r="T1114" s="22">
        <v>2.61</v>
      </c>
      <c r="U1114" s="22">
        <v>2.91</v>
      </c>
      <c r="V1114" s="22">
        <v>2.8</v>
      </c>
      <c r="W1114" s="22">
        <v>2.6</v>
      </c>
      <c r="X1114" s="22">
        <v>2.681</v>
      </c>
      <c r="Y1114" s="156">
        <v>4.3068999999999997</v>
      </c>
      <c r="Z1114" s="156">
        <v>3.0007700000000002</v>
      </c>
      <c r="AA1114" s="16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2">
        <v>1</v>
      </c>
    </row>
    <row r="1115" spans="1:65">
      <c r="A1115" s="35"/>
      <c r="B1115" s="19">
        <v>1</v>
      </c>
      <c r="C1115" s="8">
        <v>2</v>
      </c>
      <c r="D1115" s="158">
        <v>2.72</v>
      </c>
      <c r="E1115" s="10">
        <v>2.7965816772737431</v>
      </c>
      <c r="F1115" s="25">
        <v>2.8</v>
      </c>
      <c r="G1115" s="10">
        <v>2.9</v>
      </c>
      <c r="H1115" s="25">
        <v>2.79</v>
      </c>
      <c r="I1115" s="10">
        <v>2.7</v>
      </c>
      <c r="J1115" s="25">
        <v>2.98</v>
      </c>
      <c r="K1115" s="10">
        <v>2.8</v>
      </c>
      <c r="L1115" s="10">
        <v>2.6</v>
      </c>
      <c r="M1115" s="10">
        <v>2.7</v>
      </c>
      <c r="N1115" s="10">
        <v>2.7</v>
      </c>
      <c r="O1115" s="10">
        <v>2.7</v>
      </c>
      <c r="P1115" s="10">
        <v>2.7</v>
      </c>
      <c r="Q1115" s="10">
        <v>2.7765111482497393</v>
      </c>
      <c r="R1115" s="10">
        <v>2.72</v>
      </c>
      <c r="S1115" s="10">
        <v>2.512</v>
      </c>
      <c r="T1115" s="10">
        <v>2.72</v>
      </c>
      <c r="U1115" s="10">
        <v>2.79</v>
      </c>
      <c r="V1115" s="10">
        <v>2.6</v>
      </c>
      <c r="W1115" s="10">
        <v>2.5</v>
      </c>
      <c r="X1115" s="10">
        <v>2.5926</v>
      </c>
      <c r="Y1115" s="157">
        <v>4.1683000000000003</v>
      </c>
      <c r="Z1115" s="157">
        <v>3.09423</v>
      </c>
      <c r="AA1115" s="16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2">
        <v>35</v>
      </c>
    </row>
    <row r="1116" spans="1:65">
      <c r="A1116" s="35"/>
      <c r="B1116" s="19">
        <v>1</v>
      </c>
      <c r="C1116" s="8">
        <v>3</v>
      </c>
      <c r="D1116" s="10">
        <v>2.82</v>
      </c>
      <c r="E1116" s="10">
        <v>2.7574060353765448</v>
      </c>
      <c r="F1116" s="25">
        <v>2.8</v>
      </c>
      <c r="G1116" s="10">
        <v>3</v>
      </c>
      <c r="H1116" s="25">
        <v>2.77</v>
      </c>
      <c r="I1116" s="10">
        <v>2.8</v>
      </c>
      <c r="J1116" s="25">
        <v>2.97</v>
      </c>
      <c r="K1116" s="25">
        <v>2.9</v>
      </c>
      <c r="L1116" s="11">
        <v>2.6</v>
      </c>
      <c r="M1116" s="11">
        <v>2.8</v>
      </c>
      <c r="N1116" s="11">
        <v>2.8</v>
      </c>
      <c r="O1116" s="11">
        <v>2.8</v>
      </c>
      <c r="P1116" s="11">
        <v>2.7</v>
      </c>
      <c r="Q1116" s="11">
        <v>2.5667461746572671</v>
      </c>
      <c r="R1116" s="11">
        <v>2.82</v>
      </c>
      <c r="S1116" s="11">
        <v>2.6659999999999999</v>
      </c>
      <c r="T1116" s="11">
        <v>2.72</v>
      </c>
      <c r="U1116" s="11">
        <v>2.84</v>
      </c>
      <c r="V1116" s="11">
        <v>2.7</v>
      </c>
      <c r="W1116" s="11">
        <v>2.5</v>
      </c>
      <c r="X1116" s="11">
        <v>2.7054</v>
      </c>
      <c r="Y1116" s="159">
        <v>3.9304999999999999</v>
      </c>
      <c r="Z1116" s="159">
        <v>3.0444200000000001</v>
      </c>
      <c r="AA1116" s="16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2">
        <v>16</v>
      </c>
    </row>
    <row r="1117" spans="1:65">
      <c r="A1117" s="35"/>
      <c r="B1117" s="19">
        <v>1</v>
      </c>
      <c r="C1117" s="8">
        <v>4</v>
      </c>
      <c r="D1117" s="10">
        <v>2.78</v>
      </c>
      <c r="E1117" s="10">
        <v>2.7674009678397433</v>
      </c>
      <c r="F1117" s="25">
        <v>2.8</v>
      </c>
      <c r="G1117" s="10">
        <v>2.9</v>
      </c>
      <c r="H1117" s="25">
        <v>2.87</v>
      </c>
      <c r="I1117" s="10">
        <v>2.8</v>
      </c>
      <c r="J1117" s="25">
        <v>2.71</v>
      </c>
      <c r="K1117" s="25">
        <v>2.7</v>
      </c>
      <c r="L1117" s="11">
        <v>2.6</v>
      </c>
      <c r="M1117" s="11">
        <v>2.8</v>
      </c>
      <c r="N1117" s="11">
        <v>2.8</v>
      </c>
      <c r="O1117" s="11">
        <v>2.6</v>
      </c>
      <c r="P1117" s="164">
        <v>3.2</v>
      </c>
      <c r="Q1117" s="11">
        <v>2.8350417336888545</v>
      </c>
      <c r="R1117" s="11">
        <v>2.68</v>
      </c>
      <c r="S1117" s="164">
        <v>4.4279999999999999</v>
      </c>
      <c r="T1117" s="11">
        <v>2.64</v>
      </c>
      <c r="U1117" s="11">
        <v>2.87</v>
      </c>
      <c r="V1117" s="11">
        <v>2.8</v>
      </c>
      <c r="W1117" s="11">
        <v>2.6</v>
      </c>
      <c r="X1117" s="11">
        <v>2.6396999999999999</v>
      </c>
      <c r="Y1117" s="159">
        <v>3.9304999999999999</v>
      </c>
      <c r="Z1117" s="159">
        <v>3.0623</v>
      </c>
      <c r="AA1117" s="16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2">
        <v>2.734817525362812</v>
      </c>
    </row>
    <row r="1118" spans="1:65">
      <c r="A1118" s="35"/>
      <c r="B1118" s="19">
        <v>1</v>
      </c>
      <c r="C1118" s="8">
        <v>5</v>
      </c>
      <c r="D1118" s="10">
        <v>2.84</v>
      </c>
      <c r="E1118" s="10">
        <v>2.7577496561833379</v>
      </c>
      <c r="F1118" s="10">
        <v>2.8</v>
      </c>
      <c r="G1118" s="10">
        <v>2.9</v>
      </c>
      <c r="H1118" s="10">
        <v>2.84</v>
      </c>
      <c r="I1118" s="10">
        <v>2.7</v>
      </c>
      <c r="J1118" s="10">
        <v>2.8</v>
      </c>
      <c r="K1118" s="10">
        <v>2.8</v>
      </c>
      <c r="L1118" s="10">
        <v>2.5</v>
      </c>
      <c r="M1118" s="10">
        <v>2.6</v>
      </c>
      <c r="N1118" s="10">
        <v>2.8</v>
      </c>
      <c r="O1118" s="10">
        <v>2.6</v>
      </c>
      <c r="P1118" s="10">
        <v>2.7</v>
      </c>
      <c r="Q1118" s="10">
        <v>2.717044703500358</v>
      </c>
      <c r="R1118" s="10">
        <v>2.62</v>
      </c>
      <c r="S1118" s="10">
        <v>2.6669999999999998</v>
      </c>
      <c r="T1118" s="10">
        <v>2.62</v>
      </c>
      <c r="U1118" s="10">
        <v>2.81</v>
      </c>
      <c r="V1118" s="10">
        <v>2.6</v>
      </c>
      <c r="W1118" s="10">
        <v>2.6</v>
      </c>
      <c r="X1118" s="10">
        <v>2.6577999999999999</v>
      </c>
      <c r="Y1118" s="157">
        <v>4.0076999999999998</v>
      </c>
      <c r="Z1118" s="157">
        <v>3.1002800000000001</v>
      </c>
      <c r="AA1118" s="16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2">
        <v>64</v>
      </c>
    </row>
    <row r="1119" spans="1:65">
      <c r="A1119" s="35"/>
      <c r="B1119" s="19">
        <v>1</v>
      </c>
      <c r="C1119" s="8">
        <v>6</v>
      </c>
      <c r="D1119" s="10">
        <v>2.81</v>
      </c>
      <c r="E1119" s="10">
        <v>2.8462814835959311</v>
      </c>
      <c r="F1119" s="10">
        <v>2.7</v>
      </c>
      <c r="G1119" s="10">
        <v>2.9</v>
      </c>
      <c r="H1119" s="10">
        <v>2.81</v>
      </c>
      <c r="I1119" s="10">
        <v>2.8</v>
      </c>
      <c r="J1119" s="10">
        <v>2.97</v>
      </c>
      <c r="K1119" s="10">
        <v>2.9</v>
      </c>
      <c r="L1119" s="10">
        <v>2.6</v>
      </c>
      <c r="M1119" s="10">
        <v>2.8</v>
      </c>
      <c r="N1119" s="10">
        <v>2.8</v>
      </c>
      <c r="O1119" s="10">
        <v>2.6</v>
      </c>
      <c r="P1119" s="10">
        <v>2.8</v>
      </c>
      <c r="Q1119" s="10">
        <v>2.5343604998356772</v>
      </c>
      <c r="R1119" s="10">
        <v>2.85</v>
      </c>
      <c r="S1119" s="10">
        <v>2.5590000000000002</v>
      </c>
      <c r="T1119" s="10">
        <v>2.61</v>
      </c>
      <c r="U1119" s="10">
        <v>2.77</v>
      </c>
      <c r="V1119" s="158">
        <v>3.1</v>
      </c>
      <c r="W1119" s="10">
        <v>2.6</v>
      </c>
      <c r="X1119" s="10">
        <v>2.6442000000000001</v>
      </c>
      <c r="Y1119" s="157">
        <v>3.9713999999999996</v>
      </c>
      <c r="Z1119" s="157">
        <v>3.07639</v>
      </c>
      <c r="AA1119" s="16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2"/>
    </row>
    <row r="1120" spans="1:65">
      <c r="A1120" s="35"/>
      <c r="B1120" s="20" t="s">
        <v>273</v>
      </c>
      <c r="C1120" s="12"/>
      <c r="D1120" s="26">
        <v>2.7983333333333333</v>
      </c>
      <c r="E1120" s="26">
        <v>2.8011770327183996</v>
      </c>
      <c r="F1120" s="26">
        <v>2.7833333333333332</v>
      </c>
      <c r="G1120" s="26">
        <v>2.9166666666666665</v>
      </c>
      <c r="H1120" s="26">
        <v>2.8183333333333334</v>
      </c>
      <c r="I1120" s="26">
        <v>2.7333333333333338</v>
      </c>
      <c r="J1120" s="26">
        <v>2.875</v>
      </c>
      <c r="K1120" s="26">
        <v>2.8166666666666664</v>
      </c>
      <c r="L1120" s="26">
        <v>2.5666666666666664</v>
      </c>
      <c r="M1120" s="26">
        <v>2.7333333333333329</v>
      </c>
      <c r="N1120" s="26">
        <v>2.7833333333333337</v>
      </c>
      <c r="O1120" s="26">
        <v>2.65</v>
      </c>
      <c r="P1120" s="26">
        <v>2.8166666666666664</v>
      </c>
      <c r="Q1120" s="26">
        <v>2.6857409999006383</v>
      </c>
      <c r="R1120" s="26">
        <v>2.726666666666667</v>
      </c>
      <c r="S1120" s="26">
        <v>2.8895</v>
      </c>
      <c r="T1120" s="26">
        <v>2.6533333333333338</v>
      </c>
      <c r="U1120" s="26">
        <v>2.831666666666667</v>
      </c>
      <c r="V1120" s="26">
        <v>2.7666666666666671</v>
      </c>
      <c r="W1120" s="26">
        <v>2.5666666666666664</v>
      </c>
      <c r="X1120" s="26">
        <v>2.6534499999999999</v>
      </c>
      <c r="Y1120" s="26">
        <v>4.0525500000000001</v>
      </c>
      <c r="Z1120" s="26">
        <v>3.0630650000000004</v>
      </c>
      <c r="AA1120" s="16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2"/>
    </row>
    <row r="1121" spans="1:65">
      <c r="A1121" s="35"/>
      <c r="B1121" s="3" t="s">
        <v>274</v>
      </c>
      <c r="C1121" s="33"/>
      <c r="D1121" s="11">
        <v>2.8149999999999999</v>
      </c>
      <c r="E1121" s="11">
        <v>2.7819913225567432</v>
      </c>
      <c r="F1121" s="11">
        <v>2.8</v>
      </c>
      <c r="G1121" s="11">
        <v>2.9</v>
      </c>
      <c r="H1121" s="11">
        <v>2.8200000000000003</v>
      </c>
      <c r="I1121" s="11">
        <v>2.75</v>
      </c>
      <c r="J1121" s="11">
        <v>2.895</v>
      </c>
      <c r="K1121" s="11">
        <v>2.8</v>
      </c>
      <c r="L1121" s="11">
        <v>2.6</v>
      </c>
      <c r="M1121" s="11">
        <v>2.75</v>
      </c>
      <c r="N1121" s="11">
        <v>2.8</v>
      </c>
      <c r="O1121" s="11">
        <v>2.6</v>
      </c>
      <c r="P1121" s="11">
        <v>2.75</v>
      </c>
      <c r="Q1121" s="11">
        <v>2.700893221486147</v>
      </c>
      <c r="R1121" s="11">
        <v>2.7</v>
      </c>
      <c r="S1121" s="11">
        <v>2.6124999999999998</v>
      </c>
      <c r="T1121" s="11">
        <v>2.63</v>
      </c>
      <c r="U1121" s="11">
        <v>2.8250000000000002</v>
      </c>
      <c r="V1121" s="11">
        <v>2.75</v>
      </c>
      <c r="W1121" s="11">
        <v>2.6</v>
      </c>
      <c r="X1121" s="11">
        <v>2.6509999999999998</v>
      </c>
      <c r="Y1121" s="11">
        <v>3.9895499999999995</v>
      </c>
      <c r="Z1121" s="11">
        <v>3.0693450000000002</v>
      </c>
      <c r="AA1121" s="16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2"/>
    </row>
    <row r="1122" spans="1:65">
      <c r="A1122" s="35"/>
      <c r="B1122" s="3" t="s">
        <v>275</v>
      </c>
      <c r="C1122" s="33"/>
      <c r="D1122" s="27">
        <v>4.3089055068156898E-2</v>
      </c>
      <c r="E1122" s="27">
        <v>5.1909267104000269E-2</v>
      </c>
      <c r="F1122" s="27">
        <v>4.0824829046386159E-2</v>
      </c>
      <c r="G1122" s="27">
        <v>4.0824829046386339E-2</v>
      </c>
      <c r="H1122" s="27">
        <v>3.6009258068817065E-2</v>
      </c>
      <c r="I1122" s="27">
        <v>8.1649658092772456E-2</v>
      </c>
      <c r="J1122" s="27">
        <v>0.11397368117245325</v>
      </c>
      <c r="K1122" s="27">
        <v>7.5277265270908028E-2</v>
      </c>
      <c r="L1122" s="27">
        <v>5.1639777949432274E-2</v>
      </c>
      <c r="M1122" s="27">
        <v>8.1649658092772456E-2</v>
      </c>
      <c r="N1122" s="27">
        <v>4.0824829046386159E-2</v>
      </c>
      <c r="O1122" s="27">
        <v>8.366600265340747E-2</v>
      </c>
      <c r="P1122" s="27">
        <v>0.19407902170679517</v>
      </c>
      <c r="Q1122" s="27">
        <v>0.1171210259143073</v>
      </c>
      <c r="R1122" s="27">
        <v>9.025888691240691E-2</v>
      </c>
      <c r="S1122" s="27">
        <v>0.75710204067879761</v>
      </c>
      <c r="T1122" s="27">
        <v>5.2788887719544535E-2</v>
      </c>
      <c r="U1122" s="27">
        <v>5.231315959361154E-2</v>
      </c>
      <c r="V1122" s="27">
        <v>0.18618986725025252</v>
      </c>
      <c r="W1122" s="27">
        <v>5.1639777949432274E-2</v>
      </c>
      <c r="X1122" s="27">
        <v>3.8611073541148795E-2</v>
      </c>
      <c r="Y1122" s="27">
        <v>0.15263108136942494</v>
      </c>
      <c r="Z1122" s="27">
        <v>3.6776778950854266E-2</v>
      </c>
      <c r="AA1122" s="231"/>
      <c r="AB1122" s="232"/>
      <c r="AC1122" s="232"/>
      <c r="AD1122" s="232"/>
      <c r="AE1122" s="232"/>
      <c r="AF1122" s="232"/>
      <c r="AG1122" s="232"/>
      <c r="AH1122" s="232"/>
      <c r="AI1122" s="232"/>
      <c r="AJ1122" s="232"/>
      <c r="AK1122" s="232"/>
      <c r="AL1122" s="232"/>
      <c r="AM1122" s="232"/>
      <c r="AN1122" s="232"/>
      <c r="AO1122" s="232"/>
      <c r="AP1122" s="232"/>
      <c r="AQ1122" s="232"/>
      <c r="AR1122" s="232"/>
      <c r="AS1122" s="232"/>
      <c r="AT1122" s="232"/>
      <c r="AU1122" s="232"/>
      <c r="AV1122" s="232"/>
      <c r="AW1122" s="232"/>
      <c r="AX1122" s="232"/>
      <c r="AY1122" s="232"/>
      <c r="AZ1122" s="232"/>
      <c r="BA1122" s="232"/>
      <c r="BB1122" s="232"/>
      <c r="BC1122" s="232"/>
      <c r="BD1122" s="232"/>
      <c r="BE1122" s="232"/>
      <c r="BF1122" s="232"/>
      <c r="BG1122" s="232"/>
      <c r="BH1122" s="232"/>
      <c r="BI1122" s="232"/>
      <c r="BJ1122" s="232"/>
      <c r="BK1122" s="232"/>
      <c r="BL1122" s="232"/>
      <c r="BM1122" s="63"/>
    </row>
    <row r="1123" spans="1:65">
      <c r="A1123" s="35"/>
      <c r="B1123" s="3" t="s">
        <v>87</v>
      </c>
      <c r="C1123" s="33"/>
      <c r="D1123" s="13">
        <v>1.5398113782545646E-2</v>
      </c>
      <c r="E1123" s="13">
        <v>1.8531234012591116E-2</v>
      </c>
      <c r="F1123" s="13">
        <v>1.466760325019862E-2</v>
      </c>
      <c r="G1123" s="13">
        <v>1.3997084244475317E-2</v>
      </c>
      <c r="H1123" s="13">
        <v>1.2776791745292868E-2</v>
      </c>
      <c r="I1123" s="13">
        <v>2.9871826131502112E-2</v>
      </c>
      <c r="J1123" s="13">
        <v>3.964301953824461E-2</v>
      </c>
      <c r="K1123" s="13">
        <v>2.6725656309198119E-2</v>
      </c>
      <c r="L1123" s="13">
        <v>2.0119394006272315E-2</v>
      </c>
      <c r="M1123" s="13">
        <v>2.9871826131502122E-2</v>
      </c>
      <c r="N1123" s="13">
        <v>1.4667603250198618E-2</v>
      </c>
      <c r="O1123" s="13">
        <v>3.1572076472983955E-2</v>
      </c>
      <c r="P1123" s="13">
        <v>6.8903794688803019E-2</v>
      </c>
      <c r="Q1123" s="13">
        <v>4.3608458864291197E-2</v>
      </c>
      <c r="R1123" s="13">
        <v>3.3102281263718912E-2</v>
      </c>
      <c r="S1123" s="13">
        <v>0.26201835635189397</v>
      </c>
      <c r="T1123" s="13">
        <v>1.9895309442039395E-2</v>
      </c>
      <c r="U1123" s="13">
        <v>1.8474335347949924E-2</v>
      </c>
      <c r="V1123" s="13">
        <v>6.7297542379609332E-2</v>
      </c>
      <c r="W1123" s="13">
        <v>2.0119394006272315E-2</v>
      </c>
      <c r="X1123" s="13">
        <v>1.4551272321373607E-2</v>
      </c>
      <c r="Y1123" s="13">
        <v>3.7662973034120473E-2</v>
      </c>
      <c r="Z1123" s="13">
        <v>1.2006529065120806E-2</v>
      </c>
      <c r="AA1123" s="16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62"/>
    </row>
    <row r="1124" spans="1:65">
      <c r="A1124" s="35"/>
      <c r="B1124" s="3" t="s">
        <v>276</v>
      </c>
      <c r="C1124" s="33"/>
      <c r="D1124" s="13">
        <v>2.3224879678981569E-2</v>
      </c>
      <c r="E1124" s="13">
        <v>2.4264692887246309E-2</v>
      </c>
      <c r="F1124" s="13">
        <v>1.7740053045800508E-2</v>
      </c>
      <c r="G1124" s="13">
        <v>6.6494067562964609E-2</v>
      </c>
      <c r="H1124" s="13">
        <v>3.0537981856556096E-2</v>
      </c>
      <c r="I1124" s="13">
        <v>-5.4270239813580812E-4</v>
      </c>
      <c r="J1124" s="13">
        <v>5.1258438026350994E-2</v>
      </c>
      <c r="K1124" s="13">
        <v>2.9928556675091533E-2</v>
      </c>
      <c r="L1124" s="13">
        <v>-6.1485220544591157E-2</v>
      </c>
      <c r="M1124" s="13">
        <v>-5.4270239813614118E-4</v>
      </c>
      <c r="N1124" s="13">
        <v>1.774005304580073E-2</v>
      </c>
      <c r="O1124" s="13">
        <v>-3.1013961471363594E-2</v>
      </c>
      <c r="P1124" s="13">
        <v>2.9928556675091533E-2</v>
      </c>
      <c r="Q1124" s="13">
        <v>-1.7945082261260903E-2</v>
      </c>
      <c r="R1124" s="13">
        <v>-2.9804031239940576E-3</v>
      </c>
      <c r="S1124" s="13">
        <v>5.6560437105092509E-2</v>
      </c>
      <c r="T1124" s="13">
        <v>-2.9795111108434247E-2</v>
      </c>
      <c r="U1124" s="13">
        <v>3.5413383308272595E-2</v>
      </c>
      <c r="V1124" s="13">
        <v>1.1645801231155106E-2</v>
      </c>
      <c r="W1124" s="13">
        <v>-6.1485220544591157E-2</v>
      </c>
      <c r="X1124" s="13">
        <v>-2.9752451345731901E-2</v>
      </c>
      <c r="Y1124" s="13">
        <v>0.48183561148650034</v>
      </c>
      <c r="Z1124" s="13">
        <v>0.12002536607762959</v>
      </c>
      <c r="AA1124" s="16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62"/>
    </row>
    <row r="1125" spans="1:65">
      <c r="A1125" s="35"/>
      <c r="B1125" s="53" t="s">
        <v>277</v>
      </c>
      <c r="C1125" s="54"/>
      <c r="D1125" s="52">
        <v>0.18</v>
      </c>
      <c r="E1125" s="52">
        <v>0.21</v>
      </c>
      <c r="F1125" s="52">
        <v>0</v>
      </c>
      <c r="G1125" s="52">
        <v>1.59</v>
      </c>
      <c r="H1125" s="52">
        <v>0.42</v>
      </c>
      <c r="I1125" s="52">
        <v>0.59</v>
      </c>
      <c r="J1125" s="52">
        <v>1.0900000000000001</v>
      </c>
      <c r="K1125" s="52">
        <v>0.4</v>
      </c>
      <c r="L1125" s="52">
        <v>2.58</v>
      </c>
      <c r="M1125" s="52">
        <v>0.59</v>
      </c>
      <c r="N1125" s="52">
        <v>0</v>
      </c>
      <c r="O1125" s="52">
        <v>1.59</v>
      </c>
      <c r="P1125" s="52">
        <v>0.4</v>
      </c>
      <c r="Q1125" s="52">
        <v>1.1599999999999999</v>
      </c>
      <c r="R1125" s="52">
        <v>0.67</v>
      </c>
      <c r="S1125" s="52">
        <v>1.26</v>
      </c>
      <c r="T1125" s="52">
        <v>1.55</v>
      </c>
      <c r="U1125" s="52">
        <v>0.57999999999999996</v>
      </c>
      <c r="V1125" s="52">
        <v>0.2</v>
      </c>
      <c r="W1125" s="52">
        <v>2.58</v>
      </c>
      <c r="X1125" s="52">
        <v>1.55</v>
      </c>
      <c r="Y1125" s="52">
        <v>15.1</v>
      </c>
      <c r="Z1125" s="52">
        <v>3.33</v>
      </c>
      <c r="AA1125" s="16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62"/>
    </row>
    <row r="1126" spans="1:65">
      <c r="B1126" s="36"/>
      <c r="C1126" s="20"/>
      <c r="D1126" s="31"/>
      <c r="E1126" s="31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BM1126" s="62"/>
    </row>
    <row r="1127" spans="1:65" ht="15">
      <c r="B1127" s="37" t="s">
        <v>545</v>
      </c>
      <c r="BM1127" s="32" t="s">
        <v>67</v>
      </c>
    </row>
    <row r="1128" spans="1:65" ht="15">
      <c r="A1128" s="28" t="s">
        <v>66</v>
      </c>
      <c r="B1128" s="18" t="s">
        <v>111</v>
      </c>
      <c r="C1128" s="15" t="s">
        <v>112</v>
      </c>
      <c r="D1128" s="16" t="s">
        <v>233</v>
      </c>
      <c r="E1128" s="17" t="s">
        <v>233</v>
      </c>
      <c r="F1128" s="17" t="s">
        <v>233</v>
      </c>
      <c r="G1128" s="17" t="s">
        <v>233</v>
      </c>
      <c r="H1128" s="17" t="s">
        <v>233</v>
      </c>
      <c r="I1128" s="17" t="s">
        <v>233</v>
      </c>
      <c r="J1128" s="17" t="s">
        <v>233</v>
      </c>
      <c r="K1128" s="17" t="s">
        <v>233</v>
      </c>
      <c r="L1128" s="17" t="s">
        <v>233</v>
      </c>
      <c r="M1128" s="17" t="s">
        <v>233</v>
      </c>
      <c r="N1128" s="17" t="s">
        <v>233</v>
      </c>
      <c r="O1128" s="17" t="s">
        <v>233</v>
      </c>
      <c r="P1128" s="17" t="s">
        <v>233</v>
      </c>
      <c r="Q1128" s="17" t="s">
        <v>233</v>
      </c>
      <c r="R1128" s="17" t="s">
        <v>233</v>
      </c>
      <c r="S1128" s="17" t="s">
        <v>233</v>
      </c>
      <c r="T1128" s="17" t="s">
        <v>233</v>
      </c>
      <c r="U1128" s="17" t="s">
        <v>233</v>
      </c>
      <c r="V1128" s="17" t="s">
        <v>233</v>
      </c>
      <c r="W1128" s="17" t="s">
        <v>233</v>
      </c>
      <c r="X1128" s="17" t="s">
        <v>233</v>
      </c>
      <c r="Y1128" s="17" t="s">
        <v>233</v>
      </c>
      <c r="Z1128" s="17" t="s">
        <v>233</v>
      </c>
      <c r="AA1128" s="17" t="s">
        <v>233</v>
      </c>
      <c r="AB1128" s="17" t="s">
        <v>233</v>
      </c>
      <c r="AC1128" s="16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1</v>
      </c>
    </row>
    <row r="1129" spans="1:65">
      <c r="A1129" s="35"/>
      <c r="B1129" s="19" t="s">
        <v>234</v>
      </c>
      <c r="C1129" s="8" t="s">
        <v>234</v>
      </c>
      <c r="D1129" s="161" t="s">
        <v>236</v>
      </c>
      <c r="E1129" s="162" t="s">
        <v>238</v>
      </c>
      <c r="F1129" s="162" t="s">
        <v>239</v>
      </c>
      <c r="G1129" s="162" t="s">
        <v>240</v>
      </c>
      <c r="H1129" s="162" t="s">
        <v>241</v>
      </c>
      <c r="I1129" s="162" t="s">
        <v>242</v>
      </c>
      <c r="J1129" s="162" t="s">
        <v>243</v>
      </c>
      <c r="K1129" s="162" t="s">
        <v>244</v>
      </c>
      <c r="L1129" s="162" t="s">
        <v>245</v>
      </c>
      <c r="M1129" s="162" t="s">
        <v>246</v>
      </c>
      <c r="N1129" s="162" t="s">
        <v>247</v>
      </c>
      <c r="O1129" s="162" t="s">
        <v>248</v>
      </c>
      <c r="P1129" s="162" t="s">
        <v>249</v>
      </c>
      <c r="Q1129" s="162" t="s">
        <v>250</v>
      </c>
      <c r="R1129" s="162" t="s">
        <v>251</v>
      </c>
      <c r="S1129" s="162" t="s">
        <v>253</v>
      </c>
      <c r="T1129" s="162" t="s">
        <v>255</v>
      </c>
      <c r="U1129" s="162" t="s">
        <v>259</v>
      </c>
      <c r="V1129" s="162" t="s">
        <v>260</v>
      </c>
      <c r="W1129" s="162" t="s">
        <v>261</v>
      </c>
      <c r="X1129" s="162" t="s">
        <v>280</v>
      </c>
      <c r="Y1129" s="162" t="s">
        <v>263</v>
      </c>
      <c r="Z1129" s="162" t="s">
        <v>306</v>
      </c>
      <c r="AA1129" s="162" t="s">
        <v>281</v>
      </c>
      <c r="AB1129" s="162" t="s">
        <v>265</v>
      </c>
      <c r="AC1129" s="16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2" t="s">
        <v>3</v>
      </c>
    </row>
    <row r="1130" spans="1:65">
      <c r="A1130" s="35"/>
      <c r="B1130" s="19"/>
      <c r="C1130" s="8"/>
      <c r="D1130" s="9" t="s">
        <v>302</v>
      </c>
      <c r="E1130" s="10" t="s">
        <v>115</v>
      </c>
      <c r="F1130" s="10" t="s">
        <v>115</v>
      </c>
      <c r="G1130" s="10" t="s">
        <v>303</v>
      </c>
      <c r="H1130" s="10" t="s">
        <v>115</v>
      </c>
      <c r="I1130" s="10" t="s">
        <v>115</v>
      </c>
      <c r="J1130" s="10" t="s">
        <v>303</v>
      </c>
      <c r="K1130" s="10" t="s">
        <v>115</v>
      </c>
      <c r="L1130" s="10" t="s">
        <v>303</v>
      </c>
      <c r="M1130" s="10" t="s">
        <v>303</v>
      </c>
      <c r="N1130" s="10" t="s">
        <v>303</v>
      </c>
      <c r="O1130" s="10" t="s">
        <v>303</v>
      </c>
      <c r="P1130" s="10" t="s">
        <v>303</v>
      </c>
      <c r="Q1130" s="10" t="s">
        <v>302</v>
      </c>
      <c r="R1130" s="10" t="s">
        <v>115</v>
      </c>
      <c r="S1130" s="10" t="s">
        <v>303</v>
      </c>
      <c r="T1130" s="10" t="s">
        <v>303</v>
      </c>
      <c r="U1130" s="10" t="s">
        <v>115</v>
      </c>
      <c r="V1130" s="10" t="s">
        <v>115</v>
      </c>
      <c r="W1130" s="10" t="s">
        <v>303</v>
      </c>
      <c r="X1130" s="10" t="s">
        <v>303</v>
      </c>
      <c r="Y1130" s="10" t="s">
        <v>115</v>
      </c>
      <c r="Z1130" s="10" t="s">
        <v>115</v>
      </c>
      <c r="AA1130" s="10" t="s">
        <v>115</v>
      </c>
      <c r="AB1130" s="10" t="s">
        <v>302</v>
      </c>
      <c r="AC1130" s="16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2">
        <v>0</v>
      </c>
    </row>
    <row r="1131" spans="1:65">
      <c r="A1131" s="35"/>
      <c r="B1131" s="19"/>
      <c r="C1131" s="8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29"/>
      <c r="AB1131" s="29"/>
      <c r="AC1131" s="16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2">
        <v>0</v>
      </c>
    </row>
    <row r="1132" spans="1:65">
      <c r="A1132" s="35"/>
      <c r="B1132" s="18">
        <v>1</v>
      </c>
      <c r="C1132" s="14">
        <v>1</v>
      </c>
      <c r="D1132" s="245">
        <v>107</v>
      </c>
      <c r="E1132" s="248">
        <v>89.8</v>
      </c>
      <c r="F1132" s="247">
        <v>100</v>
      </c>
      <c r="G1132" s="280">
        <v>89</v>
      </c>
      <c r="H1132" s="282">
        <v>114.37636666666667</v>
      </c>
      <c r="I1132" s="245">
        <v>107</v>
      </c>
      <c r="J1132" s="247">
        <v>102</v>
      </c>
      <c r="K1132" s="245">
        <v>101</v>
      </c>
      <c r="L1132" s="245">
        <v>99</v>
      </c>
      <c r="M1132" s="245">
        <v>101</v>
      </c>
      <c r="N1132" s="245">
        <v>107</v>
      </c>
      <c r="O1132" s="245">
        <v>102</v>
      </c>
      <c r="P1132" s="245">
        <v>101</v>
      </c>
      <c r="Q1132" s="245">
        <v>105</v>
      </c>
      <c r="R1132" s="245">
        <v>106.14518067671619</v>
      </c>
      <c r="S1132" s="245">
        <v>102</v>
      </c>
      <c r="T1132" s="245">
        <v>104</v>
      </c>
      <c r="U1132" s="245">
        <v>99.57</v>
      </c>
      <c r="V1132" s="245">
        <v>108</v>
      </c>
      <c r="W1132" s="245">
        <v>107</v>
      </c>
      <c r="X1132" s="245">
        <v>105</v>
      </c>
      <c r="Y1132" s="245">
        <v>95.920000000000016</v>
      </c>
      <c r="Z1132" s="245">
        <v>106</v>
      </c>
      <c r="AA1132" s="245">
        <v>106.5167</v>
      </c>
      <c r="AB1132" s="245">
        <v>104.5539</v>
      </c>
      <c r="AC1132" s="249"/>
      <c r="AD1132" s="250"/>
      <c r="AE1132" s="250"/>
      <c r="AF1132" s="250"/>
      <c r="AG1132" s="250"/>
      <c r="AH1132" s="250"/>
      <c r="AI1132" s="250"/>
      <c r="AJ1132" s="250"/>
      <c r="AK1132" s="250"/>
      <c r="AL1132" s="250"/>
      <c r="AM1132" s="250"/>
      <c r="AN1132" s="250"/>
      <c r="AO1132" s="250"/>
      <c r="AP1132" s="250"/>
      <c r="AQ1132" s="250"/>
      <c r="AR1132" s="250"/>
      <c r="AS1132" s="250"/>
      <c r="AT1132" s="250"/>
      <c r="AU1132" s="250"/>
      <c r="AV1132" s="250"/>
      <c r="AW1132" s="250"/>
      <c r="AX1132" s="250"/>
      <c r="AY1132" s="250"/>
      <c r="AZ1132" s="250"/>
      <c r="BA1132" s="250"/>
      <c r="BB1132" s="250"/>
      <c r="BC1132" s="250"/>
      <c r="BD1132" s="250"/>
      <c r="BE1132" s="250"/>
      <c r="BF1132" s="250"/>
      <c r="BG1132" s="250"/>
      <c r="BH1132" s="250"/>
      <c r="BI1132" s="250"/>
      <c r="BJ1132" s="250"/>
      <c r="BK1132" s="250"/>
      <c r="BL1132" s="250"/>
      <c r="BM1132" s="251">
        <v>1</v>
      </c>
    </row>
    <row r="1133" spans="1:65">
      <c r="A1133" s="35"/>
      <c r="B1133" s="19">
        <v>1</v>
      </c>
      <c r="C1133" s="8">
        <v>2</v>
      </c>
      <c r="D1133" s="252">
        <v>108</v>
      </c>
      <c r="E1133" s="254">
        <v>90.95</v>
      </c>
      <c r="F1133" s="253">
        <v>105</v>
      </c>
      <c r="G1133" s="252">
        <v>109</v>
      </c>
      <c r="H1133" s="255">
        <v>114.6056</v>
      </c>
      <c r="I1133" s="252">
        <v>107</v>
      </c>
      <c r="J1133" s="253">
        <v>104</v>
      </c>
      <c r="K1133" s="252">
        <v>100</v>
      </c>
      <c r="L1133" s="252">
        <v>99</v>
      </c>
      <c r="M1133" s="252">
        <v>103</v>
      </c>
      <c r="N1133" s="252">
        <v>104</v>
      </c>
      <c r="O1133" s="252">
        <v>103</v>
      </c>
      <c r="P1133" s="252">
        <v>101</v>
      </c>
      <c r="Q1133" s="252">
        <v>104</v>
      </c>
      <c r="R1133" s="252">
        <v>103.85308451292077</v>
      </c>
      <c r="S1133" s="252">
        <v>103</v>
      </c>
      <c r="T1133" s="252">
        <v>106</v>
      </c>
      <c r="U1133" s="252">
        <v>99.74</v>
      </c>
      <c r="V1133" s="252">
        <v>105</v>
      </c>
      <c r="W1133" s="252">
        <v>108</v>
      </c>
      <c r="X1133" s="252">
        <v>103</v>
      </c>
      <c r="Y1133" s="252">
        <v>96.03</v>
      </c>
      <c r="Z1133" s="252">
        <v>108</v>
      </c>
      <c r="AA1133" s="252">
        <v>105.7123</v>
      </c>
      <c r="AB1133" s="252">
        <v>104.0519</v>
      </c>
      <c r="AC1133" s="249"/>
      <c r="AD1133" s="250"/>
      <c r="AE1133" s="250"/>
      <c r="AF1133" s="250"/>
      <c r="AG1133" s="250"/>
      <c r="AH1133" s="250"/>
      <c r="AI1133" s="250"/>
      <c r="AJ1133" s="250"/>
      <c r="AK1133" s="250"/>
      <c r="AL1133" s="250"/>
      <c r="AM1133" s="250"/>
      <c r="AN1133" s="250"/>
      <c r="AO1133" s="250"/>
      <c r="AP1133" s="250"/>
      <c r="AQ1133" s="250"/>
      <c r="AR1133" s="250"/>
      <c r="AS1133" s="250"/>
      <c r="AT1133" s="250"/>
      <c r="AU1133" s="250"/>
      <c r="AV1133" s="250"/>
      <c r="AW1133" s="250"/>
      <c r="AX1133" s="250"/>
      <c r="AY1133" s="250"/>
      <c r="AZ1133" s="250"/>
      <c r="BA1133" s="250"/>
      <c r="BB1133" s="250"/>
      <c r="BC1133" s="250"/>
      <c r="BD1133" s="250"/>
      <c r="BE1133" s="250"/>
      <c r="BF1133" s="250"/>
      <c r="BG1133" s="250"/>
      <c r="BH1133" s="250"/>
      <c r="BI1133" s="250"/>
      <c r="BJ1133" s="250"/>
      <c r="BK1133" s="250"/>
      <c r="BL1133" s="250"/>
      <c r="BM1133" s="251">
        <v>36</v>
      </c>
    </row>
    <row r="1134" spans="1:65">
      <c r="A1134" s="35"/>
      <c r="B1134" s="19">
        <v>1</v>
      </c>
      <c r="C1134" s="8">
        <v>3</v>
      </c>
      <c r="D1134" s="252">
        <v>112</v>
      </c>
      <c r="E1134" s="254">
        <v>88</v>
      </c>
      <c r="F1134" s="253">
        <v>100</v>
      </c>
      <c r="G1134" s="252">
        <v>110</v>
      </c>
      <c r="H1134" s="255">
        <v>116.4943</v>
      </c>
      <c r="I1134" s="252">
        <v>105</v>
      </c>
      <c r="J1134" s="253">
        <v>100</v>
      </c>
      <c r="K1134" s="253">
        <v>102</v>
      </c>
      <c r="L1134" s="256">
        <v>99</v>
      </c>
      <c r="M1134" s="256">
        <v>103</v>
      </c>
      <c r="N1134" s="256">
        <v>107</v>
      </c>
      <c r="O1134" s="256">
        <v>103</v>
      </c>
      <c r="P1134" s="256">
        <v>102</v>
      </c>
      <c r="Q1134" s="256">
        <v>106</v>
      </c>
      <c r="R1134" s="256">
        <v>106.0401261676689</v>
      </c>
      <c r="S1134" s="256">
        <v>102</v>
      </c>
      <c r="T1134" s="256">
        <v>105</v>
      </c>
      <c r="U1134" s="256">
        <v>99.59</v>
      </c>
      <c r="V1134" s="256">
        <v>105</v>
      </c>
      <c r="W1134" s="256">
        <v>107</v>
      </c>
      <c r="X1134" s="256">
        <v>103</v>
      </c>
      <c r="Y1134" s="256">
        <v>98.78</v>
      </c>
      <c r="Z1134" s="256">
        <v>105</v>
      </c>
      <c r="AA1134" s="256">
        <v>104.4254</v>
      </c>
      <c r="AB1134" s="256">
        <v>105.4756</v>
      </c>
      <c r="AC1134" s="249"/>
      <c r="AD1134" s="250"/>
      <c r="AE1134" s="250"/>
      <c r="AF1134" s="250"/>
      <c r="AG1134" s="250"/>
      <c r="AH1134" s="250"/>
      <c r="AI1134" s="250"/>
      <c r="AJ1134" s="250"/>
      <c r="AK1134" s="250"/>
      <c r="AL1134" s="250"/>
      <c r="AM1134" s="250"/>
      <c r="AN1134" s="250"/>
      <c r="AO1134" s="250"/>
      <c r="AP1134" s="250"/>
      <c r="AQ1134" s="250"/>
      <c r="AR1134" s="250"/>
      <c r="AS1134" s="250"/>
      <c r="AT1134" s="250"/>
      <c r="AU1134" s="250"/>
      <c r="AV1134" s="250"/>
      <c r="AW1134" s="250"/>
      <c r="AX1134" s="250"/>
      <c r="AY1134" s="250"/>
      <c r="AZ1134" s="250"/>
      <c r="BA1134" s="250"/>
      <c r="BB1134" s="250"/>
      <c r="BC1134" s="250"/>
      <c r="BD1134" s="250"/>
      <c r="BE1134" s="250"/>
      <c r="BF1134" s="250"/>
      <c r="BG1134" s="250"/>
      <c r="BH1134" s="250"/>
      <c r="BI1134" s="250"/>
      <c r="BJ1134" s="250"/>
      <c r="BK1134" s="250"/>
      <c r="BL1134" s="250"/>
      <c r="BM1134" s="251">
        <v>16</v>
      </c>
    </row>
    <row r="1135" spans="1:65">
      <c r="A1135" s="35"/>
      <c r="B1135" s="19">
        <v>1</v>
      </c>
      <c r="C1135" s="8">
        <v>4</v>
      </c>
      <c r="D1135" s="252">
        <v>108</v>
      </c>
      <c r="E1135" s="254">
        <v>88.63</v>
      </c>
      <c r="F1135" s="253">
        <v>105</v>
      </c>
      <c r="G1135" s="252">
        <v>110</v>
      </c>
      <c r="H1135" s="255">
        <v>115.92989999999999</v>
      </c>
      <c r="I1135" s="252">
        <v>105</v>
      </c>
      <c r="J1135" s="253">
        <v>104</v>
      </c>
      <c r="K1135" s="253">
        <v>101</v>
      </c>
      <c r="L1135" s="256">
        <v>101</v>
      </c>
      <c r="M1135" s="256">
        <v>101</v>
      </c>
      <c r="N1135" s="256">
        <v>107</v>
      </c>
      <c r="O1135" s="256">
        <v>104</v>
      </c>
      <c r="P1135" s="256">
        <v>102</v>
      </c>
      <c r="Q1135" s="256">
        <v>108</v>
      </c>
      <c r="R1135" s="256">
        <v>104.77924980703067</v>
      </c>
      <c r="S1135" s="256">
        <v>103</v>
      </c>
      <c r="T1135" s="256">
        <v>107</v>
      </c>
      <c r="U1135" s="256">
        <v>99.51</v>
      </c>
      <c r="V1135" s="256">
        <v>105</v>
      </c>
      <c r="W1135" s="256">
        <v>108</v>
      </c>
      <c r="X1135" s="256">
        <v>107</v>
      </c>
      <c r="Y1135" s="256">
        <v>95.15</v>
      </c>
      <c r="Z1135" s="256">
        <v>105</v>
      </c>
      <c r="AA1135" s="256">
        <v>108.0449</v>
      </c>
      <c r="AB1135" s="256">
        <v>106.08969999999999</v>
      </c>
      <c r="AC1135" s="249"/>
      <c r="AD1135" s="250"/>
      <c r="AE1135" s="250"/>
      <c r="AF1135" s="250"/>
      <c r="AG1135" s="250"/>
      <c r="AH1135" s="250"/>
      <c r="AI1135" s="250"/>
      <c r="AJ1135" s="250"/>
      <c r="AK1135" s="250"/>
      <c r="AL1135" s="250"/>
      <c r="AM1135" s="250"/>
      <c r="AN1135" s="250"/>
      <c r="AO1135" s="250"/>
      <c r="AP1135" s="250"/>
      <c r="AQ1135" s="250"/>
      <c r="AR1135" s="250"/>
      <c r="AS1135" s="250"/>
      <c r="AT1135" s="250"/>
      <c r="AU1135" s="250"/>
      <c r="AV1135" s="250"/>
      <c r="AW1135" s="250"/>
      <c r="AX1135" s="250"/>
      <c r="AY1135" s="250"/>
      <c r="AZ1135" s="250"/>
      <c r="BA1135" s="250"/>
      <c r="BB1135" s="250"/>
      <c r="BC1135" s="250"/>
      <c r="BD1135" s="250"/>
      <c r="BE1135" s="250"/>
      <c r="BF1135" s="250"/>
      <c r="BG1135" s="250"/>
      <c r="BH1135" s="250"/>
      <c r="BI1135" s="250"/>
      <c r="BJ1135" s="250"/>
      <c r="BK1135" s="250"/>
      <c r="BL1135" s="250"/>
      <c r="BM1135" s="251">
        <v>104.16739191924361</v>
      </c>
    </row>
    <row r="1136" spans="1:65">
      <c r="A1136" s="35"/>
      <c r="B1136" s="19">
        <v>1</v>
      </c>
      <c r="C1136" s="8">
        <v>5</v>
      </c>
      <c r="D1136" s="252">
        <v>108</v>
      </c>
      <c r="E1136" s="254">
        <v>87.97</v>
      </c>
      <c r="F1136" s="252">
        <v>100</v>
      </c>
      <c r="G1136" s="270">
        <v>115</v>
      </c>
      <c r="H1136" s="254">
        <v>115.6087</v>
      </c>
      <c r="I1136" s="252">
        <v>107</v>
      </c>
      <c r="J1136" s="252">
        <v>105</v>
      </c>
      <c r="K1136" s="252">
        <v>99</v>
      </c>
      <c r="L1136" s="252">
        <v>99</v>
      </c>
      <c r="M1136" s="252">
        <v>102</v>
      </c>
      <c r="N1136" s="252">
        <v>106</v>
      </c>
      <c r="O1136" s="252">
        <v>100</v>
      </c>
      <c r="P1136" s="252">
        <v>102</v>
      </c>
      <c r="Q1136" s="252">
        <v>109</v>
      </c>
      <c r="R1136" s="252">
        <v>103.35890733333332</v>
      </c>
      <c r="S1136" s="252">
        <v>102</v>
      </c>
      <c r="T1136" s="252">
        <v>107</v>
      </c>
      <c r="U1136" s="252">
        <v>100.3</v>
      </c>
      <c r="V1136" s="252">
        <v>105</v>
      </c>
      <c r="W1136" s="252">
        <v>107</v>
      </c>
      <c r="X1136" s="252">
        <v>105</v>
      </c>
      <c r="Y1136" s="252">
        <v>97.79000000000002</v>
      </c>
      <c r="Z1136" s="252">
        <v>106</v>
      </c>
      <c r="AA1136" s="252">
        <v>107.0797</v>
      </c>
      <c r="AB1136" s="252">
        <v>104.3824</v>
      </c>
      <c r="AC1136" s="249"/>
      <c r="AD1136" s="250"/>
      <c r="AE1136" s="250"/>
      <c r="AF1136" s="250"/>
      <c r="AG1136" s="250"/>
      <c r="AH1136" s="250"/>
      <c r="AI1136" s="250"/>
      <c r="AJ1136" s="250"/>
      <c r="AK1136" s="250"/>
      <c r="AL1136" s="250"/>
      <c r="AM1136" s="250"/>
      <c r="AN1136" s="250"/>
      <c r="AO1136" s="250"/>
      <c r="AP1136" s="250"/>
      <c r="AQ1136" s="250"/>
      <c r="AR1136" s="250"/>
      <c r="AS1136" s="250"/>
      <c r="AT1136" s="250"/>
      <c r="AU1136" s="250"/>
      <c r="AV1136" s="250"/>
      <c r="AW1136" s="250"/>
      <c r="AX1136" s="250"/>
      <c r="AY1136" s="250"/>
      <c r="AZ1136" s="250"/>
      <c r="BA1136" s="250"/>
      <c r="BB1136" s="250"/>
      <c r="BC1136" s="250"/>
      <c r="BD1136" s="250"/>
      <c r="BE1136" s="250"/>
      <c r="BF1136" s="250"/>
      <c r="BG1136" s="250"/>
      <c r="BH1136" s="250"/>
      <c r="BI1136" s="250"/>
      <c r="BJ1136" s="250"/>
      <c r="BK1136" s="250"/>
      <c r="BL1136" s="250"/>
      <c r="BM1136" s="251">
        <v>65</v>
      </c>
    </row>
    <row r="1137" spans="1:65">
      <c r="A1137" s="35"/>
      <c r="B1137" s="19">
        <v>1</v>
      </c>
      <c r="C1137" s="8">
        <v>6</v>
      </c>
      <c r="D1137" s="252">
        <v>112</v>
      </c>
      <c r="E1137" s="254">
        <v>88.48</v>
      </c>
      <c r="F1137" s="252">
        <v>105</v>
      </c>
      <c r="G1137" s="252">
        <v>112</v>
      </c>
      <c r="H1137" s="254">
        <v>113.59</v>
      </c>
      <c r="I1137" s="252">
        <v>107</v>
      </c>
      <c r="J1137" s="252">
        <v>105</v>
      </c>
      <c r="K1137" s="270">
        <v>95</v>
      </c>
      <c r="L1137" s="252">
        <v>101</v>
      </c>
      <c r="M1137" s="252">
        <v>103</v>
      </c>
      <c r="N1137" s="252">
        <v>111</v>
      </c>
      <c r="O1137" s="252">
        <v>103</v>
      </c>
      <c r="P1137" s="252">
        <v>99</v>
      </c>
      <c r="Q1137" s="252">
        <v>109</v>
      </c>
      <c r="R1137" s="252">
        <v>102.51973635794832</v>
      </c>
      <c r="S1137" s="252">
        <v>104</v>
      </c>
      <c r="T1137" s="252">
        <v>106</v>
      </c>
      <c r="U1137" s="252">
        <v>100.1</v>
      </c>
      <c r="V1137" s="252">
        <v>105</v>
      </c>
      <c r="W1137" s="252">
        <v>108</v>
      </c>
      <c r="X1137" s="252">
        <v>105</v>
      </c>
      <c r="Y1137" s="252">
        <v>98.340000000000018</v>
      </c>
      <c r="Z1137" s="252">
        <v>103</v>
      </c>
      <c r="AA1137" s="252">
        <v>107.2406</v>
      </c>
      <c r="AB1137" s="270">
        <v>100.0967</v>
      </c>
      <c r="AC1137" s="249"/>
      <c r="AD1137" s="250"/>
      <c r="AE1137" s="250"/>
      <c r="AF1137" s="250"/>
      <c r="AG1137" s="250"/>
      <c r="AH1137" s="250"/>
      <c r="AI1137" s="250"/>
      <c r="AJ1137" s="250"/>
      <c r="AK1137" s="250"/>
      <c r="AL1137" s="250"/>
      <c r="AM1137" s="250"/>
      <c r="AN1137" s="250"/>
      <c r="AO1137" s="250"/>
      <c r="AP1137" s="250"/>
      <c r="AQ1137" s="250"/>
      <c r="AR1137" s="250"/>
      <c r="AS1137" s="250"/>
      <c r="AT1137" s="250"/>
      <c r="AU1137" s="250"/>
      <c r="AV1137" s="250"/>
      <c r="AW1137" s="250"/>
      <c r="AX1137" s="250"/>
      <c r="AY1137" s="250"/>
      <c r="AZ1137" s="250"/>
      <c r="BA1137" s="250"/>
      <c r="BB1137" s="250"/>
      <c r="BC1137" s="250"/>
      <c r="BD1137" s="250"/>
      <c r="BE1137" s="250"/>
      <c r="BF1137" s="250"/>
      <c r="BG1137" s="250"/>
      <c r="BH1137" s="250"/>
      <c r="BI1137" s="250"/>
      <c r="BJ1137" s="250"/>
      <c r="BK1137" s="250"/>
      <c r="BL1137" s="250"/>
      <c r="BM1137" s="257"/>
    </row>
    <row r="1138" spans="1:65">
      <c r="A1138" s="35"/>
      <c r="B1138" s="20" t="s">
        <v>273</v>
      </c>
      <c r="C1138" s="12"/>
      <c r="D1138" s="258">
        <v>109.16666666666667</v>
      </c>
      <c r="E1138" s="258">
        <v>88.971666666666678</v>
      </c>
      <c r="F1138" s="258">
        <v>102.5</v>
      </c>
      <c r="G1138" s="258">
        <v>107.5</v>
      </c>
      <c r="H1138" s="258">
        <v>115.10081111111111</v>
      </c>
      <c r="I1138" s="258">
        <v>106.33333333333333</v>
      </c>
      <c r="J1138" s="258">
        <v>103.33333333333333</v>
      </c>
      <c r="K1138" s="258">
        <v>99.666666666666671</v>
      </c>
      <c r="L1138" s="258">
        <v>99.666666666666671</v>
      </c>
      <c r="M1138" s="258">
        <v>102.16666666666667</v>
      </c>
      <c r="N1138" s="258">
        <v>107</v>
      </c>
      <c r="O1138" s="258">
        <v>102.5</v>
      </c>
      <c r="P1138" s="258">
        <v>101.16666666666667</v>
      </c>
      <c r="Q1138" s="258">
        <v>106.83333333333333</v>
      </c>
      <c r="R1138" s="258">
        <v>104.44938080926971</v>
      </c>
      <c r="S1138" s="258">
        <v>102.66666666666667</v>
      </c>
      <c r="T1138" s="258">
        <v>105.83333333333333</v>
      </c>
      <c r="U1138" s="258">
        <v>99.801666666666662</v>
      </c>
      <c r="V1138" s="258">
        <v>105.5</v>
      </c>
      <c r="W1138" s="258">
        <v>107.5</v>
      </c>
      <c r="X1138" s="258">
        <v>104.66666666666667</v>
      </c>
      <c r="Y1138" s="258">
        <v>97.001666666666665</v>
      </c>
      <c r="Z1138" s="258">
        <v>105.5</v>
      </c>
      <c r="AA1138" s="258">
        <v>106.50326666666666</v>
      </c>
      <c r="AB1138" s="258">
        <v>104.10836666666667</v>
      </c>
      <c r="AC1138" s="249"/>
      <c r="AD1138" s="250"/>
      <c r="AE1138" s="250"/>
      <c r="AF1138" s="250"/>
      <c r="AG1138" s="250"/>
      <c r="AH1138" s="250"/>
      <c r="AI1138" s="250"/>
      <c r="AJ1138" s="250"/>
      <c r="AK1138" s="250"/>
      <c r="AL1138" s="250"/>
      <c r="AM1138" s="250"/>
      <c r="AN1138" s="250"/>
      <c r="AO1138" s="250"/>
      <c r="AP1138" s="250"/>
      <c r="AQ1138" s="250"/>
      <c r="AR1138" s="250"/>
      <c r="AS1138" s="250"/>
      <c r="AT1138" s="250"/>
      <c r="AU1138" s="250"/>
      <c r="AV1138" s="250"/>
      <c r="AW1138" s="250"/>
      <c r="AX1138" s="250"/>
      <c r="AY1138" s="250"/>
      <c r="AZ1138" s="250"/>
      <c r="BA1138" s="250"/>
      <c r="BB1138" s="250"/>
      <c r="BC1138" s="250"/>
      <c r="BD1138" s="250"/>
      <c r="BE1138" s="250"/>
      <c r="BF1138" s="250"/>
      <c r="BG1138" s="250"/>
      <c r="BH1138" s="250"/>
      <c r="BI1138" s="250"/>
      <c r="BJ1138" s="250"/>
      <c r="BK1138" s="250"/>
      <c r="BL1138" s="250"/>
      <c r="BM1138" s="257"/>
    </row>
    <row r="1139" spans="1:65">
      <c r="A1139" s="35"/>
      <c r="B1139" s="3" t="s">
        <v>274</v>
      </c>
      <c r="C1139" s="33"/>
      <c r="D1139" s="256">
        <v>108</v>
      </c>
      <c r="E1139" s="256">
        <v>88.555000000000007</v>
      </c>
      <c r="F1139" s="256">
        <v>102.5</v>
      </c>
      <c r="G1139" s="256">
        <v>110</v>
      </c>
      <c r="H1139" s="256">
        <v>115.10714999999999</v>
      </c>
      <c r="I1139" s="256">
        <v>107</v>
      </c>
      <c r="J1139" s="256">
        <v>104</v>
      </c>
      <c r="K1139" s="256">
        <v>100.5</v>
      </c>
      <c r="L1139" s="256">
        <v>99</v>
      </c>
      <c r="M1139" s="256">
        <v>102.5</v>
      </c>
      <c r="N1139" s="256">
        <v>107</v>
      </c>
      <c r="O1139" s="256">
        <v>103</v>
      </c>
      <c r="P1139" s="256">
        <v>101.5</v>
      </c>
      <c r="Q1139" s="256">
        <v>107</v>
      </c>
      <c r="R1139" s="256">
        <v>104.31616715997572</v>
      </c>
      <c r="S1139" s="256">
        <v>102.5</v>
      </c>
      <c r="T1139" s="256">
        <v>106</v>
      </c>
      <c r="U1139" s="256">
        <v>99.664999999999992</v>
      </c>
      <c r="V1139" s="256">
        <v>105</v>
      </c>
      <c r="W1139" s="256">
        <v>107.5</v>
      </c>
      <c r="X1139" s="256">
        <v>105</v>
      </c>
      <c r="Y1139" s="256">
        <v>96.910000000000011</v>
      </c>
      <c r="Z1139" s="256">
        <v>105.5</v>
      </c>
      <c r="AA1139" s="256">
        <v>106.79820000000001</v>
      </c>
      <c r="AB1139" s="256">
        <v>104.46815000000001</v>
      </c>
      <c r="AC1139" s="249"/>
      <c r="AD1139" s="250"/>
      <c r="AE1139" s="250"/>
      <c r="AF1139" s="250"/>
      <c r="AG1139" s="250"/>
      <c r="AH1139" s="250"/>
      <c r="AI1139" s="250"/>
      <c r="AJ1139" s="250"/>
      <c r="AK1139" s="250"/>
      <c r="AL1139" s="250"/>
      <c r="AM1139" s="250"/>
      <c r="AN1139" s="250"/>
      <c r="AO1139" s="250"/>
      <c r="AP1139" s="250"/>
      <c r="AQ1139" s="250"/>
      <c r="AR1139" s="250"/>
      <c r="AS1139" s="250"/>
      <c r="AT1139" s="250"/>
      <c r="AU1139" s="250"/>
      <c r="AV1139" s="250"/>
      <c r="AW1139" s="250"/>
      <c r="AX1139" s="250"/>
      <c r="AY1139" s="250"/>
      <c r="AZ1139" s="250"/>
      <c r="BA1139" s="250"/>
      <c r="BB1139" s="250"/>
      <c r="BC1139" s="250"/>
      <c r="BD1139" s="250"/>
      <c r="BE1139" s="250"/>
      <c r="BF1139" s="250"/>
      <c r="BG1139" s="250"/>
      <c r="BH1139" s="250"/>
      <c r="BI1139" s="250"/>
      <c r="BJ1139" s="250"/>
      <c r="BK1139" s="250"/>
      <c r="BL1139" s="250"/>
      <c r="BM1139" s="257"/>
    </row>
    <row r="1140" spans="1:65">
      <c r="A1140" s="35"/>
      <c r="B1140" s="3" t="s">
        <v>275</v>
      </c>
      <c r="C1140" s="33"/>
      <c r="D1140" s="256">
        <v>2.228601953392904</v>
      </c>
      <c r="E1140" s="256">
        <v>1.1752347283273537</v>
      </c>
      <c r="F1140" s="256">
        <v>2.7386127875258306</v>
      </c>
      <c r="G1140" s="256">
        <v>9.3112834775878248</v>
      </c>
      <c r="H1140" s="256">
        <v>1.0899316312231389</v>
      </c>
      <c r="I1140" s="256">
        <v>1.0327955589886446</v>
      </c>
      <c r="J1140" s="256">
        <v>1.96638416050035</v>
      </c>
      <c r="K1140" s="256">
        <v>2.503331114069145</v>
      </c>
      <c r="L1140" s="256">
        <v>1.0327955589886446</v>
      </c>
      <c r="M1140" s="256">
        <v>0.98319208025017513</v>
      </c>
      <c r="N1140" s="256">
        <v>2.2803508501982761</v>
      </c>
      <c r="O1140" s="256">
        <v>1.3784048752090221</v>
      </c>
      <c r="P1140" s="256">
        <v>1.1690451944500122</v>
      </c>
      <c r="Q1140" s="256">
        <v>2.1369760566432805</v>
      </c>
      <c r="R1140" s="256">
        <v>1.4685537732517384</v>
      </c>
      <c r="S1140" s="256">
        <v>0.81649658092772603</v>
      </c>
      <c r="T1140" s="256">
        <v>1.1690451944500122</v>
      </c>
      <c r="U1140" s="256">
        <v>0.32393929472459082</v>
      </c>
      <c r="V1140" s="256">
        <v>1.2247448713915889</v>
      </c>
      <c r="W1140" s="256">
        <v>0.54772255750516607</v>
      </c>
      <c r="X1140" s="256">
        <v>1.505545305418162</v>
      </c>
      <c r="Y1140" s="256">
        <v>1.491166210275257</v>
      </c>
      <c r="Z1140" s="256">
        <v>1.6431676725154984</v>
      </c>
      <c r="AA1140" s="256">
        <v>1.2803052583921812</v>
      </c>
      <c r="AB1140" s="256">
        <v>2.1054814610123413</v>
      </c>
      <c r="AC1140" s="249"/>
      <c r="AD1140" s="250"/>
      <c r="AE1140" s="250"/>
      <c r="AF1140" s="250"/>
      <c r="AG1140" s="250"/>
      <c r="AH1140" s="250"/>
      <c r="AI1140" s="250"/>
      <c r="AJ1140" s="250"/>
      <c r="AK1140" s="250"/>
      <c r="AL1140" s="250"/>
      <c r="AM1140" s="250"/>
      <c r="AN1140" s="250"/>
      <c r="AO1140" s="250"/>
      <c r="AP1140" s="250"/>
      <c r="AQ1140" s="250"/>
      <c r="AR1140" s="250"/>
      <c r="AS1140" s="250"/>
      <c r="AT1140" s="250"/>
      <c r="AU1140" s="250"/>
      <c r="AV1140" s="250"/>
      <c r="AW1140" s="250"/>
      <c r="AX1140" s="250"/>
      <c r="AY1140" s="250"/>
      <c r="AZ1140" s="250"/>
      <c r="BA1140" s="250"/>
      <c r="BB1140" s="250"/>
      <c r="BC1140" s="250"/>
      <c r="BD1140" s="250"/>
      <c r="BE1140" s="250"/>
      <c r="BF1140" s="250"/>
      <c r="BG1140" s="250"/>
      <c r="BH1140" s="250"/>
      <c r="BI1140" s="250"/>
      <c r="BJ1140" s="250"/>
      <c r="BK1140" s="250"/>
      <c r="BL1140" s="250"/>
      <c r="BM1140" s="257"/>
    </row>
    <row r="1141" spans="1:65">
      <c r="A1141" s="35"/>
      <c r="B1141" s="3" t="s">
        <v>87</v>
      </c>
      <c r="C1141" s="33"/>
      <c r="D1141" s="13">
        <v>2.0414674382225075E-2</v>
      </c>
      <c r="E1141" s="13">
        <v>1.3209089728872714E-2</v>
      </c>
      <c r="F1141" s="13">
        <v>2.6718173536837371E-2</v>
      </c>
      <c r="G1141" s="13">
        <v>8.6616590489189071E-2</v>
      </c>
      <c r="H1141" s="13">
        <v>9.4693653389721737E-3</v>
      </c>
      <c r="I1141" s="13">
        <v>9.7128108995797307E-3</v>
      </c>
      <c r="J1141" s="13">
        <v>1.9029524133874355E-2</v>
      </c>
      <c r="K1141" s="13">
        <v>2.5117034589322525E-2</v>
      </c>
      <c r="L1141" s="13">
        <v>1.0362497247377705E-2</v>
      </c>
      <c r="M1141" s="13">
        <v>9.6234135097896419E-3</v>
      </c>
      <c r="N1141" s="13">
        <v>2.1311690188768936E-2</v>
      </c>
      <c r="O1141" s="13">
        <v>1.344785244106363E-2</v>
      </c>
      <c r="P1141" s="13">
        <v>1.1555636188962229E-2</v>
      </c>
      <c r="Q1141" s="13">
        <v>2.0002896006021346E-2</v>
      </c>
      <c r="R1141" s="13">
        <v>1.4059956716578321E-2</v>
      </c>
      <c r="S1141" s="13">
        <v>7.9528887752700582E-3</v>
      </c>
      <c r="T1141" s="13">
        <v>1.1046096325511926E-2</v>
      </c>
      <c r="U1141" s="13">
        <v>3.2458305110929092E-3</v>
      </c>
      <c r="V1141" s="13">
        <v>1.1608956126934493E-2</v>
      </c>
      <c r="W1141" s="13">
        <v>5.095093558187591E-3</v>
      </c>
      <c r="X1141" s="13">
        <v>1.4384190816097089E-2</v>
      </c>
      <c r="Y1141" s="13">
        <v>1.5372583394875589E-2</v>
      </c>
      <c r="Z1141" s="13">
        <v>1.5575049028582923E-2</v>
      </c>
      <c r="AA1141" s="13">
        <v>1.2021276890964045E-2</v>
      </c>
      <c r="AB1141" s="13">
        <v>2.0223940960995525E-2</v>
      </c>
      <c r="AC1141" s="16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62"/>
    </row>
    <row r="1142" spans="1:65">
      <c r="A1142" s="35"/>
      <c r="B1142" s="3" t="s">
        <v>276</v>
      </c>
      <c r="C1142" s="33"/>
      <c r="D1142" s="13">
        <v>4.7992703429675654E-2</v>
      </c>
      <c r="E1142" s="13">
        <v>-0.14587794676051324</v>
      </c>
      <c r="F1142" s="13">
        <v>-1.6006850978243392E-2</v>
      </c>
      <c r="G1142" s="13">
        <v>3.1992814827696003E-2</v>
      </c>
      <c r="H1142" s="13">
        <v>0.10496009346517665</v>
      </c>
      <c r="I1142" s="13">
        <v>2.0792892806309915E-2</v>
      </c>
      <c r="J1142" s="13">
        <v>-8.0069066772535669E-3</v>
      </c>
      <c r="K1142" s="13">
        <v>-4.320666160160902E-2</v>
      </c>
      <c r="L1142" s="13">
        <v>-4.320666160160902E-2</v>
      </c>
      <c r="M1142" s="13">
        <v>-1.9206828698639322E-2</v>
      </c>
      <c r="N1142" s="13">
        <v>2.7192848247101997E-2</v>
      </c>
      <c r="O1142" s="13">
        <v>-1.6006850978243392E-2</v>
      </c>
      <c r="P1142" s="13">
        <v>-2.8806761859827223E-2</v>
      </c>
      <c r="Q1142" s="13">
        <v>2.5592859386903921E-2</v>
      </c>
      <c r="R1142" s="13">
        <v>2.7070744964481364E-3</v>
      </c>
      <c r="S1142" s="13">
        <v>-1.4406862118045427E-2</v>
      </c>
      <c r="T1142" s="13">
        <v>1.5992926225716131E-2</v>
      </c>
      <c r="U1142" s="13">
        <v>-4.1910670624848767E-2</v>
      </c>
      <c r="V1142" s="13">
        <v>1.2792948505320201E-2</v>
      </c>
      <c r="W1142" s="13">
        <v>3.1992814827696003E-2</v>
      </c>
      <c r="X1142" s="13">
        <v>4.7930042043302645E-3</v>
      </c>
      <c r="Y1142" s="13">
        <v>-6.879048347617478E-2</v>
      </c>
      <c r="Z1142" s="13">
        <v>1.2792948505320201E-2</v>
      </c>
      <c r="AA1142" s="13">
        <v>2.2424241448167903E-2</v>
      </c>
      <c r="AB1142" s="13">
        <v>-5.6663847956084368E-4</v>
      </c>
      <c r="AC1142" s="16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62"/>
    </row>
    <row r="1143" spans="1:65">
      <c r="A1143" s="35"/>
      <c r="B1143" s="53" t="s">
        <v>277</v>
      </c>
      <c r="C1143" s="54"/>
      <c r="D1143" s="52">
        <v>1.39</v>
      </c>
      <c r="E1143" s="52">
        <v>4.57</v>
      </c>
      <c r="F1143" s="52">
        <v>0.57999999999999996</v>
      </c>
      <c r="G1143" s="52">
        <v>0.9</v>
      </c>
      <c r="H1143" s="52">
        <v>3.15</v>
      </c>
      <c r="I1143" s="52">
        <v>0.56000000000000005</v>
      </c>
      <c r="J1143" s="52">
        <v>0.33</v>
      </c>
      <c r="K1143" s="52">
        <v>1.41</v>
      </c>
      <c r="L1143" s="52">
        <v>1.41</v>
      </c>
      <c r="M1143" s="52">
        <v>0.67</v>
      </c>
      <c r="N1143" s="52">
        <v>0.75</v>
      </c>
      <c r="O1143" s="52">
        <v>0.57999999999999996</v>
      </c>
      <c r="P1143" s="52">
        <v>0.97</v>
      </c>
      <c r="Q1143" s="52">
        <v>0.7</v>
      </c>
      <c r="R1143" s="52">
        <v>0</v>
      </c>
      <c r="S1143" s="52">
        <v>0.53</v>
      </c>
      <c r="T1143" s="52">
        <v>0.41</v>
      </c>
      <c r="U1143" s="52">
        <v>1.37</v>
      </c>
      <c r="V1143" s="52">
        <v>0.31</v>
      </c>
      <c r="W1143" s="52">
        <v>0.9</v>
      </c>
      <c r="X1143" s="52">
        <v>0.06</v>
      </c>
      <c r="Y1143" s="52">
        <v>2.2000000000000002</v>
      </c>
      <c r="Z1143" s="52">
        <v>0.31</v>
      </c>
      <c r="AA1143" s="52">
        <v>0.61</v>
      </c>
      <c r="AB1143" s="52">
        <v>0.1</v>
      </c>
      <c r="AC1143" s="16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62"/>
    </row>
    <row r="1144" spans="1:65">
      <c r="B1144" s="36"/>
      <c r="C1144" s="20"/>
      <c r="D1144" s="31"/>
      <c r="E1144" s="31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  <c r="AB1144" s="31"/>
      <c r="BM1144" s="62"/>
    </row>
    <row r="1145" spans="1:65" ht="15">
      <c r="B1145" s="37" t="s">
        <v>546</v>
      </c>
      <c r="BM1145" s="32" t="s">
        <v>67</v>
      </c>
    </row>
    <row r="1146" spans="1:65" ht="15">
      <c r="A1146" s="28" t="s">
        <v>35</v>
      </c>
      <c r="B1146" s="18" t="s">
        <v>111</v>
      </c>
      <c r="C1146" s="15" t="s">
        <v>112</v>
      </c>
      <c r="D1146" s="16" t="s">
        <v>233</v>
      </c>
      <c r="E1146" s="17" t="s">
        <v>233</v>
      </c>
      <c r="F1146" s="17" t="s">
        <v>233</v>
      </c>
      <c r="G1146" s="17" t="s">
        <v>233</v>
      </c>
      <c r="H1146" s="17" t="s">
        <v>233</v>
      </c>
      <c r="I1146" s="17" t="s">
        <v>233</v>
      </c>
      <c r="J1146" s="17" t="s">
        <v>233</v>
      </c>
      <c r="K1146" s="17" t="s">
        <v>233</v>
      </c>
      <c r="L1146" s="17" t="s">
        <v>233</v>
      </c>
      <c r="M1146" s="17" t="s">
        <v>233</v>
      </c>
      <c r="N1146" s="17" t="s">
        <v>233</v>
      </c>
      <c r="O1146" s="17" t="s">
        <v>233</v>
      </c>
      <c r="P1146" s="17" t="s">
        <v>233</v>
      </c>
      <c r="Q1146" s="17" t="s">
        <v>233</v>
      </c>
      <c r="R1146" s="17" t="s">
        <v>233</v>
      </c>
      <c r="S1146" s="17" t="s">
        <v>233</v>
      </c>
      <c r="T1146" s="17" t="s">
        <v>233</v>
      </c>
      <c r="U1146" s="17" t="s">
        <v>233</v>
      </c>
      <c r="V1146" s="17" t="s">
        <v>233</v>
      </c>
      <c r="W1146" s="17" t="s">
        <v>233</v>
      </c>
      <c r="X1146" s="17" t="s">
        <v>233</v>
      </c>
      <c r="Y1146" s="17" t="s">
        <v>233</v>
      </c>
      <c r="Z1146" s="17" t="s">
        <v>233</v>
      </c>
      <c r="AA1146" s="17" t="s">
        <v>233</v>
      </c>
      <c r="AB1146" s="16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2">
        <v>1</v>
      </c>
    </row>
    <row r="1147" spans="1:65">
      <c r="A1147" s="35"/>
      <c r="B1147" s="19" t="s">
        <v>234</v>
      </c>
      <c r="C1147" s="8" t="s">
        <v>234</v>
      </c>
      <c r="D1147" s="161" t="s">
        <v>236</v>
      </c>
      <c r="E1147" s="162" t="s">
        <v>238</v>
      </c>
      <c r="F1147" s="162" t="s">
        <v>239</v>
      </c>
      <c r="G1147" s="162" t="s">
        <v>240</v>
      </c>
      <c r="H1147" s="162" t="s">
        <v>241</v>
      </c>
      <c r="I1147" s="162" t="s">
        <v>242</v>
      </c>
      <c r="J1147" s="162" t="s">
        <v>243</v>
      </c>
      <c r="K1147" s="162" t="s">
        <v>244</v>
      </c>
      <c r="L1147" s="162" t="s">
        <v>245</v>
      </c>
      <c r="M1147" s="162" t="s">
        <v>246</v>
      </c>
      <c r="N1147" s="162" t="s">
        <v>247</v>
      </c>
      <c r="O1147" s="162" t="s">
        <v>248</v>
      </c>
      <c r="P1147" s="162" t="s">
        <v>249</v>
      </c>
      <c r="Q1147" s="162" t="s">
        <v>250</v>
      </c>
      <c r="R1147" s="162" t="s">
        <v>251</v>
      </c>
      <c r="S1147" s="162" t="s">
        <v>253</v>
      </c>
      <c r="T1147" s="162" t="s">
        <v>255</v>
      </c>
      <c r="U1147" s="162" t="s">
        <v>259</v>
      </c>
      <c r="V1147" s="162" t="s">
        <v>260</v>
      </c>
      <c r="W1147" s="162" t="s">
        <v>261</v>
      </c>
      <c r="X1147" s="162" t="s">
        <v>280</v>
      </c>
      <c r="Y1147" s="162" t="s">
        <v>263</v>
      </c>
      <c r="Z1147" s="162" t="s">
        <v>306</v>
      </c>
      <c r="AA1147" s="162" t="s">
        <v>265</v>
      </c>
      <c r="AB1147" s="16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2" t="s">
        <v>3</v>
      </c>
    </row>
    <row r="1148" spans="1:65">
      <c r="A1148" s="35"/>
      <c r="B1148" s="19"/>
      <c r="C1148" s="8"/>
      <c r="D1148" s="9" t="s">
        <v>302</v>
      </c>
      <c r="E1148" s="10" t="s">
        <v>302</v>
      </c>
      <c r="F1148" s="10" t="s">
        <v>302</v>
      </c>
      <c r="G1148" s="10" t="s">
        <v>303</v>
      </c>
      <c r="H1148" s="10" t="s">
        <v>115</v>
      </c>
      <c r="I1148" s="10" t="s">
        <v>115</v>
      </c>
      <c r="J1148" s="10" t="s">
        <v>302</v>
      </c>
      <c r="K1148" s="10" t="s">
        <v>302</v>
      </c>
      <c r="L1148" s="10" t="s">
        <v>303</v>
      </c>
      <c r="M1148" s="10" t="s">
        <v>303</v>
      </c>
      <c r="N1148" s="10" t="s">
        <v>303</v>
      </c>
      <c r="O1148" s="10" t="s">
        <v>303</v>
      </c>
      <c r="P1148" s="10" t="s">
        <v>303</v>
      </c>
      <c r="Q1148" s="10" t="s">
        <v>302</v>
      </c>
      <c r="R1148" s="10" t="s">
        <v>302</v>
      </c>
      <c r="S1148" s="10" t="s">
        <v>303</v>
      </c>
      <c r="T1148" s="10" t="s">
        <v>302</v>
      </c>
      <c r="U1148" s="10" t="s">
        <v>115</v>
      </c>
      <c r="V1148" s="10" t="s">
        <v>302</v>
      </c>
      <c r="W1148" s="10" t="s">
        <v>303</v>
      </c>
      <c r="X1148" s="10" t="s">
        <v>303</v>
      </c>
      <c r="Y1148" s="10" t="s">
        <v>302</v>
      </c>
      <c r="Z1148" s="10" t="s">
        <v>115</v>
      </c>
      <c r="AA1148" s="10" t="s">
        <v>302</v>
      </c>
      <c r="AB1148" s="16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2">
        <v>2</v>
      </c>
    </row>
    <row r="1149" spans="1:65">
      <c r="A1149" s="35"/>
      <c r="B1149" s="19"/>
      <c r="C1149" s="8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B1149" s="16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2">
        <v>2</v>
      </c>
    </row>
    <row r="1150" spans="1:65">
      <c r="A1150" s="35"/>
      <c r="B1150" s="18">
        <v>1</v>
      </c>
      <c r="C1150" s="14">
        <v>1</v>
      </c>
      <c r="D1150" s="22">
        <v>2.5</v>
      </c>
      <c r="E1150" s="22">
        <v>2.5064198904560291</v>
      </c>
      <c r="F1150" s="165">
        <v>1</v>
      </c>
      <c r="G1150" s="156" t="s">
        <v>105</v>
      </c>
      <c r="H1150" s="165">
        <v>17.187133333333332</v>
      </c>
      <c r="I1150" s="22">
        <v>2.5</v>
      </c>
      <c r="J1150" s="23">
        <v>2.2000000000000002</v>
      </c>
      <c r="K1150" s="22">
        <v>1.9</v>
      </c>
      <c r="L1150" s="22">
        <v>2.2999999999999998</v>
      </c>
      <c r="M1150" s="22">
        <v>2.5</v>
      </c>
      <c r="N1150" s="22">
        <v>2.2999999999999998</v>
      </c>
      <c r="O1150" s="22">
        <v>2.5</v>
      </c>
      <c r="P1150" s="22">
        <v>2.2000000000000002</v>
      </c>
      <c r="Q1150" s="22">
        <v>2.4</v>
      </c>
      <c r="R1150" s="22">
        <v>2.4751685804558479</v>
      </c>
      <c r="S1150" s="156">
        <v>3.5</v>
      </c>
      <c r="T1150" s="22">
        <v>2.2999999999999998</v>
      </c>
      <c r="U1150" s="156" t="s">
        <v>104</v>
      </c>
      <c r="V1150" s="22">
        <v>3.06</v>
      </c>
      <c r="W1150" s="22">
        <v>2.9</v>
      </c>
      <c r="X1150" s="22">
        <v>2.1</v>
      </c>
      <c r="Y1150" s="156">
        <v>1.5536000000000001</v>
      </c>
      <c r="Z1150" s="156" t="s">
        <v>104</v>
      </c>
      <c r="AA1150" s="22">
        <v>2.9481700000000002</v>
      </c>
      <c r="AB1150" s="16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2">
        <v>1</v>
      </c>
    </row>
    <row r="1151" spans="1:65">
      <c r="A1151" s="35"/>
      <c r="B1151" s="19">
        <v>1</v>
      </c>
      <c r="C1151" s="8">
        <v>2</v>
      </c>
      <c r="D1151" s="10">
        <v>2.6</v>
      </c>
      <c r="E1151" s="10">
        <v>2.5242980831564852</v>
      </c>
      <c r="F1151" s="159">
        <v>1</v>
      </c>
      <c r="G1151" s="157" t="s">
        <v>105</v>
      </c>
      <c r="H1151" s="159">
        <v>18.850592592592594</v>
      </c>
      <c r="I1151" s="10">
        <v>2.2999999999999998</v>
      </c>
      <c r="J1151" s="25">
        <v>2.1</v>
      </c>
      <c r="K1151" s="10">
        <v>2.2999999999999998</v>
      </c>
      <c r="L1151" s="10">
        <v>2.2999999999999998</v>
      </c>
      <c r="M1151" s="10">
        <v>2.5</v>
      </c>
      <c r="N1151" s="10">
        <v>2.2999999999999998</v>
      </c>
      <c r="O1151" s="10">
        <v>2.2999999999999998</v>
      </c>
      <c r="P1151" s="10">
        <v>2.2999999999999998</v>
      </c>
      <c r="Q1151" s="10">
        <v>2.2000000000000002</v>
      </c>
      <c r="R1151" s="10">
        <v>2.4126598669154338</v>
      </c>
      <c r="S1151" s="157">
        <v>3.6</v>
      </c>
      <c r="T1151" s="10">
        <v>2.2999999999999998</v>
      </c>
      <c r="U1151" s="157" t="s">
        <v>104</v>
      </c>
      <c r="V1151" s="10">
        <v>2.91</v>
      </c>
      <c r="W1151" s="10">
        <v>2.9</v>
      </c>
      <c r="X1151" s="10">
        <v>1.9</v>
      </c>
      <c r="Y1151" s="157">
        <v>1.4622999999999999</v>
      </c>
      <c r="Z1151" s="157" t="s">
        <v>104</v>
      </c>
      <c r="AA1151" s="10">
        <v>2.9660099999999998</v>
      </c>
      <c r="AB1151" s="16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2">
        <v>37</v>
      </c>
    </row>
    <row r="1152" spans="1:65">
      <c r="A1152" s="35"/>
      <c r="B1152" s="19">
        <v>1</v>
      </c>
      <c r="C1152" s="8">
        <v>3</v>
      </c>
      <c r="D1152" s="10">
        <v>2.6</v>
      </c>
      <c r="E1152" s="10">
        <v>2.3716774260036311</v>
      </c>
      <c r="F1152" s="159">
        <v>1</v>
      </c>
      <c r="G1152" s="157" t="s">
        <v>105</v>
      </c>
      <c r="H1152" s="159">
        <v>17.689133333333334</v>
      </c>
      <c r="I1152" s="10">
        <v>2.5</v>
      </c>
      <c r="J1152" s="25">
        <v>2.2000000000000002</v>
      </c>
      <c r="K1152" s="25">
        <v>2.1</v>
      </c>
      <c r="L1152" s="11">
        <v>2.1</v>
      </c>
      <c r="M1152" s="11">
        <v>2.5</v>
      </c>
      <c r="N1152" s="11">
        <v>2.5</v>
      </c>
      <c r="O1152" s="11">
        <v>2.6</v>
      </c>
      <c r="P1152" s="11">
        <v>2.2999999999999998</v>
      </c>
      <c r="Q1152" s="11">
        <v>2.4</v>
      </c>
      <c r="R1152" s="11">
        <v>2.4666780077496684</v>
      </c>
      <c r="S1152" s="159">
        <v>3.6</v>
      </c>
      <c r="T1152" s="11">
        <v>2.2999999999999998</v>
      </c>
      <c r="U1152" s="159" t="s">
        <v>104</v>
      </c>
      <c r="V1152" s="11">
        <v>3.07</v>
      </c>
      <c r="W1152" s="11">
        <v>2.8</v>
      </c>
      <c r="X1152" s="11">
        <v>1.9</v>
      </c>
      <c r="Y1152" s="159">
        <v>1.6181000000000001</v>
      </c>
      <c r="Z1152" s="159" t="s">
        <v>104</v>
      </c>
      <c r="AA1152" s="11">
        <v>2.9429799999999999</v>
      </c>
      <c r="AB1152" s="16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2">
        <v>16</v>
      </c>
    </row>
    <row r="1153" spans="1:65">
      <c r="A1153" s="35"/>
      <c r="B1153" s="19">
        <v>1</v>
      </c>
      <c r="C1153" s="8">
        <v>4</v>
      </c>
      <c r="D1153" s="10">
        <v>2.4</v>
      </c>
      <c r="E1153" s="10">
        <v>2.4782574167377001</v>
      </c>
      <c r="F1153" s="159">
        <v>1</v>
      </c>
      <c r="G1153" s="157" t="s">
        <v>105</v>
      </c>
      <c r="H1153" s="159">
        <v>18.459102469135804</v>
      </c>
      <c r="I1153" s="10">
        <v>2.4</v>
      </c>
      <c r="J1153" s="25">
        <v>2.2999999999999998</v>
      </c>
      <c r="K1153" s="164">
        <v>1.4</v>
      </c>
      <c r="L1153" s="11">
        <v>2</v>
      </c>
      <c r="M1153" s="11">
        <v>2.5</v>
      </c>
      <c r="N1153" s="11">
        <v>2.4</v>
      </c>
      <c r="O1153" s="11">
        <v>2.6</v>
      </c>
      <c r="P1153" s="11">
        <v>2.2999999999999998</v>
      </c>
      <c r="Q1153" s="164">
        <v>3</v>
      </c>
      <c r="R1153" s="11">
        <v>2.4994013420923289</v>
      </c>
      <c r="S1153" s="159">
        <v>3.5</v>
      </c>
      <c r="T1153" s="11">
        <v>2.2999999999999998</v>
      </c>
      <c r="U1153" s="159" t="s">
        <v>104</v>
      </c>
      <c r="V1153" s="11">
        <v>2.94</v>
      </c>
      <c r="W1153" s="11">
        <v>2.9</v>
      </c>
      <c r="X1153" s="11">
        <v>1.9</v>
      </c>
      <c r="Y1153" s="159">
        <v>1.5515000000000001</v>
      </c>
      <c r="Z1153" s="159" t="s">
        <v>104</v>
      </c>
      <c r="AA1153" s="11">
        <v>2.8708100000000001</v>
      </c>
      <c r="AB1153" s="16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2">
        <v>2.4385272569507985</v>
      </c>
    </row>
    <row r="1154" spans="1:65">
      <c r="A1154" s="35"/>
      <c r="B1154" s="19">
        <v>1</v>
      </c>
      <c r="C1154" s="8">
        <v>5</v>
      </c>
      <c r="D1154" s="10">
        <v>2.4</v>
      </c>
      <c r="E1154" s="10">
        <v>2.4050274517653998</v>
      </c>
      <c r="F1154" s="157">
        <v>1</v>
      </c>
      <c r="G1154" s="157" t="s">
        <v>105</v>
      </c>
      <c r="H1154" s="157">
        <v>16.681366666666666</v>
      </c>
      <c r="I1154" s="10">
        <v>2.4</v>
      </c>
      <c r="J1154" s="10">
        <v>2.2999999999999998</v>
      </c>
      <c r="K1154" s="10">
        <v>2.1</v>
      </c>
      <c r="L1154" s="10">
        <v>2</v>
      </c>
      <c r="M1154" s="10">
        <v>2.5</v>
      </c>
      <c r="N1154" s="10">
        <v>2.2000000000000002</v>
      </c>
      <c r="O1154" s="10">
        <v>2.4</v>
      </c>
      <c r="P1154" s="10">
        <v>2.2999999999999998</v>
      </c>
      <c r="Q1154" s="10">
        <v>2.5</v>
      </c>
      <c r="R1154" s="10">
        <v>2.5049563261680228</v>
      </c>
      <c r="S1154" s="157">
        <v>3.4</v>
      </c>
      <c r="T1154" s="10">
        <v>2.2000000000000002</v>
      </c>
      <c r="U1154" s="157" t="s">
        <v>104</v>
      </c>
      <c r="V1154" s="10">
        <v>2.92</v>
      </c>
      <c r="W1154" s="10">
        <v>2.8</v>
      </c>
      <c r="X1154" s="10">
        <v>1.9</v>
      </c>
      <c r="Y1154" s="157">
        <v>1.5812999999999999</v>
      </c>
      <c r="Z1154" s="157" t="s">
        <v>104</v>
      </c>
      <c r="AA1154" s="10">
        <v>2.9741300000000002</v>
      </c>
      <c r="AB1154" s="16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2">
        <v>66</v>
      </c>
    </row>
    <row r="1155" spans="1:65">
      <c r="A1155" s="35"/>
      <c r="B1155" s="19">
        <v>1</v>
      </c>
      <c r="C1155" s="8">
        <v>6</v>
      </c>
      <c r="D1155" s="10">
        <v>2.7</v>
      </c>
      <c r="E1155" s="10">
        <v>2.4931077100419001</v>
      </c>
      <c r="F1155" s="157">
        <v>1</v>
      </c>
      <c r="G1155" s="157">
        <v>0.2</v>
      </c>
      <c r="H1155" s="157">
        <v>19.16172222222222</v>
      </c>
      <c r="I1155" s="10">
        <v>2.4</v>
      </c>
      <c r="J1155" s="10">
        <v>2.4</v>
      </c>
      <c r="K1155" s="10">
        <v>2.2000000000000002</v>
      </c>
      <c r="L1155" s="10">
        <v>2.2000000000000002</v>
      </c>
      <c r="M1155" s="10">
        <v>2.6</v>
      </c>
      <c r="N1155" s="10">
        <v>2.5</v>
      </c>
      <c r="O1155" s="10">
        <v>2.4</v>
      </c>
      <c r="P1155" s="10">
        <v>2.2999999999999998</v>
      </c>
      <c r="Q1155" s="10">
        <v>2.5</v>
      </c>
      <c r="R1155" s="10">
        <v>2.4502581074389811</v>
      </c>
      <c r="S1155" s="157">
        <v>3.6</v>
      </c>
      <c r="T1155" s="10">
        <v>2.2999999999999998</v>
      </c>
      <c r="U1155" s="157" t="s">
        <v>104</v>
      </c>
      <c r="V1155" s="10">
        <v>3</v>
      </c>
      <c r="W1155" s="158">
        <v>3.2</v>
      </c>
      <c r="X1155" s="10">
        <v>2</v>
      </c>
      <c r="Y1155" s="157">
        <v>1.5291999999999999</v>
      </c>
      <c r="Z1155" s="157" t="s">
        <v>104</v>
      </c>
      <c r="AA1155" s="10">
        <v>2.9597699999999998</v>
      </c>
      <c r="AB1155" s="16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62"/>
    </row>
    <row r="1156" spans="1:65">
      <c r="A1156" s="35"/>
      <c r="B1156" s="20" t="s">
        <v>273</v>
      </c>
      <c r="C1156" s="12"/>
      <c r="D1156" s="26">
        <v>2.5333333333333332</v>
      </c>
      <c r="E1156" s="26">
        <v>2.4631313296935242</v>
      </c>
      <c r="F1156" s="26">
        <v>1</v>
      </c>
      <c r="G1156" s="26">
        <v>0.2</v>
      </c>
      <c r="H1156" s="26">
        <v>18.004841769547323</v>
      </c>
      <c r="I1156" s="26">
        <v>2.4166666666666665</v>
      </c>
      <c r="J1156" s="26">
        <v>2.2500000000000004</v>
      </c>
      <c r="K1156" s="26">
        <v>2</v>
      </c>
      <c r="L1156" s="26">
        <v>2.15</v>
      </c>
      <c r="M1156" s="26">
        <v>2.5166666666666666</v>
      </c>
      <c r="N1156" s="26">
        <v>2.3666666666666667</v>
      </c>
      <c r="O1156" s="26">
        <v>2.4666666666666668</v>
      </c>
      <c r="P1156" s="26">
        <v>2.2833333333333332</v>
      </c>
      <c r="Q1156" s="26">
        <v>2.5</v>
      </c>
      <c r="R1156" s="26">
        <v>2.4681870384700471</v>
      </c>
      <c r="S1156" s="26">
        <v>3.5333333333333332</v>
      </c>
      <c r="T1156" s="26">
        <v>2.2833333333333332</v>
      </c>
      <c r="U1156" s="26" t="s">
        <v>684</v>
      </c>
      <c r="V1156" s="26">
        <v>2.9833333333333329</v>
      </c>
      <c r="W1156" s="26">
        <v>2.9166666666666665</v>
      </c>
      <c r="X1156" s="26">
        <v>1.9500000000000002</v>
      </c>
      <c r="Y1156" s="26">
        <v>1.5493333333333332</v>
      </c>
      <c r="Z1156" s="26" t="s">
        <v>684</v>
      </c>
      <c r="AA1156" s="26">
        <v>2.9436450000000001</v>
      </c>
      <c r="AB1156" s="16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62"/>
    </row>
    <row r="1157" spans="1:65">
      <c r="A1157" s="35"/>
      <c r="B1157" s="3" t="s">
        <v>274</v>
      </c>
      <c r="C1157" s="33"/>
      <c r="D1157" s="11">
        <v>2.5499999999999998</v>
      </c>
      <c r="E1157" s="11">
        <v>2.4856825633898003</v>
      </c>
      <c r="F1157" s="11">
        <v>1</v>
      </c>
      <c r="G1157" s="11">
        <v>0.2</v>
      </c>
      <c r="H1157" s="11">
        <v>18.074117901234569</v>
      </c>
      <c r="I1157" s="11">
        <v>2.4</v>
      </c>
      <c r="J1157" s="11">
        <v>2.25</v>
      </c>
      <c r="K1157" s="11">
        <v>2.1</v>
      </c>
      <c r="L1157" s="11">
        <v>2.1500000000000004</v>
      </c>
      <c r="M1157" s="11">
        <v>2.5</v>
      </c>
      <c r="N1157" s="11">
        <v>2.3499999999999996</v>
      </c>
      <c r="O1157" s="11">
        <v>2.4500000000000002</v>
      </c>
      <c r="P1157" s="11">
        <v>2.2999999999999998</v>
      </c>
      <c r="Q1157" s="11">
        <v>2.4500000000000002</v>
      </c>
      <c r="R1157" s="11">
        <v>2.4709232941027581</v>
      </c>
      <c r="S1157" s="11">
        <v>3.55</v>
      </c>
      <c r="T1157" s="11">
        <v>2.2999999999999998</v>
      </c>
      <c r="U1157" s="11" t="s">
        <v>684</v>
      </c>
      <c r="V1157" s="11">
        <v>2.9699999999999998</v>
      </c>
      <c r="W1157" s="11">
        <v>2.9</v>
      </c>
      <c r="X1157" s="11">
        <v>1.9</v>
      </c>
      <c r="Y1157" s="11">
        <v>1.5525500000000001</v>
      </c>
      <c r="Z1157" s="11" t="s">
        <v>684</v>
      </c>
      <c r="AA1157" s="11">
        <v>2.95397</v>
      </c>
      <c r="AB1157" s="16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62"/>
    </row>
    <row r="1158" spans="1:65">
      <c r="A1158" s="35"/>
      <c r="B1158" s="3" t="s">
        <v>275</v>
      </c>
      <c r="C1158" s="33"/>
      <c r="D1158" s="27">
        <v>0.12110601416389977</v>
      </c>
      <c r="E1158" s="27">
        <v>6.0798898411982501E-2</v>
      </c>
      <c r="F1158" s="27">
        <v>0</v>
      </c>
      <c r="G1158" s="27" t="s">
        <v>684</v>
      </c>
      <c r="H1158" s="27">
        <v>0.97774484104502701</v>
      </c>
      <c r="I1158" s="27">
        <v>7.5277265270908167E-2</v>
      </c>
      <c r="J1158" s="27">
        <v>0.10488088481701503</v>
      </c>
      <c r="K1158" s="27">
        <v>0.32249030993194183</v>
      </c>
      <c r="L1158" s="27">
        <v>0.13784048752090217</v>
      </c>
      <c r="M1158" s="27">
        <v>4.0824829046386339E-2</v>
      </c>
      <c r="N1158" s="27">
        <v>0.12110601416389966</v>
      </c>
      <c r="O1158" s="27">
        <v>0.12110601416389978</v>
      </c>
      <c r="P1158" s="27">
        <v>4.0824829046386159E-2</v>
      </c>
      <c r="Q1158" s="27">
        <v>0.26832815729997472</v>
      </c>
      <c r="R1158" s="27">
        <v>3.4006016289554492E-2</v>
      </c>
      <c r="S1158" s="27">
        <v>8.1649658092772678E-2</v>
      </c>
      <c r="T1158" s="27">
        <v>4.0824829046386159E-2</v>
      </c>
      <c r="U1158" s="27" t="s">
        <v>684</v>
      </c>
      <c r="V1158" s="27">
        <v>7.061633427661522E-2</v>
      </c>
      <c r="W1158" s="27">
        <v>0.14719601443879757</v>
      </c>
      <c r="X1158" s="27">
        <v>8.3666002653407637E-2</v>
      </c>
      <c r="Y1158" s="27">
        <v>5.2447637379263064E-2</v>
      </c>
      <c r="Z1158" s="27" t="s">
        <v>684</v>
      </c>
      <c r="AA1158" s="27">
        <v>3.745770721760739E-2</v>
      </c>
      <c r="AB1158" s="16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62"/>
    </row>
    <row r="1159" spans="1:65">
      <c r="A1159" s="35"/>
      <c r="B1159" s="3" t="s">
        <v>87</v>
      </c>
      <c r="C1159" s="33"/>
      <c r="D1159" s="13">
        <v>4.7805005591013069E-2</v>
      </c>
      <c r="E1159" s="13">
        <v>2.4683579669114688E-2</v>
      </c>
      <c r="F1159" s="13">
        <v>0</v>
      </c>
      <c r="G1159" s="13" t="s">
        <v>684</v>
      </c>
      <c r="H1159" s="13">
        <v>5.4304550606978731E-2</v>
      </c>
      <c r="I1159" s="13">
        <v>3.114921321554821E-2</v>
      </c>
      <c r="J1159" s="13">
        <v>4.6613726585340007E-2</v>
      </c>
      <c r="K1159" s="13">
        <v>0.16124515496597092</v>
      </c>
      <c r="L1159" s="13">
        <v>6.4111854660884732E-2</v>
      </c>
      <c r="M1159" s="13">
        <v>1.6221786376047553E-2</v>
      </c>
      <c r="N1159" s="13">
        <v>5.1171555280520982E-2</v>
      </c>
      <c r="O1159" s="13">
        <v>4.9097032769148556E-2</v>
      </c>
      <c r="P1159" s="13">
        <v>1.787948717359978E-2</v>
      </c>
      <c r="Q1159" s="13">
        <v>0.10733126291998989</v>
      </c>
      <c r="R1159" s="13">
        <v>1.377773068228807E-2</v>
      </c>
      <c r="S1159" s="13">
        <v>2.3108393799841326E-2</v>
      </c>
      <c r="T1159" s="13">
        <v>1.787948717359978E-2</v>
      </c>
      <c r="U1159" s="13" t="s">
        <v>684</v>
      </c>
      <c r="V1159" s="13">
        <v>2.3670279645792814E-2</v>
      </c>
      <c r="W1159" s="13">
        <v>5.0467204950444884E-2</v>
      </c>
      <c r="X1159" s="13">
        <v>4.2905642386362887E-2</v>
      </c>
      <c r="Y1159" s="13">
        <v>3.3851745296426247E-2</v>
      </c>
      <c r="Z1159" s="13" t="s">
        <v>684</v>
      </c>
      <c r="AA1159" s="13">
        <v>1.2724940411499141E-2</v>
      </c>
      <c r="AB1159" s="16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62"/>
    </row>
    <row r="1160" spans="1:65">
      <c r="A1160" s="35"/>
      <c r="B1160" s="3" t="s">
        <v>276</v>
      </c>
      <c r="C1160" s="33"/>
      <c r="D1160" s="13">
        <v>3.8878415696317781E-2</v>
      </c>
      <c r="E1160" s="13">
        <v>1.0089726359463036E-2</v>
      </c>
      <c r="F1160" s="13">
        <v>-0.58991641485671664</v>
      </c>
      <c r="G1160" s="13">
        <v>-0.91798328297134335</v>
      </c>
      <c r="H1160" s="13">
        <v>6.3834900627935038</v>
      </c>
      <c r="I1160" s="13">
        <v>-8.9646692370652925E-3</v>
      </c>
      <c r="J1160" s="13">
        <v>-7.7311933427612223E-2</v>
      </c>
      <c r="K1160" s="13">
        <v>-0.17983282971343328</v>
      </c>
      <c r="L1160" s="13">
        <v>-0.11832029194194082</v>
      </c>
      <c r="M1160" s="13">
        <v>3.2043689277263088E-2</v>
      </c>
      <c r="N1160" s="13">
        <v>-2.9468848494229372E-2</v>
      </c>
      <c r="O1160" s="13">
        <v>1.1539510020099009E-2</v>
      </c>
      <c r="P1160" s="13">
        <v>-6.3642480589503059E-2</v>
      </c>
      <c r="Q1160" s="13">
        <v>2.5208962858208395E-2</v>
      </c>
      <c r="R1160" s="13">
        <v>1.2162989539979963E-2</v>
      </c>
      <c r="S1160" s="13">
        <v>0.44896200083960114</v>
      </c>
      <c r="T1160" s="13">
        <v>-6.3642480589503059E-2</v>
      </c>
      <c r="U1160" s="13" t="s">
        <v>684</v>
      </c>
      <c r="V1160" s="13">
        <v>0.22341602901079516</v>
      </c>
      <c r="W1160" s="13">
        <v>0.19607712333457639</v>
      </c>
      <c r="X1160" s="13">
        <v>-0.20033700897059736</v>
      </c>
      <c r="Y1160" s="13">
        <v>-0.36464383208467299</v>
      </c>
      <c r="Z1160" s="13" t="s">
        <v>684</v>
      </c>
      <c r="AA1160" s="13">
        <v>0.20714049498910025</v>
      </c>
      <c r="AB1160" s="16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62"/>
    </row>
    <row r="1161" spans="1:65">
      <c r="A1161" s="35"/>
      <c r="B1161" s="53" t="s">
        <v>277</v>
      </c>
      <c r="C1161" s="54"/>
      <c r="D1161" s="52">
        <v>0.25</v>
      </c>
      <c r="E1161" s="52">
        <v>0.01</v>
      </c>
      <c r="F1161" s="52" t="s">
        <v>278</v>
      </c>
      <c r="G1161" s="52">
        <v>8.8000000000000007</v>
      </c>
      <c r="H1161" s="52">
        <v>57.15</v>
      </c>
      <c r="I1161" s="52">
        <v>0.18</v>
      </c>
      <c r="J1161" s="52">
        <v>0.8</v>
      </c>
      <c r="K1161" s="52">
        <v>1.72</v>
      </c>
      <c r="L1161" s="52">
        <v>1.1599999999999999</v>
      </c>
      <c r="M1161" s="52">
        <v>0.18</v>
      </c>
      <c r="N1161" s="52">
        <v>0.37</v>
      </c>
      <c r="O1161" s="52">
        <v>0</v>
      </c>
      <c r="P1161" s="52">
        <v>0.67</v>
      </c>
      <c r="Q1161" s="52">
        <v>0.12</v>
      </c>
      <c r="R1161" s="52">
        <v>0.01</v>
      </c>
      <c r="S1161" s="52">
        <v>3.92</v>
      </c>
      <c r="T1161" s="52">
        <v>0.67</v>
      </c>
      <c r="U1161" s="52">
        <v>0.12</v>
      </c>
      <c r="V1161" s="52">
        <v>1.9</v>
      </c>
      <c r="W1161" s="52">
        <v>1.66</v>
      </c>
      <c r="X1161" s="52">
        <v>1.9</v>
      </c>
      <c r="Y1161" s="52">
        <v>3.37</v>
      </c>
      <c r="Z1161" s="52">
        <v>0.12</v>
      </c>
      <c r="AA1161" s="52">
        <v>1.75</v>
      </c>
      <c r="AB1161" s="16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62"/>
    </row>
    <row r="1162" spans="1:65">
      <c r="B1162" s="36" t="s">
        <v>325</v>
      </c>
      <c r="C1162" s="20"/>
      <c r="D1162" s="31"/>
      <c r="E1162" s="31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  <c r="BM1162" s="62"/>
    </row>
    <row r="1163" spans="1:65">
      <c r="BM1163" s="62"/>
    </row>
    <row r="1164" spans="1:65" ht="15">
      <c r="B1164" s="37" t="s">
        <v>547</v>
      </c>
      <c r="BM1164" s="32" t="s">
        <v>67</v>
      </c>
    </row>
    <row r="1165" spans="1:65" ht="15">
      <c r="A1165" s="28" t="s">
        <v>38</v>
      </c>
      <c r="B1165" s="18" t="s">
        <v>111</v>
      </c>
      <c r="C1165" s="15" t="s">
        <v>112</v>
      </c>
      <c r="D1165" s="16" t="s">
        <v>233</v>
      </c>
      <c r="E1165" s="17" t="s">
        <v>233</v>
      </c>
      <c r="F1165" s="17" t="s">
        <v>233</v>
      </c>
      <c r="G1165" s="17" t="s">
        <v>233</v>
      </c>
      <c r="H1165" s="17" t="s">
        <v>233</v>
      </c>
      <c r="I1165" s="17" t="s">
        <v>233</v>
      </c>
      <c r="J1165" s="17" t="s">
        <v>233</v>
      </c>
      <c r="K1165" s="17" t="s">
        <v>233</v>
      </c>
      <c r="L1165" s="17" t="s">
        <v>233</v>
      </c>
      <c r="M1165" s="17" t="s">
        <v>233</v>
      </c>
      <c r="N1165" s="17" t="s">
        <v>233</v>
      </c>
      <c r="O1165" s="17" t="s">
        <v>233</v>
      </c>
      <c r="P1165" s="17" t="s">
        <v>233</v>
      </c>
      <c r="Q1165" s="17" t="s">
        <v>233</v>
      </c>
      <c r="R1165" s="17" t="s">
        <v>233</v>
      </c>
      <c r="S1165" s="17" t="s">
        <v>233</v>
      </c>
      <c r="T1165" s="17" t="s">
        <v>233</v>
      </c>
      <c r="U1165" s="17" t="s">
        <v>233</v>
      </c>
      <c r="V1165" s="17" t="s">
        <v>233</v>
      </c>
      <c r="W1165" s="17" t="s">
        <v>233</v>
      </c>
      <c r="X1165" s="17" t="s">
        <v>233</v>
      </c>
      <c r="Y1165" s="17" t="s">
        <v>233</v>
      </c>
      <c r="Z1165" s="17" t="s">
        <v>233</v>
      </c>
      <c r="AA1165" s="17" t="s">
        <v>233</v>
      </c>
      <c r="AB1165" s="16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2">
        <v>1</v>
      </c>
    </row>
    <row r="1166" spans="1:65">
      <c r="A1166" s="35"/>
      <c r="B1166" s="19" t="s">
        <v>234</v>
      </c>
      <c r="C1166" s="8" t="s">
        <v>234</v>
      </c>
      <c r="D1166" s="161" t="s">
        <v>236</v>
      </c>
      <c r="E1166" s="162" t="s">
        <v>238</v>
      </c>
      <c r="F1166" s="162" t="s">
        <v>239</v>
      </c>
      <c r="G1166" s="162" t="s">
        <v>240</v>
      </c>
      <c r="H1166" s="162" t="s">
        <v>241</v>
      </c>
      <c r="I1166" s="162" t="s">
        <v>242</v>
      </c>
      <c r="J1166" s="162" t="s">
        <v>243</v>
      </c>
      <c r="K1166" s="162" t="s">
        <v>244</v>
      </c>
      <c r="L1166" s="162" t="s">
        <v>245</v>
      </c>
      <c r="M1166" s="162" t="s">
        <v>246</v>
      </c>
      <c r="N1166" s="162" t="s">
        <v>247</v>
      </c>
      <c r="O1166" s="162" t="s">
        <v>248</v>
      </c>
      <c r="P1166" s="162" t="s">
        <v>249</v>
      </c>
      <c r="Q1166" s="162" t="s">
        <v>250</v>
      </c>
      <c r="R1166" s="162" t="s">
        <v>251</v>
      </c>
      <c r="S1166" s="162" t="s">
        <v>253</v>
      </c>
      <c r="T1166" s="162" t="s">
        <v>254</v>
      </c>
      <c r="U1166" s="162" t="s">
        <v>255</v>
      </c>
      <c r="V1166" s="162" t="s">
        <v>260</v>
      </c>
      <c r="W1166" s="162" t="s">
        <v>261</v>
      </c>
      <c r="X1166" s="162" t="s">
        <v>280</v>
      </c>
      <c r="Y1166" s="162" t="s">
        <v>263</v>
      </c>
      <c r="Z1166" s="162" t="s">
        <v>281</v>
      </c>
      <c r="AA1166" s="162" t="s">
        <v>265</v>
      </c>
      <c r="AB1166" s="16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2" t="s">
        <v>3</v>
      </c>
    </row>
    <row r="1167" spans="1:65">
      <c r="A1167" s="35"/>
      <c r="B1167" s="19"/>
      <c r="C1167" s="8"/>
      <c r="D1167" s="9" t="s">
        <v>302</v>
      </c>
      <c r="E1167" s="10" t="s">
        <v>302</v>
      </c>
      <c r="F1167" s="10" t="s">
        <v>302</v>
      </c>
      <c r="G1167" s="10" t="s">
        <v>303</v>
      </c>
      <c r="H1167" s="10" t="s">
        <v>115</v>
      </c>
      <c r="I1167" s="10" t="s">
        <v>115</v>
      </c>
      <c r="J1167" s="10" t="s">
        <v>303</v>
      </c>
      <c r="K1167" s="10" t="s">
        <v>302</v>
      </c>
      <c r="L1167" s="10" t="s">
        <v>303</v>
      </c>
      <c r="M1167" s="10" t="s">
        <v>303</v>
      </c>
      <c r="N1167" s="10" t="s">
        <v>303</v>
      </c>
      <c r="O1167" s="10" t="s">
        <v>303</v>
      </c>
      <c r="P1167" s="10" t="s">
        <v>303</v>
      </c>
      <c r="Q1167" s="10" t="s">
        <v>302</v>
      </c>
      <c r="R1167" s="10" t="s">
        <v>115</v>
      </c>
      <c r="S1167" s="10" t="s">
        <v>303</v>
      </c>
      <c r="T1167" s="10" t="s">
        <v>302</v>
      </c>
      <c r="U1167" s="10" t="s">
        <v>302</v>
      </c>
      <c r="V1167" s="10" t="s">
        <v>302</v>
      </c>
      <c r="W1167" s="10" t="s">
        <v>303</v>
      </c>
      <c r="X1167" s="10" t="s">
        <v>303</v>
      </c>
      <c r="Y1167" s="10" t="s">
        <v>115</v>
      </c>
      <c r="Z1167" s="10" t="s">
        <v>115</v>
      </c>
      <c r="AA1167" s="10" t="s">
        <v>302</v>
      </c>
      <c r="AB1167" s="16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2">
        <v>1</v>
      </c>
    </row>
    <row r="1168" spans="1:65">
      <c r="A1168" s="35"/>
      <c r="B1168" s="19"/>
      <c r="C1168" s="8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  <c r="AB1168" s="16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2">
        <v>1</v>
      </c>
    </row>
    <row r="1169" spans="1:65">
      <c r="A1169" s="35"/>
      <c r="B1169" s="18">
        <v>1</v>
      </c>
      <c r="C1169" s="14">
        <v>1</v>
      </c>
      <c r="D1169" s="259">
        <v>16.100000000000001</v>
      </c>
      <c r="E1169" s="259">
        <v>13.1301138984755</v>
      </c>
      <c r="F1169" s="278">
        <v>18.5</v>
      </c>
      <c r="G1169" s="281">
        <v>19.2</v>
      </c>
      <c r="H1169" s="272">
        <v>9.64</v>
      </c>
      <c r="I1169" s="259">
        <v>18</v>
      </c>
      <c r="J1169" s="272">
        <v>12</v>
      </c>
      <c r="K1169" s="259">
        <v>15.9</v>
      </c>
      <c r="L1169" s="259">
        <v>13.9</v>
      </c>
      <c r="M1169" s="259">
        <v>17.7</v>
      </c>
      <c r="N1169" s="259">
        <v>16.3</v>
      </c>
      <c r="O1169" s="259">
        <v>16.399999999999999</v>
      </c>
      <c r="P1169" s="259">
        <v>16.899999999999999</v>
      </c>
      <c r="Q1169" s="259">
        <v>15</v>
      </c>
      <c r="R1169" s="259">
        <v>15.818804833333333</v>
      </c>
      <c r="S1169" s="259">
        <v>19.600000000000001</v>
      </c>
      <c r="T1169" s="259">
        <v>12.47</v>
      </c>
      <c r="U1169" s="259">
        <v>14</v>
      </c>
      <c r="V1169" s="259">
        <v>19.079999999999998</v>
      </c>
      <c r="W1169" s="259">
        <v>16.8</v>
      </c>
      <c r="X1169" s="259">
        <v>14.6</v>
      </c>
      <c r="Y1169" s="259">
        <v>12.61</v>
      </c>
      <c r="Z1169" s="259">
        <v>14.5755</v>
      </c>
      <c r="AA1169" s="271">
        <v>25.91799</v>
      </c>
      <c r="AB1169" s="260"/>
      <c r="AC1169" s="261"/>
      <c r="AD1169" s="261"/>
      <c r="AE1169" s="261"/>
      <c r="AF1169" s="261"/>
      <c r="AG1169" s="261"/>
      <c r="AH1169" s="261"/>
      <c r="AI1169" s="261"/>
      <c r="AJ1169" s="261"/>
      <c r="AK1169" s="261"/>
      <c r="AL1169" s="261"/>
      <c r="AM1169" s="261"/>
      <c r="AN1169" s="261"/>
      <c r="AO1169" s="261"/>
      <c r="AP1169" s="261"/>
      <c r="AQ1169" s="261"/>
      <c r="AR1169" s="261"/>
      <c r="AS1169" s="261"/>
      <c r="AT1169" s="261"/>
      <c r="AU1169" s="261"/>
      <c r="AV1169" s="261"/>
      <c r="AW1169" s="261"/>
      <c r="AX1169" s="261"/>
      <c r="AY1169" s="261"/>
      <c r="AZ1169" s="261"/>
      <c r="BA1169" s="261"/>
      <c r="BB1169" s="261"/>
      <c r="BC1169" s="261"/>
      <c r="BD1169" s="261"/>
      <c r="BE1169" s="261"/>
      <c r="BF1169" s="261"/>
      <c r="BG1169" s="261"/>
      <c r="BH1169" s="261"/>
      <c r="BI1169" s="261"/>
      <c r="BJ1169" s="261"/>
      <c r="BK1169" s="261"/>
      <c r="BL1169" s="261"/>
      <c r="BM1169" s="262">
        <v>1</v>
      </c>
    </row>
    <row r="1170" spans="1:65">
      <c r="A1170" s="35"/>
      <c r="B1170" s="19">
        <v>1</v>
      </c>
      <c r="C1170" s="8">
        <v>2</v>
      </c>
      <c r="D1170" s="263">
        <v>16.36</v>
      </c>
      <c r="E1170" s="263">
        <v>12.941887943762447</v>
      </c>
      <c r="F1170" s="279">
        <v>17.7</v>
      </c>
      <c r="G1170" s="263">
        <v>20.6</v>
      </c>
      <c r="H1170" s="275">
        <v>10.49</v>
      </c>
      <c r="I1170" s="263">
        <v>17.2</v>
      </c>
      <c r="J1170" s="275">
        <v>12</v>
      </c>
      <c r="K1170" s="263">
        <v>16.5</v>
      </c>
      <c r="L1170" s="263">
        <v>14.6</v>
      </c>
      <c r="M1170" s="263">
        <v>17.8</v>
      </c>
      <c r="N1170" s="263">
        <v>15.7</v>
      </c>
      <c r="O1170" s="263">
        <v>16.399999999999999</v>
      </c>
      <c r="P1170" s="263">
        <v>17</v>
      </c>
      <c r="Q1170" s="263">
        <v>14.6</v>
      </c>
      <c r="R1170" s="263">
        <v>16.309852194559937</v>
      </c>
      <c r="S1170" s="263">
        <v>20.7</v>
      </c>
      <c r="T1170" s="263">
        <v>13.17</v>
      </c>
      <c r="U1170" s="263">
        <v>14.7</v>
      </c>
      <c r="V1170" s="263">
        <v>18.8</v>
      </c>
      <c r="W1170" s="263">
        <v>16.5</v>
      </c>
      <c r="X1170" s="263">
        <v>14.3</v>
      </c>
      <c r="Y1170" s="263">
        <v>12.31</v>
      </c>
      <c r="Z1170" s="263">
        <v>15.3452</v>
      </c>
      <c r="AA1170" s="274">
        <v>26.390049999999999</v>
      </c>
      <c r="AB1170" s="260"/>
      <c r="AC1170" s="261"/>
      <c r="AD1170" s="261"/>
      <c r="AE1170" s="261"/>
      <c r="AF1170" s="261"/>
      <c r="AG1170" s="261"/>
      <c r="AH1170" s="261"/>
      <c r="AI1170" s="261"/>
      <c r="AJ1170" s="261"/>
      <c r="AK1170" s="261"/>
      <c r="AL1170" s="261"/>
      <c r="AM1170" s="261"/>
      <c r="AN1170" s="261"/>
      <c r="AO1170" s="261"/>
      <c r="AP1170" s="261"/>
      <c r="AQ1170" s="261"/>
      <c r="AR1170" s="261"/>
      <c r="AS1170" s="261"/>
      <c r="AT1170" s="261"/>
      <c r="AU1170" s="261"/>
      <c r="AV1170" s="261"/>
      <c r="AW1170" s="261"/>
      <c r="AX1170" s="261"/>
      <c r="AY1170" s="261"/>
      <c r="AZ1170" s="261"/>
      <c r="BA1170" s="261"/>
      <c r="BB1170" s="261"/>
      <c r="BC1170" s="261"/>
      <c r="BD1170" s="261"/>
      <c r="BE1170" s="261"/>
      <c r="BF1170" s="261"/>
      <c r="BG1170" s="261"/>
      <c r="BH1170" s="261"/>
      <c r="BI1170" s="261"/>
      <c r="BJ1170" s="261"/>
      <c r="BK1170" s="261"/>
      <c r="BL1170" s="261"/>
      <c r="BM1170" s="262">
        <v>38</v>
      </c>
    </row>
    <row r="1171" spans="1:65">
      <c r="A1171" s="35"/>
      <c r="B1171" s="19">
        <v>1</v>
      </c>
      <c r="C1171" s="8">
        <v>3</v>
      </c>
      <c r="D1171" s="263">
        <v>16.420000000000002</v>
      </c>
      <c r="E1171" s="263">
        <v>13.026209256313191</v>
      </c>
      <c r="F1171" s="279">
        <v>18</v>
      </c>
      <c r="G1171" s="263">
        <v>20.5</v>
      </c>
      <c r="H1171" s="275">
        <v>10.425000000000001</v>
      </c>
      <c r="I1171" s="263">
        <v>16.600000000000001</v>
      </c>
      <c r="J1171" s="275">
        <v>13</v>
      </c>
      <c r="K1171" s="279">
        <v>17.7</v>
      </c>
      <c r="L1171" s="266">
        <v>14.4</v>
      </c>
      <c r="M1171" s="266">
        <v>17.5</v>
      </c>
      <c r="N1171" s="266">
        <v>16.600000000000001</v>
      </c>
      <c r="O1171" s="276">
        <v>17</v>
      </c>
      <c r="P1171" s="266">
        <v>17.399999999999999</v>
      </c>
      <c r="Q1171" s="266">
        <v>15</v>
      </c>
      <c r="R1171" s="266">
        <v>16.475750339458298</v>
      </c>
      <c r="S1171" s="266">
        <v>20.8</v>
      </c>
      <c r="T1171" s="276">
        <v>14.59</v>
      </c>
      <c r="U1171" s="266">
        <v>15.2</v>
      </c>
      <c r="V1171" s="266">
        <v>18.88</v>
      </c>
      <c r="W1171" s="266">
        <v>15.9</v>
      </c>
      <c r="X1171" s="266">
        <v>14.4</v>
      </c>
      <c r="Y1171" s="266">
        <v>12.73</v>
      </c>
      <c r="Z1171" s="266">
        <v>14.934699999999999</v>
      </c>
      <c r="AA1171" s="275">
        <v>25.0413</v>
      </c>
      <c r="AB1171" s="260"/>
      <c r="AC1171" s="261"/>
      <c r="AD1171" s="261"/>
      <c r="AE1171" s="261"/>
      <c r="AF1171" s="261"/>
      <c r="AG1171" s="261"/>
      <c r="AH1171" s="261"/>
      <c r="AI1171" s="261"/>
      <c r="AJ1171" s="261"/>
      <c r="AK1171" s="261"/>
      <c r="AL1171" s="261"/>
      <c r="AM1171" s="261"/>
      <c r="AN1171" s="261"/>
      <c r="AO1171" s="261"/>
      <c r="AP1171" s="261"/>
      <c r="AQ1171" s="261"/>
      <c r="AR1171" s="261"/>
      <c r="AS1171" s="261"/>
      <c r="AT1171" s="261"/>
      <c r="AU1171" s="261"/>
      <c r="AV1171" s="261"/>
      <c r="AW1171" s="261"/>
      <c r="AX1171" s="261"/>
      <c r="AY1171" s="261"/>
      <c r="AZ1171" s="261"/>
      <c r="BA1171" s="261"/>
      <c r="BB1171" s="261"/>
      <c r="BC1171" s="261"/>
      <c r="BD1171" s="261"/>
      <c r="BE1171" s="261"/>
      <c r="BF1171" s="261"/>
      <c r="BG1171" s="261"/>
      <c r="BH1171" s="261"/>
      <c r="BI1171" s="261"/>
      <c r="BJ1171" s="261"/>
      <c r="BK1171" s="261"/>
      <c r="BL1171" s="261"/>
      <c r="BM1171" s="262">
        <v>16</v>
      </c>
    </row>
    <row r="1172" spans="1:65">
      <c r="A1172" s="35"/>
      <c r="B1172" s="19">
        <v>1</v>
      </c>
      <c r="C1172" s="8">
        <v>4</v>
      </c>
      <c r="D1172" s="263">
        <v>16.25</v>
      </c>
      <c r="E1172" s="263">
        <v>12.948021618962478</v>
      </c>
      <c r="F1172" s="279">
        <v>18.8</v>
      </c>
      <c r="G1172" s="263">
        <v>20.9</v>
      </c>
      <c r="H1172" s="275">
        <v>11.02</v>
      </c>
      <c r="I1172" s="263">
        <v>18.2</v>
      </c>
      <c r="J1172" s="275">
        <v>14</v>
      </c>
      <c r="K1172" s="279">
        <v>16.7</v>
      </c>
      <c r="L1172" s="266">
        <v>13.9</v>
      </c>
      <c r="M1172" s="266">
        <v>17.3</v>
      </c>
      <c r="N1172" s="266">
        <v>16.3</v>
      </c>
      <c r="O1172" s="266">
        <v>16.3</v>
      </c>
      <c r="P1172" s="266">
        <v>16.3</v>
      </c>
      <c r="Q1172" s="266">
        <v>14.6</v>
      </c>
      <c r="R1172" s="266">
        <v>15.938274123321372</v>
      </c>
      <c r="S1172" s="266">
        <v>20.399999999999999</v>
      </c>
      <c r="T1172" s="266">
        <v>12.63</v>
      </c>
      <c r="U1172" s="266">
        <v>15.400000000000002</v>
      </c>
      <c r="V1172" s="266">
        <v>18.91</v>
      </c>
      <c r="W1172" s="266">
        <v>16</v>
      </c>
      <c r="X1172" s="266">
        <v>14.9</v>
      </c>
      <c r="Y1172" s="266">
        <v>12.24</v>
      </c>
      <c r="Z1172" s="266">
        <v>14.8834</v>
      </c>
      <c r="AA1172" s="275">
        <v>26.318460000000002</v>
      </c>
      <c r="AB1172" s="260"/>
      <c r="AC1172" s="261"/>
      <c r="AD1172" s="261"/>
      <c r="AE1172" s="261"/>
      <c r="AF1172" s="261"/>
      <c r="AG1172" s="261"/>
      <c r="AH1172" s="261"/>
      <c r="AI1172" s="261"/>
      <c r="AJ1172" s="261"/>
      <c r="AK1172" s="261"/>
      <c r="AL1172" s="261"/>
      <c r="AM1172" s="261"/>
      <c r="AN1172" s="261"/>
      <c r="AO1172" s="261"/>
      <c r="AP1172" s="261"/>
      <c r="AQ1172" s="261"/>
      <c r="AR1172" s="261"/>
      <c r="AS1172" s="261"/>
      <c r="AT1172" s="261"/>
      <c r="AU1172" s="261"/>
      <c r="AV1172" s="261"/>
      <c r="AW1172" s="261"/>
      <c r="AX1172" s="261"/>
      <c r="AY1172" s="261"/>
      <c r="AZ1172" s="261"/>
      <c r="BA1172" s="261"/>
      <c r="BB1172" s="261"/>
      <c r="BC1172" s="261"/>
      <c r="BD1172" s="261"/>
      <c r="BE1172" s="261"/>
      <c r="BF1172" s="261"/>
      <c r="BG1172" s="261"/>
      <c r="BH1172" s="261"/>
      <c r="BI1172" s="261"/>
      <c r="BJ1172" s="261"/>
      <c r="BK1172" s="261"/>
      <c r="BL1172" s="261"/>
      <c r="BM1172" s="262">
        <v>16.20189431130505</v>
      </c>
    </row>
    <row r="1173" spans="1:65">
      <c r="A1173" s="35"/>
      <c r="B1173" s="19">
        <v>1</v>
      </c>
      <c r="C1173" s="8">
        <v>5</v>
      </c>
      <c r="D1173" s="263">
        <v>16.22</v>
      </c>
      <c r="E1173" s="263">
        <v>12.805733310577564</v>
      </c>
      <c r="F1173" s="263">
        <v>18.3</v>
      </c>
      <c r="G1173" s="263">
        <v>20.8</v>
      </c>
      <c r="H1173" s="274">
        <v>10.185</v>
      </c>
      <c r="I1173" s="263">
        <v>17</v>
      </c>
      <c r="J1173" s="274">
        <v>14</v>
      </c>
      <c r="K1173" s="263">
        <v>16.399999999999999</v>
      </c>
      <c r="L1173" s="263">
        <v>14.8</v>
      </c>
      <c r="M1173" s="263">
        <v>17.8</v>
      </c>
      <c r="N1173" s="263">
        <v>15.299999999999999</v>
      </c>
      <c r="O1173" s="263">
        <v>16.399999999999999</v>
      </c>
      <c r="P1173" s="263">
        <v>16.5</v>
      </c>
      <c r="Q1173" s="263">
        <v>15.299999999999999</v>
      </c>
      <c r="R1173" s="263">
        <v>15.613789584994874</v>
      </c>
      <c r="S1173" s="263">
        <v>19.899999999999999</v>
      </c>
      <c r="T1173" s="263">
        <v>12.92</v>
      </c>
      <c r="U1173" s="263">
        <v>14.8</v>
      </c>
      <c r="V1173" s="263">
        <v>18.2</v>
      </c>
      <c r="W1173" s="263">
        <v>15.9</v>
      </c>
      <c r="X1173" s="263">
        <v>15.1</v>
      </c>
      <c r="Y1173" s="263">
        <v>12.55</v>
      </c>
      <c r="Z1173" s="263">
        <v>15.242599999999999</v>
      </c>
      <c r="AA1173" s="274">
        <v>25.948070000000001</v>
      </c>
      <c r="AB1173" s="260"/>
      <c r="AC1173" s="261"/>
      <c r="AD1173" s="261"/>
      <c r="AE1173" s="261"/>
      <c r="AF1173" s="261"/>
      <c r="AG1173" s="261"/>
      <c r="AH1173" s="261"/>
      <c r="AI1173" s="261"/>
      <c r="AJ1173" s="261"/>
      <c r="AK1173" s="261"/>
      <c r="AL1173" s="261"/>
      <c r="AM1173" s="261"/>
      <c r="AN1173" s="261"/>
      <c r="AO1173" s="261"/>
      <c r="AP1173" s="261"/>
      <c r="AQ1173" s="261"/>
      <c r="AR1173" s="261"/>
      <c r="AS1173" s="261"/>
      <c r="AT1173" s="261"/>
      <c r="AU1173" s="261"/>
      <c r="AV1173" s="261"/>
      <c r="AW1173" s="261"/>
      <c r="AX1173" s="261"/>
      <c r="AY1173" s="261"/>
      <c r="AZ1173" s="261"/>
      <c r="BA1173" s="261"/>
      <c r="BB1173" s="261"/>
      <c r="BC1173" s="261"/>
      <c r="BD1173" s="261"/>
      <c r="BE1173" s="261"/>
      <c r="BF1173" s="261"/>
      <c r="BG1173" s="261"/>
      <c r="BH1173" s="261"/>
      <c r="BI1173" s="261"/>
      <c r="BJ1173" s="261"/>
      <c r="BK1173" s="261"/>
      <c r="BL1173" s="261"/>
      <c r="BM1173" s="262">
        <v>67</v>
      </c>
    </row>
    <row r="1174" spans="1:65">
      <c r="A1174" s="35"/>
      <c r="B1174" s="19">
        <v>1</v>
      </c>
      <c r="C1174" s="8">
        <v>6</v>
      </c>
      <c r="D1174" s="263">
        <v>16.22</v>
      </c>
      <c r="E1174" s="263">
        <v>12.921378585645661</v>
      </c>
      <c r="F1174" s="263">
        <v>18.5</v>
      </c>
      <c r="G1174" s="263">
        <v>21</v>
      </c>
      <c r="H1174" s="274">
        <v>10.88</v>
      </c>
      <c r="I1174" s="263">
        <v>16.899999999999999</v>
      </c>
      <c r="J1174" s="274">
        <v>14</v>
      </c>
      <c r="K1174" s="263">
        <v>18.5</v>
      </c>
      <c r="L1174" s="263">
        <v>14</v>
      </c>
      <c r="M1174" s="263">
        <v>18.2</v>
      </c>
      <c r="N1174" s="263">
        <v>17.100000000000001</v>
      </c>
      <c r="O1174" s="263">
        <v>16.600000000000001</v>
      </c>
      <c r="P1174" s="263">
        <v>16.100000000000001</v>
      </c>
      <c r="Q1174" s="263">
        <v>15</v>
      </c>
      <c r="R1174" s="263">
        <v>16.48956753503246</v>
      </c>
      <c r="S1174" s="263">
        <v>20.8</v>
      </c>
      <c r="T1174" s="263">
        <v>12.56</v>
      </c>
      <c r="U1174" s="263">
        <v>14.6</v>
      </c>
      <c r="V1174" s="263">
        <v>18.010000000000002</v>
      </c>
      <c r="W1174" s="263">
        <v>17.899999999999999</v>
      </c>
      <c r="X1174" s="263">
        <v>14.9</v>
      </c>
      <c r="Y1174" s="263">
        <v>12.72</v>
      </c>
      <c r="Z1174" s="263">
        <v>15.447900000000002</v>
      </c>
      <c r="AA1174" s="274">
        <v>25.467089999999999</v>
      </c>
      <c r="AB1174" s="260"/>
      <c r="AC1174" s="261"/>
      <c r="AD1174" s="261"/>
      <c r="AE1174" s="261"/>
      <c r="AF1174" s="261"/>
      <c r="AG1174" s="261"/>
      <c r="AH1174" s="261"/>
      <c r="AI1174" s="261"/>
      <c r="AJ1174" s="261"/>
      <c r="AK1174" s="261"/>
      <c r="AL1174" s="261"/>
      <c r="AM1174" s="261"/>
      <c r="AN1174" s="261"/>
      <c r="AO1174" s="261"/>
      <c r="AP1174" s="261"/>
      <c r="AQ1174" s="261"/>
      <c r="AR1174" s="261"/>
      <c r="AS1174" s="261"/>
      <c r="AT1174" s="261"/>
      <c r="AU1174" s="261"/>
      <c r="AV1174" s="261"/>
      <c r="AW1174" s="261"/>
      <c r="AX1174" s="261"/>
      <c r="AY1174" s="261"/>
      <c r="AZ1174" s="261"/>
      <c r="BA1174" s="261"/>
      <c r="BB1174" s="261"/>
      <c r="BC1174" s="261"/>
      <c r="BD1174" s="261"/>
      <c r="BE1174" s="261"/>
      <c r="BF1174" s="261"/>
      <c r="BG1174" s="261"/>
      <c r="BH1174" s="261"/>
      <c r="BI1174" s="261"/>
      <c r="BJ1174" s="261"/>
      <c r="BK1174" s="261"/>
      <c r="BL1174" s="261"/>
      <c r="BM1174" s="264"/>
    </row>
    <row r="1175" spans="1:65">
      <c r="A1175" s="35"/>
      <c r="B1175" s="20" t="s">
        <v>273</v>
      </c>
      <c r="C1175" s="12"/>
      <c r="D1175" s="265">
        <v>16.261666666666667</v>
      </c>
      <c r="E1175" s="265">
        <v>12.96222410228947</v>
      </c>
      <c r="F1175" s="265">
        <v>18.3</v>
      </c>
      <c r="G1175" s="265">
        <v>20.499999999999996</v>
      </c>
      <c r="H1175" s="265">
        <v>10.440000000000001</v>
      </c>
      <c r="I1175" s="265">
        <v>17.316666666666666</v>
      </c>
      <c r="J1175" s="265">
        <v>13.166666666666666</v>
      </c>
      <c r="K1175" s="265">
        <v>16.95</v>
      </c>
      <c r="L1175" s="265">
        <v>14.266666666666666</v>
      </c>
      <c r="M1175" s="265">
        <v>17.716666666666665</v>
      </c>
      <c r="N1175" s="265">
        <v>16.216666666666669</v>
      </c>
      <c r="O1175" s="265">
        <v>16.516666666666666</v>
      </c>
      <c r="P1175" s="265">
        <v>16.7</v>
      </c>
      <c r="Q1175" s="265">
        <v>14.916666666666666</v>
      </c>
      <c r="R1175" s="265">
        <v>16.10767310178338</v>
      </c>
      <c r="S1175" s="265">
        <v>20.366666666666667</v>
      </c>
      <c r="T1175" s="265">
        <v>13.056666666666667</v>
      </c>
      <c r="U1175" s="265">
        <v>14.783333333333331</v>
      </c>
      <c r="V1175" s="265">
        <v>18.646666666666665</v>
      </c>
      <c r="W1175" s="265">
        <v>16.5</v>
      </c>
      <c r="X1175" s="265">
        <v>14.700000000000001</v>
      </c>
      <c r="Y1175" s="265">
        <v>12.526666666666669</v>
      </c>
      <c r="Z1175" s="265">
        <v>15.071550000000002</v>
      </c>
      <c r="AA1175" s="265">
        <v>25.847160000000002</v>
      </c>
      <c r="AB1175" s="260"/>
      <c r="AC1175" s="261"/>
      <c r="AD1175" s="261"/>
      <c r="AE1175" s="261"/>
      <c r="AF1175" s="261"/>
      <c r="AG1175" s="261"/>
      <c r="AH1175" s="261"/>
      <c r="AI1175" s="261"/>
      <c r="AJ1175" s="261"/>
      <c r="AK1175" s="261"/>
      <c r="AL1175" s="261"/>
      <c r="AM1175" s="261"/>
      <c r="AN1175" s="261"/>
      <c r="AO1175" s="261"/>
      <c r="AP1175" s="261"/>
      <c r="AQ1175" s="261"/>
      <c r="AR1175" s="261"/>
      <c r="AS1175" s="261"/>
      <c r="AT1175" s="261"/>
      <c r="AU1175" s="261"/>
      <c r="AV1175" s="261"/>
      <c r="AW1175" s="261"/>
      <c r="AX1175" s="261"/>
      <c r="AY1175" s="261"/>
      <c r="AZ1175" s="261"/>
      <c r="BA1175" s="261"/>
      <c r="BB1175" s="261"/>
      <c r="BC1175" s="261"/>
      <c r="BD1175" s="261"/>
      <c r="BE1175" s="261"/>
      <c r="BF1175" s="261"/>
      <c r="BG1175" s="261"/>
      <c r="BH1175" s="261"/>
      <c r="BI1175" s="261"/>
      <c r="BJ1175" s="261"/>
      <c r="BK1175" s="261"/>
      <c r="BL1175" s="261"/>
      <c r="BM1175" s="264"/>
    </row>
    <row r="1176" spans="1:65">
      <c r="A1176" s="35"/>
      <c r="B1176" s="3" t="s">
        <v>274</v>
      </c>
      <c r="C1176" s="33"/>
      <c r="D1176" s="266">
        <v>16.234999999999999</v>
      </c>
      <c r="E1176" s="266">
        <v>12.944954781362462</v>
      </c>
      <c r="F1176" s="266">
        <v>18.399999999999999</v>
      </c>
      <c r="G1176" s="266">
        <v>20.700000000000003</v>
      </c>
      <c r="H1176" s="266">
        <v>10.4575</v>
      </c>
      <c r="I1176" s="266">
        <v>17.100000000000001</v>
      </c>
      <c r="J1176" s="266">
        <v>13.5</v>
      </c>
      <c r="K1176" s="266">
        <v>16.600000000000001</v>
      </c>
      <c r="L1176" s="266">
        <v>14.2</v>
      </c>
      <c r="M1176" s="266">
        <v>17.75</v>
      </c>
      <c r="N1176" s="266">
        <v>16.3</v>
      </c>
      <c r="O1176" s="266">
        <v>16.399999999999999</v>
      </c>
      <c r="P1176" s="266">
        <v>16.7</v>
      </c>
      <c r="Q1176" s="266">
        <v>15</v>
      </c>
      <c r="R1176" s="266">
        <v>16.124063158940654</v>
      </c>
      <c r="S1176" s="266">
        <v>20.549999999999997</v>
      </c>
      <c r="T1176" s="266">
        <v>12.775</v>
      </c>
      <c r="U1176" s="266">
        <v>14.75</v>
      </c>
      <c r="V1176" s="266">
        <v>18.84</v>
      </c>
      <c r="W1176" s="266">
        <v>16.25</v>
      </c>
      <c r="X1176" s="266">
        <v>14.75</v>
      </c>
      <c r="Y1176" s="266">
        <v>12.58</v>
      </c>
      <c r="Z1176" s="266">
        <v>15.088649999999999</v>
      </c>
      <c r="AA1176" s="266">
        <v>25.933030000000002</v>
      </c>
      <c r="AB1176" s="260"/>
      <c r="AC1176" s="261"/>
      <c r="AD1176" s="261"/>
      <c r="AE1176" s="261"/>
      <c r="AF1176" s="261"/>
      <c r="AG1176" s="261"/>
      <c r="AH1176" s="261"/>
      <c r="AI1176" s="261"/>
      <c r="AJ1176" s="261"/>
      <c r="AK1176" s="261"/>
      <c r="AL1176" s="261"/>
      <c r="AM1176" s="261"/>
      <c r="AN1176" s="261"/>
      <c r="AO1176" s="261"/>
      <c r="AP1176" s="261"/>
      <c r="AQ1176" s="261"/>
      <c r="AR1176" s="261"/>
      <c r="AS1176" s="261"/>
      <c r="AT1176" s="261"/>
      <c r="AU1176" s="261"/>
      <c r="AV1176" s="261"/>
      <c r="AW1176" s="261"/>
      <c r="AX1176" s="261"/>
      <c r="AY1176" s="261"/>
      <c r="AZ1176" s="261"/>
      <c r="BA1176" s="261"/>
      <c r="BB1176" s="261"/>
      <c r="BC1176" s="261"/>
      <c r="BD1176" s="261"/>
      <c r="BE1176" s="261"/>
      <c r="BF1176" s="261"/>
      <c r="BG1176" s="261"/>
      <c r="BH1176" s="261"/>
      <c r="BI1176" s="261"/>
      <c r="BJ1176" s="261"/>
      <c r="BK1176" s="261"/>
      <c r="BL1176" s="261"/>
      <c r="BM1176" s="264"/>
    </row>
    <row r="1177" spans="1:65">
      <c r="A1177" s="35"/>
      <c r="B1177" s="3" t="s">
        <v>275</v>
      </c>
      <c r="C1177" s="33"/>
      <c r="D1177" s="266">
        <v>0.11356349178616647</v>
      </c>
      <c r="E1177" s="266">
        <v>0.10867757597189456</v>
      </c>
      <c r="F1177" s="266">
        <v>0.39496835316263035</v>
      </c>
      <c r="G1177" s="266">
        <v>0.66332495807108016</v>
      </c>
      <c r="H1177" s="266">
        <v>0.4975439679063548</v>
      </c>
      <c r="I1177" s="266">
        <v>0.64005208121422918</v>
      </c>
      <c r="J1177" s="266">
        <v>0.98319208025017513</v>
      </c>
      <c r="K1177" s="266">
        <v>0.96280839215287273</v>
      </c>
      <c r="L1177" s="266">
        <v>0.38815804341359034</v>
      </c>
      <c r="M1177" s="266">
        <v>0.30605010483034711</v>
      </c>
      <c r="N1177" s="266">
        <v>0.64005208121423063</v>
      </c>
      <c r="O1177" s="266">
        <v>0.25625508125043461</v>
      </c>
      <c r="P1177" s="266">
        <v>0.4857983120596438</v>
      </c>
      <c r="Q1177" s="266">
        <v>0.27141603981096363</v>
      </c>
      <c r="R1177" s="266">
        <v>0.36831030807558668</v>
      </c>
      <c r="S1177" s="266">
        <v>0.50859282994028399</v>
      </c>
      <c r="T1177" s="266">
        <v>0.79442222191141287</v>
      </c>
      <c r="U1177" s="266">
        <v>0.49159604012508801</v>
      </c>
      <c r="V1177" s="266">
        <v>0.43357429198081621</v>
      </c>
      <c r="W1177" s="266">
        <v>0.77717436910901727</v>
      </c>
      <c r="X1177" s="266">
        <v>0.31622776601683772</v>
      </c>
      <c r="Y1177" s="266">
        <v>0.20752509888364509</v>
      </c>
      <c r="Z1177" s="266">
        <v>0.33044687772772252</v>
      </c>
      <c r="AA1177" s="266">
        <v>0.51495951367073545</v>
      </c>
      <c r="AB1177" s="260"/>
      <c r="AC1177" s="261"/>
      <c r="AD1177" s="261"/>
      <c r="AE1177" s="261"/>
      <c r="AF1177" s="261"/>
      <c r="AG1177" s="261"/>
      <c r="AH1177" s="261"/>
      <c r="AI1177" s="261"/>
      <c r="AJ1177" s="261"/>
      <c r="AK1177" s="261"/>
      <c r="AL1177" s="261"/>
      <c r="AM1177" s="261"/>
      <c r="AN1177" s="261"/>
      <c r="AO1177" s="261"/>
      <c r="AP1177" s="261"/>
      <c r="AQ1177" s="261"/>
      <c r="AR1177" s="261"/>
      <c r="AS1177" s="261"/>
      <c r="AT1177" s="261"/>
      <c r="AU1177" s="261"/>
      <c r="AV1177" s="261"/>
      <c r="AW1177" s="261"/>
      <c r="AX1177" s="261"/>
      <c r="AY1177" s="261"/>
      <c r="AZ1177" s="261"/>
      <c r="BA1177" s="261"/>
      <c r="BB1177" s="261"/>
      <c r="BC1177" s="261"/>
      <c r="BD1177" s="261"/>
      <c r="BE1177" s="261"/>
      <c r="BF1177" s="261"/>
      <c r="BG1177" s="261"/>
      <c r="BH1177" s="261"/>
      <c r="BI1177" s="261"/>
      <c r="BJ1177" s="261"/>
      <c r="BK1177" s="261"/>
      <c r="BL1177" s="261"/>
      <c r="BM1177" s="264"/>
    </row>
    <row r="1178" spans="1:65">
      <c r="A1178" s="35"/>
      <c r="B1178" s="3" t="s">
        <v>87</v>
      </c>
      <c r="C1178" s="33"/>
      <c r="D1178" s="13">
        <v>6.9835087702879864E-3</v>
      </c>
      <c r="E1178" s="13">
        <v>8.3841765976487969E-3</v>
      </c>
      <c r="F1178" s="13">
        <v>2.1582970118176521E-2</v>
      </c>
      <c r="G1178" s="13">
        <v>3.2357315027857575E-2</v>
      </c>
      <c r="H1178" s="13">
        <v>4.7657468190263862E-2</v>
      </c>
      <c r="I1178" s="13">
        <v>3.6961621629310638E-2</v>
      </c>
      <c r="J1178" s="13">
        <v>7.4672816221532295E-2</v>
      </c>
      <c r="K1178" s="13">
        <v>5.6802854994269777E-2</v>
      </c>
      <c r="L1178" s="13">
        <v>2.7207339491606801E-2</v>
      </c>
      <c r="M1178" s="13">
        <v>1.7274700178570863E-2</v>
      </c>
      <c r="N1178" s="13">
        <v>3.9468781986489038E-2</v>
      </c>
      <c r="O1178" s="13">
        <v>1.5514939328986961E-2</v>
      </c>
      <c r="P1178" s="13">
        <v>2.908971928500861E-2</v>
      </c>
      <c r="Q1178" s="13">
        <v>1.8195488702410969E-2</v>
      </c>
      <c r="R1178" s="13">
        <v>2.2865519168923831E-2</v>
      </c>
      <c r="S1178" s="13">
        <v>2.4971824710652242E-2</v>
      </c>
      <c r="T1178" s="13">
        <v>6.0844183449942267E-2</v>
      </c>
      <c r="U1178" s="13">
        <v>3.3253396175315988E-2</v>
      </c>
      <c r="V1178" s="13">
        <v>2.3252107185242201E-2</v>
      </c>
      <c r="W1178" s="13">
        <v>4.7101476915698014E-2</v>
      </c>
      <c r="X1178" s="13">
        <v>2.151209292631549E-2</v>
      </c>
      <c r="Y1178" s="13">
        <v>1.6566665690551759E-2</v>
      </c>
      <c r="Z1178" s="13">
        <v>2.192520860347625E-2</v>
      </c>
      <c r="AA1178" s="13">
        <v>1.9923253218950762E-2</v>
      </c>
      <c r="AB1178" s="16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62"/>
    </row>
    <row r="1179" spans="1:65">
      <c r="A1179" s="35"/>
      <c r="B1179" s="3" t="s">
        <v>276</v>
      </c>
      <c r="C1179" s="33"/>
      <c r="D1179" s="13">
        <v>3.6892201746996367E-3</v>
      </c>
      <c r="E1179" s="13">
        <v>-0.19995626108701769</v>
      </c>
      <c r="F1179" s="13">
        <v>0.12949755432184085</v>
      </c>
      <c r="G1179" s="13">
        <v>0.2652841455517887</v>
      </c>
      <c r="H1179" s="13">
        <v>-0.35563090343606452</v>
      </c>
      <c r="I1179" s="13">
        <v>6.8805062787242743E-2</v>
      </c>
      <c r="J1179" s="13">
        <v>-0.18733782521470477</v>
      </c>
      <c r="K1179" s="13">
        <v>4.6173964248918065E-2</v>
      </c>
      <c r="L1179" s="13">
        <v>-0.11944452959973073</v>
      </c>
      <c r="M1179" s="13">
        <v>9.3493533919960514E-2</v>
      </c>
      <c r="N1179" s="13">
        <v>9.1176717226892912E-4</v>
      </c>
      <c r="O1179" s="13">
        <v>1.9428120521807202E-2</v>
      </c>
      <c r="P1179" s="13">
        <v>3.0743669790969541E-2</v>
      </c>
      <c r="Q1179" s="13">
        <v>-7.9325764009064215E-2</v>
      </c>
      <c r="R1179" s="13">
        <v>-5.8154440284138298E-3</v>
      </c>
      <c r="S1179" s="13">
        <v>0.25705465517421633</v>
      </c>
      <c r="T1179" s="13">
        <v>-0.19412715477620213</v>
      </c>
      <c r="U1179" s="13">
        <v>-8.7555254386636916E-2</v>
      </c>
      <c r="V1179" s="13">
        <v>0.15089422930352958</v>
      </c>
      <c r="W1179" s="13">
        <v>1.8399434224610545E-2</v>
      </c>
      <c r="X1179" s="13">
        <v>-9.2698685872619646E-2</v>
      </c>
      <c r="Y1179" s="13">
        <v>-0.22683937902705309</v>
      </c>
      <c r="Z1179" s="13">
        <v>-6.9766182249216269E-2</v>
      </c>
      <c r="AA1179" s="13">
        <v>0.59531715880684777</v>
      </c>
      <c r="AB1179" s="16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62"/>
    </row>
    <row r="1180" spans="1:65">
      <c r="A1180" s="35"/>
      <c r="B1180" s="53" t="s">
        <v>277</v>
      </c>
      <c r="C1180" s="54"/>
      <c r="D1180" s="52">
        <v>0</v>
      </c>
      <c r="E1180" s="52">
        <v>1.5</v>
      </c>
      <c r="F1180" s="52">
        <v>0.93</v>
      </c>
      <c r="G1180" s="52">
        <v>1.93</v>
      </c>
      <c r="H1180" s="52">
        <v>2.66</v>
      </c>
      <c r="I1180" s="52">
        <v>0.48</v>
      </c>
      <c r="J1180" s="52" t="s">
        <v>278</v>
      </c>
      <c r="K1180" s="52">
        <v>0.31</v>
      </c>
      <c r="L1180" s="52">
        <v>0.91</v>
      </c>
      <c r="M1180" s="52">
        <v>0.66</v>
      </c>
      <c r="N1180" s="52">
        <v>0.02</v>
      </c>
      <c r="O1180" s="52">
        <v>0.12</v>
      </c>
      <c r="P1180" s="52">
        <v>0.2</v>
      </c>
      <c r="Q1180" s="52">
        <v>0.61</v>
      </c>
      <c r="R1180" s="52">
        <v>7.0000000000000007E-2</v>
      </c>
      <c r="S1180" s="52">
        <v>1.87</v>
      </c>
      <c r="T1180" s="52">
        <v>1.46</v>
      </c>
      <c r="U1180" s="52">
        <v>0.67</v>
      </c>
      <c r="V1180" s="52">
        <v>1.0900000000000001</v>
      </c>
      <c r="W1180" s="52">
        <v>0.11</v>
      </c>
      <c r="X1180" s="52">
        <v>0.71</v>
      </c>
      <c r="Y1180" s="52">
        <v>1.7</v>
      </c>
      <c r="Z1180" s="52">
        <v>0.54</v>
      </c>
      <c r="AA1180" s="52">
        <v>4.37</v>
      </c>
      <c r="AB1180" s="16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62"/>
    </row>
    <row r="1181" spans="1:65">
      <c r="B1181" s="36" t="s">
        <v>326</v>
      </c>
      <c r="C1181" s="20"/>
      <c r="D1181" s="31"/>
      <c r="E1181" s="31"/>
      <c r="F1181" s="31"/>
      <c r="G1181" s="31"/>
      <c r="H1181" s="31"/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  <c r="X1181" s="31"/>
      <c r="Y1181" s="31"/>
      <c r="Z1181" s="31"/>
      <c r="AA1181" s="31"/>
      <c r="BM1181" s="62"/>
    </row>
    <row r="1182" spans="1:65">
      <c r="BM1182" s="62"/>
    </row>
    <row r="1183" spans="1:65" ht="15">
      <c r="B1183" s="37" t="s">
        <v>548</v>
      </c>
      <c r="BM1183" s="32" t="s">
        <v>67</v>
      </c>
    </row>
    <row r="1184" spans="1:65" ht="15">
      <c r="A1184" s="28" t="s">
        <v>41</v>
      </c>
      <c r="B1184" s="18" t="s">
        <v>111</v>
      </c>
      <c r="C1184" s="15" t="s">
        <v>112</v>
      </c>
      <c r="D1184" s="16" t="s">
        <v>233</v>
      </c>
      <c r="E1184" s="17" t="s">
        <v>233</v>
      </c>
      <c r="F1184" s="17" t="s">
        <v>233</v>
      </c>
      <c r="G1184" s="17" t="s">
        <v>233</v>
      </c>
      <c r="H1184" s="17" t="s">
        <v>233</v>
      </c>
      <c r="I1184" s="17" t="s">
        <v>233</v>
      </c>
      <c r="J1184" s="17" t="s">
        <v>233</v>
      </c>
      <c r="K1184" s="17" t="s">
        <v>233</v>
      </c>
      <c r="L1184" s="17" t="s">
        <v>233</v>
      </c>
      <c r="M1184" s="17" t="s">
        <v>233</v>
      </c>
      <c r="N1184" s="17" t="s">
        <v>233</v>
      </c>
      <c r="O1184" s="17" t="s">
        <v>233</v>
      </c>
      <c r="P1184" s="16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2">
        <v>1</v>
      </c>
    </row>
    <row r="1185" spans="1:65">
      <c r="A1185" s="35"/>
      <c r="B1185" s="19" t="s">
        <v>234</v>
      </c>
      <c r="C1185" s="8" t="s">
        <v>234</v>
      </c>
      <c r="D1185" s="161" t="s">
        <v>238</v>
      </c>
      <c r="E1185" s="162" t="s">
        <v>239</v>
      </c>
      <c r="F1185" s="162" t="s">
        <v>240</v>
      </c>
      <c r="G1185" s="162" t="s">
        <v>250</v>
      </c>
      <c r="H1185" s="162" t="s">
        <v>253</v>
      </c>
      <c r="I1185" s="162" t="s">
        <v>254</v>
      </c>
      <c r="J1185" s="162" t="s">
        <v>255</v>
      </c>
      <c r="K1185" s="162" t="s">
        <v>260</v>
      </c>
      <c r="L1185" s="162" t="s">
        <v>280</v>
      </c>
      <c r="M1185" s="162" t="s">
        <v>263</v>
      </c>
      <c r="N1185" s="162" t="s">
        <v>281</v>
      </c>
      <c r="O1185" s="162" t="s">
        <v>265</v>
      </c>
      <c r="P1185" s="16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2" t="s">
        <v>3</v>
      </c>
    </row>
    <row r="1186" spans="1:65">
      <c r="A1186" s="35"/>
      <c r="B1186" s="19"/>
      <c r="C1186" s="8"/>
      <c r="D1186" s="9" t="s">
        <v>302</v>
      </c>
      <c r="E1186" s="10" t="s">
        <v>302</v>
      </c>
      <c r="F1186" s="10" t="s">
        <v>303</v>
      </c>
      <c r="G1186" s="10" t="s">
        <v>302</v>
      </c>
      <c r="H1186" s="10" t="s">
        <v>303</v>
      </c>
      <c r="I1186" s="10" t="s">
        <v>302</v>
      </c>
      <c r="J1186" s="10" t="s">
        <v>302</v>
      </c>
      <c r="K1186" s="10" t="s">
        <v>302</v>
      </c>
      <c r="L1186" s="10" t="s">
        <v>303</v>
      </c>
      <c r="M1186" s="10" t="s">
        <v>115</v>
      </c>
      <c r="N1186" s="10" t="s">
        <v>115</v>
      </c>
      <c r="O1186" s="10" t="s">
        <v>302</v>
      </c>
      <c r="P1186" s="16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2</v>
      </c>
    </row>
    <row r="1187" spans="1:65">
      <c r="A1187" s="35"/>
      <c r="B1187" s="19"/>
      <c r="C1187" s="8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16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>
        <v>2</v>
      </c>
    </row>
    <row r="1188" spans="1:65">
      <c r="A1188" s="35"/>
      <c r="B1188" s="18">
        <v>1</v>
      </c>
      <c r="C1188" s="14">
        <v>1</v>
      </c>
      <c r="D1188" s="22">
        <v>1.475849942982</v>
      </c>
      <c r="E1188" s="22">
        <v>2.0499999999999998</v>
      </c>
      <c r="F1188" s="23">
        <v>2.1</v>
      </c>
      <c r="G1188" s="22">
        <v>1.5</v>
      </c>
      <c r="H1188" s="23">
        <v>2.0499999999999998</v>
      </c>
      <c r="I1188" s="22">
        <v>1.5009999999999999</v>
      </c>
      <c r="J1188" s="23">
        <v>1.5</v>
      </c>
      <c r="K1188" s="22">
        <v>2.13</v>
      </c>
      <c r="L1188" s="22">
        <v>1.6</v>
      </c>
      <c r="M1188" s="22">
        <v>1.42</v>
      </c>
      <c r="N1188" s="22">
        <v>1.6423000000000001</v>
      </c>
      <c r="O1188" s="156">
        <v>2.8306800000000001</v>
      </c>
      <c r="P1188" s="16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1</v>
      </c>
    </row>
    <row r="1189" spans="1:65">
      <c r="A1189" s="35"/>
      <c r="B1189" s="19">
        <v>1</v>
      </c>
      <c r="C1189" s="8">
        <v>2</v>
      </c>
      <c r="D1189" s="10">
        <v>1.5301968717662731</v>
      </c>
      <c r="E1189" s="10">
        <v>1.95</v>
      </c>
      <c r="F1189" s="25">
        <v>2.2000000000000002</v>
      </c>
      <c r="G1189" s="10">
        <v>1.7</v>
      </c>
      <c r="H1189" s="25">
        <v>2.11</v>
      </c>
      <c r="I1189" s="10">
        <v>1.6120000000000001</v>
      </c>
      <c r="J1189" s="25">
        <v>1.6</v>
      </c>
      <c r="K1189" s="10">
        <v>2.0499999999999998</v>
      </c>
      <c r="L1189" s="10">
        <v>1.5</v>
      </c>
      <c r="M1189" s="10">
        <v>1.33</v>
      </c>
      <c r="N1189" s="10">
        <v>1.7273000000000001</v>
      </c>
      <c r="O1189" s="157">
        <v>2.8856199999999999</v>
      </c>
      <c r="P1189" s="16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>
        <v>39</v>
      </c>
    </row>
    <row r="1190" spans="1:65">
      <c r="A1190" s="35"/>
      <c r="B1190" s="19">
        <v>1</v>
      </c>
      <c r="C1190" s="8">
        <v>3</v>
      </c>
      <c r="D1190" s="10">
        <v>1.5866535004002875</v>
      </c>
      <c r="E1190" s="10">
        <v>2</v>
      </c>
      <c r="F1190" s="25">
        <v>2.2000000000000002</v>
      </c>
      <c r="G1190" s="10">
        <v>1.5</v>
      </c>
      <c r="H1190" s="25">
        <v>2.19</v>
      </c>
      <c r="I1190" s="158">
        <v>2.2080000000000002</v>
      </c>
      <c r="J1190" s="25">
        <v>1.6</v>
      </c>
      <c r="K1190" s="25">
        <v>2.12</v>
      </c>
      <c r="L1190" s="11">
        <v>1.5</v>
      </c>
      <c r="M1190" s="11">
        <v>1.4</v>
      </c>
      <c r="N1190" s="11">
        <v>1.6848000000000001</v>
      </c>
      <c r="O1190" s="159">
        <v>2.7525599999999999</v>
      </c>
      <c r="P1190" s="16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2">
        <v>16</v>
      </c>
    </row>
    <row r="1191" spans="1:65">
      <c r="A1191" s="35"/>
      <c r="B1191" s="19">
        <v>1</v>
      </c>
      <c r="C1191" s="8">
        <v>4</v>
      </c>
      <c r="D1191" s="10">
        <v>1.6266386073755199</v>
      </c>
      <c r="E1191" s="10">
        <v>2.1</v>
      </c>
      <c r="F1191" s="25">
        <v>2.2999999999999998</v>
      </c>
      <c r="G1191" s="158">
        <v>2.9</v>
      </c>
      <c r="H1191" s="25">
        <v>2.0299999999999998</v>
      </c>
      <c r="I1191" s="10">
        <v>1.526</v>
      </c>
      <c r="J1191" s="25">
        <v>1.6</v>
      </c>
      <c r="K1191" s="25">
        <v>2.02</v>
      </c>
      <c r="L1191" s="11">
        <v>1.5</v>
      </c>
      <c r="M1191" s="11">
        <v>1.31</v>
      </c>
      <c r="N1191" s="11">
        <v>1.6848000000000001</v>
      </c>
      <c r="O1191" s="159">
        <v>2.80776</v>
      </c>
      <c r="P1191" s="16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2">
        <v>1.7577244851106064</v>
      </c>
    </row>
    <row r="1192" spans="1:65">
      <c r="A1192" s="35"/>
      <c r="B1192" s="19">
        <v>1</v>
      </c>
      <c r="C1192" s="8">
        <v>5</v>
      </c>
      <c r="D1192" s="10">
        <v>1.5032817364591053</v>
      </c>
      <c r="E1192" s="10">
        <v>2</v>
      </c>
      <c r="F1192" s="10">
        <v>2.2999999999999998</v>
      </c>
      <c r="G1192" s="10">
        <v>1.9</v>
      </c>
      <c r="H1192" s="10">
        <v>2</v>
      </c>
      <c r="I1192" s="10">
        <v>1.8089999999999999</v>
      </c>
      <c r="J1192" s="10">
        <v>1.6</v>
      </c>
      <c r="K1192" s="10">
        <v>2.0699999999999998</v>
      </c>
      <c r="L1192" s="10">
        <v>1.6</v>
      </c>
      <c r="M1192" s="10">
        <v>1.36</v>
      </c>
      <c r="N1192" s="10">
        <v>1.6848000000000001</v>
      </c>
      <c r="O1192" s="157">
        <v>2.7856100000000001</v>
      </c>
      <c r="P1192" s="16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2">
        <v>68</v>
      </c>
    </row>
    <row r="1193" spans="1:65">
      <c r="A1193" s="35"/>
      <c r="B1193" s="19">
        <v>1</v>
      </c>
      <c r="C1193" s="8">
        <v>6</v>
      </c>
      <c r="D1193" s="10">
        <v>1.4730953583168311</v>
      </c>
      <c r="E1193" s="10">
        <v>2.0499999999999998</v>
      </c>
      <c r="F1193" s="10">
        <v>2.2999999999999998</v>
      </c>
      <c r="G1193" s="10">
        <v>1.6</v>
      </c>
      <c r="H1193" s="10">
        <v>2.08</v>
      </c>
      <c r="I1193" s="10">
        <v>1.546</v>
      </c>
      <c r="J1193" s="10">
        <v>1.5</v>
      </c>
      <c r="K1193" s="10">
        <v>2.04</v>
      </c>
      <c r="L1193" s="10">
        <v>1.5</v>
      </c>
      <c r="M1193" s="10">
        <v>1.37</v>
      </c>
      <c r="N1193" s="10">
        <v>1.7273000000000001</v>
      </c>
      <c r="O1193" s="157">
        <v>2.7932700000000001</v>
      </c>
      <c r="P1193" s="16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62"/>
    </row>
    <row r="1194" spans="1:65">
      <c r="A1194" s="35"/>
      <c r="B1194" s="20" t="s">
        <v>273</v>
      </c>
      <c r="C1194" s="12"/>
      <c r="D1194" s="26">
        <v>1.5326193362166698</v>
      </c>
      <c r="E1194" s="26">
        <v>2.0249999999999999</v>
      </c>
      <c r="F1194" s="26">
        <v>2.2333333333333338</v>
      </c>
      <c r="G1194" s="26">
        <v>1.8499999999999999</v>
      </c>
      <c r="H1194" s="26">
        <v>2.0766666666666667</v>
      </c>
      <c r="I1194" s="26">
        <v>1.700333333333333</v>
      </c>
      <c r="J1194" s="26">
        <v>1.5666666666666667</v>
      </c>
      <c r="K1194" s="26">
        <v>2.0716666666666668</v>
      </c>
      <c r="L1194" s="26">
        <v>1.5333333333333332</v>
      </c>
      <c r="M1194" s="26">
        <v>1.3650000000000002</v>
      </c>
      <c r="N1194" s="26">
        <v>1.6918833333333332</v>
      </c>
      <c r="O1194" s="26">
        <v>2.80925</v>
      </c>
      <c r="P1194" s="16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62"/>
    </row>
    <row r="1195" spans="1:65">
      <c r="A1195" s="35"/>
      <c r="B1195" s="3" t="s">
        <v>274</v>
      </c>
      <c r="C1195" s="33"/>
      <c r="D1195" s="11">
        <v>1.5167393041126891</v>
      </c>
      <c r="E1195" s="11">
        <v>2.0249999999999999</v>
      </c>
      <c r="F1195" s="11">
        <v>2.25</v>
      </c>
      <c r="G1195" s="11">
        <v>1.65</v>
      </c>
      <c r="H1195" s="11">
        <v>2.0649999999999999</v>
      </c>
      <c r="I1195" s="11">
        <v>1.5790000000000002</v>
      </c>
      <c r="J1195" s="11">
        <v>1.6</v>
      </c>
      <c r="K1195" s="11">
        <v>2.0599999999999996</v>
      </c>
      <c r="L1195" s="11">
        <v>1.5</v>
      </c>
      <c r="M1195" s="11">
        <v>1.3650000000000002</v>
      </c>
      <c r="N1195" s="11">
        <v>1.6848000000000001</v>
      </c>
      <c r="O1195" s="11">
        <v>2.8005149999999999</v>
      </c>
      <c r="P1195" s="16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2"/>
    </row>
    <row r="1196" spans="1:65">
      <c r="A1196" s="35"/>
      <c r="B1196" s="3" t="s">
        <v>275</v>
      </c>
      <c r="C1196" s="33"/>
      <c r="D1196" s="27">
        <v>6.2276392469482487E-2</v>
      </c>
      <c r="E1196" s="27">
        <v>5.2440442408507579E-2</v>
      </c>
      <c r="F1196" s="27">
        <v>8.1649658092772456E-2</v>
      </c>
      <c r="G1196" s="27">
        <v>0.53572380943915476</v>
      </c>
      <c r="H1196" s="27">
        <v>6.7428974978614858E-2</v>
      </c>
      <c r="I1196" s="27">
        <v>0.27250003058104028</v>
      </c>
      <c r="J1196" s="27">
        <v>5.1639777949432274E-2</v>
      </c>
      <c r="K1196" s="27">
        <v>4.4459719597256427E-2</v>
      </c>
      <c r="L1196" s="27">
        <v>5.1639777949432274E-2</v>
      </c>
      <c r="M1196" s="27">
        <v>4.1352146256270601E-2</v>
      </c>
      <c r="N1196" s="27">
        <v>3.1992837740135928E-2</v>
      </c>
      <c r="O1196" s="27">
        <v>4.5435246230212029E-2</v>
      </c>
      <c r="P1196" s="16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62"/>
    </row>
    <row r="1197" spans="1:65">
      <c r="A1197" s="35"/>
      <c r="B1197" s="3" t="s">
        <v>87</v>
      </c>
      <c r="C1197" s="33"/>
      <c r="D1197" s="13">
        <v>4.0633959782351549E-2</v>
      </c>
      <c r="E1197" s="13">
        <v>2.5896514769633373E-2</v>
      </c>
      <c r="F1197" s="13">
        <v>3.6559548399748849E-2</v>
      </c>
      <c r="G1197" s="13">
        <v>0.28958043753467827</v>
      </c>
      <c r="H1197" s="13">
        <v>3.2469811386170881E-2</v>
      </c>
      <c r="I1197" s="13">
        <v>0.16026271157481298</v>
      </c>
      <c r="J1197" s="13">
        <v>3.2961560393254645E-2</v>
      </c>
      <c r="K1197" s="13">
        <v>2.1460846145095618E-2</v>
      </c>
      <c r="L1197" s="13">
        <v>3.3678116053977573E-2</v>
      </c>
      <c r="M1197" s="13">
        <v>3.029461264195648E-2</v>
      </c>
      <c r="N1197" s="13">
        <v>1.8909600390178163E-2</v>
      </c>
      <c r="O1197" s="13">
        <v>1.6173443527707405E-2</v>
      </c>
      <c r="P1197" s="16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62"/>
    </row>
    <row r="1198" spans="1:65">
      <c r="A1198" s="35"/>
      <c r="B1198" s="3" t="s">
        <v>276</v>
      </c>
      <c r="C1198" s="33"/>
      <c r="D1198" s="13">
        <v>-0.12806623040229859</v>
      </c>
      <c r="E1198" s="13">
        <v>0.15205768432620714</v>
      </c>
      <c r="F1198" s="13">
        <v>0.27058213744618764</v>
      </c>
      <c r="G1198" s="13">
        <v>5.2497143705423799E-2</v>
      </c>
      <c r="H1198" s="13">
        <v>0.18145174869996228</v>
      </c>
      <c r="I1198" s="13">
        <v>-3.2650823415970143E-2</v>
      </c>
      <c r="J1198" s="13">
        <v>-0.10869611253774925</v>
      </c>
      <c r="K1198" s="13">
        <v>0.17860716182508285</v>
      </c>
      <c r="L1198" s="13">
        <v>-0.12766002503694607</v>
      </c>
      <c r="M1198" s="13">
        <v>-0.22342778315788991</v>
      </c>
      <c r="N1198" s="13">
        <v>-3.7458175234516444E-2</v>
      </c>
      <c r="O1198" s="13">
        <v>0.59823113565106056</v>
      </c>
      <c r="P1198" s="16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62"/>
    </row>
    <row r="1199" spans="1:65">
      <c r="A1199" s="35"/>
      <c r="B1199" s="53" t="s">
        <v>277</v>
      </c>
      <c r="C1199" s="54"/>
      <c r="D1199" s="52">
        <v>0.66</v>
      </c>
      <c r="E1199" s="52">
        <v>0.68</v>
      </c>
      <c r="F1199" s="52">
        <v>1.25</v>
      </c>
      <c r="G1199" s="52">
        <v>0.2</v>
      </c>
      <c r="H1199" s="52">
        <v>0.83</v>
      </c>
      <c r="I1199" s="52">
        <v>0.2</v>
      </c>
      <c r="J1199" s="52">
        <v>0.56999999999999995</v>
      </c>
      <c r="K1199" s="52">
        <v>0.81</v>
      </c>
      <c r="L1199" s="52">
        <v>0.66</v>
      </c>
      <c r="M1199" s="52">
        <v>1.1200000000000001</v>
      </c>
      <c r="N1199" s="52">
        <v>0.23</v>
      </c>
      <c r="O1199" s="52">
        <v>2.83</v>
      </c>
      <c r="P1199" s="16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62"/>
    </row>
    <row r="1200" spans="1:65">
      <c r="B1200" s="36"/>
      <c r="C1200" s="20"/>
      <c r="D1200" s="31"/>
      <c r="E1200" s="31"/>
      <c r="F1200" s="31"/>
      <c r="G1200" s="31"/>
      <c r="H1200" s="31"/>
      <c r="I1200" s="31"/>
      <c r="J1200" s="31"/>
      <c r="K1200" s="31"/>
      <c r="L1200" s="31"/>
      <c r="M1200" s="31"/>
      <c r="N1200" s="31"/>
      <c r="O1200" s="31"/>
      <c r="BM1200" s="62"/>
    </row>
    <row r="1201" spans="1:65" ht="15">
      <c r="B1201" s="37" t="s">
        <v>549</v>
      </c>
      <c r="BM1201" s="32" t="s">
        <v>67</v>
      </c>
    </row>
    <row r="1202" spans="1:65" ht="15">
      <c r="A1202" s="28" t="s">
        <v>44</v>
      </c>
      <c r="B1202" s="18" t="s">
        <v>111</v>
      </c>
      <c r="C1202" s="15" t="s">
        <v>112</v>
      </c>
      <c r="D1202" s="16" t="s">
        <v>233</v>
      </c>
      <c r="E1202" s="17" t="s">
        <v>233</v>
      </c>
      <c r="F1202" s="17" t="s">
        <v>233</v>
      </c>
      <c r="G1202" s="17" t="s">
        <v>233</v>
      </c>
      <c r="H1202" s="17" t="s">
        <v>233</v>
      </c>
      <c r="I1202" s="17" t="s">
        <v>233</v>
      </c>
      <c r="J1202" s="17" t="s">
        <v>233</v>
      </c>
      <c r="K1202" s="17" t="s">
        <v>233</v>
      </c>
      <c r="L1202" s="17" t="s">
        <v>233</v>
      </c>
      <c r="M1202" s="17" t="s">
        <v>233</v>
      </c>
      <c r="N1202" s="17" t="s">
        <v>233</v>
      </c>
      <c r="O1202" s="17" t="s">
        <v>233</v>
      </c>
      <c r="P1202" s="17" t="s">
        <v>233</v>
      </c>
      <c r="Q1202" s="17" t="s">
        <v>233</v>
      </c>
      <c r="R1202" s="17" t="s">
        <v>233</v>
      </c>
      <c r="S1202" s="17" t="s">
        <v>233</v>
      </c>
      <c r="T1202" s="17" t="s">
        <v>233</v>
      </c>
      <c r="U1202" s="17" t="s">
        <v>233</v>
      </c>
      <c r="V1202" s="17" t="s">
        <v>233</v>
      </c>
      <c r="W1202" s="17" t="s">
        <v>233</v>
      </c>
      <c r="X1202" s="17" t="s">
        <v>233</v>
      </c>
      <c r="Y1202" s="17" t="s">
        <v>233</v>
      </c>
      <c r="Z1202" s="17" t="s">
        <v>233</v>
      </c>
      <c r="AA1202" s="17" t="s">
        <v>233</v>
      </c>
      <c r="AB1202" s="17" t="s">
        <v>233</v>
      </c>
      <c r="AC1202" s="17" t="s">
        <v>233</v>
      </c>
      <c r="AD1202" s="16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2">
        <v>1</v>
      </c>
    </row>
    <row r="1203" spans="1:65">
      <c r="A1203" s="35"/>
      <c r="B1203" s="19" t="s">
        <v>234</v>
      </c>
      <c r="C1203" s="8" t="s">
        <v>234</v>
      </c>
      <c r="D1203" s="161" t="s">
        <v>236</v>
      </c>
      <c r="E1203" s="162" t="s">
        <v>238</v>
      </c>
      <c r="F1203" s="162" t="s">
        <v>239</v>
      </c>
      <c r="G1203" s="162" t="s">
        <v>240</v>
      </c>
      <c r="H1203" s="162" t="s">
        <v>241</v>
      </c>
      <c r="I1203" s="162" t="s">
        <v>242</v>
      </c>
      <c r="J1203" s="162" t="s">
        <v>243</v>
      </c>
      <c r="K1203" s="162" t="s">
        <v>244</v>
      </c>
      <c r="L1203" s="162" t="s">
        <v>245</v>
      </c>
      <c r="M1203" s="162" t="s">
        <v>246</v>
      </c>
      <c r="N1203" s="162" t="s">
        <v>247</v>
      </c>
      <c r="O1203" s="162" t="s">
        <v>248</v>
      </c>
      <c r="P1203" s="162" t="s">
        <v>249</v>
      </c>
      <c r="Q1203" s="162" t="s">
        <v>250</v>
      </c>
      <c r="R1203" s="162" t="s">
        <v>251</v>
      </c>
      <c r="S1203" s="162" t="s">
        <v>253</v>
      </c>
      <c r="T1203" s="162" t="s">
        <v>254</v>
      </c>
      <c r="U1203" s="162" t="s">
        <v>255</v>
      </c>
      <c r="V1203" s="162" t="s">
        <v>259</v>
      </c>
      <c r="W1203" s="162" t="s">
        <v>260</v>
      </c>
      <c r="X1203" s="162" t="s">
        <v>261</v>
      </c>
      <c r="Y1203" s="162" t="s">
        <v>280</v>
      </c>
      <c r="Z1203" s="162" t="s">
        <v>263</v>
      </c>
      <c r="AA1203" s="162" t="s">
        <v>306</v>
      </c>
      <c r="AB1203" s="162" t="s">
        <v>281</v>
      </c>
      <c r="AC1203" s="162" t="s">
        <v>265</v>
      </c>
      <c r="AD1203" s="16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2" t="s">
        <v>3</v>
      </c>
    </row>
    <row r="1204" spans="1:65">
      <c r="A1204" s="35"/>
      <c r="B1204" s="19"/>
      <c r="C1204" s="8"/>
      <c r="D1204" s="9" t="s">
        <v>302</v>
      </c>
      <c r="E1204" s="10" t="s">
        <v>115</v>
      </c>
      <c r="F1204" s="10" t="s">
        <v>302</v>
      </c>
      <c r="G1204" s="10" t="s">
        <v>303</v>
      </c>
      <c r="H1204" s="10" t="s">
        <v>115</v>
      </c>
      <c r="I1204" s="10" t="s">
        <v>115</v>
      </c>
      <c r="J1204" s="10" t="s">
        <v>303</v>
      </c>
      <c r="K1204" s="10" t="s">
        <v>115</v>
      </c>
      <c r="L1204" s="10" t="s">
        <v>303</v>
      </c>
      <c r="M1204" s="10" t="s">
        <v>303</v>
      </c>
      <c r="N1204" s="10" t="s">
        <v>303</v>
      </c>
      <c r="O1204" s="10" t="s">
        <v>303</v>
      </c>
      <c r="P1204" s="10" t="s">
        <v>303</v>
      </c>
      <c r="Q1204" s="10" t="s">
        <v>302</v>
      </c>
      <c r="R1204" s="10" t="s">
        <v>115</v>
      </c>
      <c r="S1204" s="10" t="s">
        <v>303</v>
      </c>
      <c r="T1204" s="10" t="s">
        <v>302</v>
      </c>
      <c r="U1204" s="10" t="s">
        <v>303</v>
      </c>
      <c r="V1204" s="10" t="s">
        <v>115</v>
      </c>
      <c r="W1204" s="10" t="s">
        <v>115</v>
      </c>
      <c r="X1204" s="10" t="s">
        <v>303</v>
      </c>
      <c r="Y1204" s="10" t="s">
        <v>303</v>
      </c>
      <c r="Z1204" s="10" t="s">
        <v>115</v>
      </c>
      <c r="AA1204" s="10" t="s">
        <v>115</v>
      </c>
      <c r="AB1204" s="10" t="s">
        <v>115</v>
      </c>
      <c r="AC1204" s="10" t="s">
        <v>302</v>
      </c>
      <c r="AD1204" s="16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2">
        <v>0</v>
      </c>
    </row>
    <row r="1205" spans="1:65">
      <c r="A1205" s="35"/>
      <c r="B1205" s="19"/>
      <c r="C1205" s="8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  <c r="AB1205" s="29"/>
      <c r="AC1205" s="29"/>
      <c r="AD1205" s="16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2">
        <v>1</v>
      </c>
    </row>
    <row r="1206" spans="1:65">
      <c r="A1206" s="35"/>
      <c r="B1206" s="18">
        <v>1</v>
      </c>
      <c r="C1206" s="14">
        <v>1</v>
      </c>
      <c r="D1206" s="245">
        <v>100</v>
      </c>
      <c r="E1206" s="245">
        <v>89.356000000000009</v>
      </c>
      <c r="F1206" s="247">
        <v>90</v>
      </c>
      <c r="G1206" s="245">
        <v>101</v>
      </c>
      <c r="H1206" s="247">
        <v>96.448100000000011</v>
      </c>
      <c r="I1206" s="245">
        <v>97</v>
      </c>
      <c r="J1206" s="247">
        <v>98</v>
      </c>
      <c r="K1206" s="245">
        <v>93</v>
      </c>
      <c r="L1206" s="245">
        <v>96</v>
      </c>
      <c r="M1206" s="245">
        <v>94</v>
      </c>
      <c r="N1206" s="245">
        <v>101</v>
      </c>
      <c r="O1206" s="245">
        <v>92</v>
      </c>
      <c r="P1206" s="245">
        <v>94</v>
      </c>
      <c r="Q1206" s="245">
        <v>96.9</v>
      </c>
      <c r="R1206" s="245">
        <v>93.77271152405855</v>
      </c>
      <c r="S1206" s="245">
        <v>99</v>
      </c>
      <c r="T1206" s="245">
        <v>95.32</v>
      </c>
      <c r="U1206" s="245">
        <v>93</v>
      </c>
      <c r="V1206" s="248">
        <v>105.8</v>
      </c>
      <c r="W1206" s="245">
        <v>96</v>
      </c>
      <c r="X1206" s="245">
        <v>94</v>
      </c>
      <c r="Y1206" s="245">
        <v>91</v>
      </c>
      <c r="Z1206" s="245">
        <v>96.294000000000011</v>
      </c>
      <c r="AA1206" s="280">
        <v>110</v>
      </c>
      <c r="AB1206" s="245">
        <v>87.362399999999994</v>
      </c>
      <c r="AC1206" s="245">
        <v>91.989750000000001</v>
      </c>
      <c r="AD1206" s="249"/>
      <c r="AE1206" s="250"/>
      <c r="AF1206" s="250"/>
      <c r="AG1206" s="250"/>
      <c r="AH1206" s="250"/>
      <c r="AI1206" s="250"/>
      <c r="AJ1206" s="250"/>
      <c r="AK1206" s="250"/>
      <c r="AL1206" s="250"/>
      <c r="AM1206" s="250"/>
      <c r="AN1206" s="250"/>
      <c r="AO1206" s="250"/>
      <c r="AP1206" s="250"/>
      <c r="AQ1206" s="250"/>
      <c r="AR1206" s="250"/>
      <c r="AS1206" s="250"/>
      <c r="AT1206" s="250"/>
      <c r="AU1206" s="250"/>
      <c r="AV1206" s="250"/>
      <c r="AW1206" s="250"/>
      <c r="AX1206" s="250"/>
      <c r="AY1206" s="250"/>
      <c r="AZ1206" s="250"/>
      <c r="BA1206" s="250"/>
      <c r="BB1206" s="250"/>
      <c r="BC1206" s="250"/>
      <c r="BD1206" s="250"/>
      <c r="BE1206" s="250"/>
      <c r="BF1206" s="250"/>
      <c r="BG1206" s="250"/>
      <c r="BH1206" s="250"/>
      <c r="BI1206" s="250"/>
      <c r="BJ1206" s="250"/>
      <c r="BK1206" s="250"/>
      <c r="BL1206" s="250"/>
      <c r="BM1206" s="251">
        <v>1</v>
      </c>
    </row>
    <row r="1207" spans="1:65">
      <c r="A1207" s="35"/>
      <c r="B1207" s="19">
        <v>1</v>
      </c>
      <c r="C1207" s="8">
        <v>2</v>
      </c>
      <c r="D1207" s="252">
        <v>99</v>
      </c>
      <c r="E1207" s="252">
        <v>89.408000000000001</v>
      </c>
      <c r="F1207" s="253">
        <v>92</v>
      </c>
      <c r="G1207" s="252">
        <v>102</v>
      </c>
      <c r="H1207" s="253">
        <v>94.008633333333322</v>
      </c>
      <c r="I1207" s="252">
        <v>96</v>
      </c>
      <c r="J1207" s="253">
        <v>96</v>
      </c>
      <c r="K1207" s="252">
        <v>94</v>
      </c>
      <c r="L1207" s="252">
        <v>98</v>
      </c>
      <c r="M1207" s="252">
        <v>94</v>
      </c>
      <c r="N1207" s="252">
        <v>95</v>
      </c>
      <c r="O1207" s="252">
        <v>92</v>
      </c>
      <c r="P1207" s="252">
        <v>95</v>
      </c>
      <c r="Q1207" s="252">
        <v>95.1</v>
      </c>
      <c r="R1207" s="252">
        <v>94.361188968518192</v>
      </c>
      <c r="S1207" s="252">
        <v>103</v>
      </c>
      <c r="T1207" s="252">
        <v>94.64</v>
      </c>
      <c r="U1207" s="252">
        <v>95</v>
      </c>
      <c r="V1207" s="254">
        <v>108.9</v>
      </c>
      <c r="W1207" s="252">
        <v>92</v>
      </c>
      <c r="X1207" s="252">
        <v>92</v>
      </c>
      <c r="Y1207" s="252">
        <v>90.6</v>
      </c>
      <c r="Z1207" s="252">
        <v>96.382000000000019</v>
      </c>
      <c r="AA1207" s="252">
        <v>100</v>
      </c>
      <c r="AB1207" s="252">
        <v>86.609099999999998</v>
      </c>
      <c r="AC1207" s="252">
        <v>90.694199999999995</v>
      </c>
      <c r="AD1207" s="249"/>
      <c r="AE1207" s="250"/>
      <c r="AF1207" s="250"/>
      <c r="AG1207" s="250"/>
      <c r="AH1207" s="250"/>
      <c r="AI1207" s="250"/>
      <c r="AJ1207" s="250"/>
      <c r="AK1207" s="250"/>
      <c r="AL1207" s="250"/>
      <c r="AM1207" s="250"/>
      <c r="AN1207" s="250"/>
      <c r="AO1207" s="250"/>
      <c r="AP1207" s="250"/>
      <c r="AQ1207" s="250"/>
      <c r="AR1207" s="250"/>
      <c r="AS1207" s="250"/>
      <c r="AT1207" s="250"/>
      <c r="AU1207" s="250"/>
      <c r="AV1207" s="250"/>
      <c r="AW1207" s="250"/>
      <c r="AX1207" s="250"/>
      <c r="AY1207" s="250"/>
      <c r="AZ1207" s="250"/>
      <c r="BA1207" s="250"/>
      <c r="BB1207" s="250"/>
      <c r="BC1207" s="250"/>
      <c r="BD1207" s="250"/>
      <c r="BE1207" s="250"/>
      <c r="BF1207" s="250"/>
      <c r="BG1207" s="250"/>
      <c r="BH1207" s="250"/>
      <c r="BI1207" s="250"/>
      <c r="BJ1207" s="250"/>
      <c r="BK1207" s="250"/>
      <c r="BL1207" s="250"/>
      <c r="BM1207" s="251">
        <v>40</v>
      </c>
    </row>
    <row r="1208" spans="1:65">
      <c r="A1208" s="35"/>
      <c r="B1208" s="19">
        <v>1</v>
      </c>
      <c r="C1208" s="8">
        <v>3</v>
      </c>
      <c r="D1208" s="252">
        <v>101</v>
      </c>
      <c r="E1208" s="252">
        <v>89.948800000000006</v>
      </c>
      <c r="F1208" s="253">
        <v>90</v>
      </c>
      <c r="G1208" s="252">
        <v>102</v>
      </c>
      <c r="H1208" s="253">
        <v>97.19</v>
      </c>
      <c r="I1208" s="252">
        <v>96</v>
      </c>
      <c r="J1208" s="253">
        <v>95</v>
      </c>
      <c r="K1208" s="253">
        <v>95</v>
      </c>
      <c r="L1208" s="256">
        <v>97</v>
      </c>
      <c r="M1208" s="256">
        <v>94</v>
      </c>
      <c r="N1208" s="256">
        <v>97</v>
      </c>
      <c r="O1208" s="256">
        <v>93</v>
      </c>
      <c r="P1208" s="256">
        <v>96</v>
      </c>
      <c r="Q1208" s="256">
        <v>96.8</v>
      </c>
      <c r="R1208" s="256">
        <v>93.909706049999997</v>
      </c>
      <c r="S1208" s="267">
        <v>114</v>
      </c>
      <c r="T1208" s="256">
        <v>97.54</v>
      </c>
      <c r="U1208" s="256">
        <v>93</v>
      </c>
      <c r="V1208" s="255">
        <v>110.2</v>
      </c>
      <c r="W1208" s="256">
        <v>91</v>
      </c>
      <c r="X1208" s="256">
        <v>94</v>
      </c>
      <c r="Y1208" s="256">
        <v>92</v>
      </c>
      <c r="Z1208" s="256">
        <v>99.055000000000007</v>
      </c>
      <c r="AA1208" s="256">
        <v>98</v>
      </c>
      <c r="AB1208" s="256">
        <v>85.609700000000004</v>
      </c>
      <c r="AC1208" s="256">
        <v>92.238110000000006</v>
      </c>
      <c r="AD1208" s="249"/>
      <c r="AE1208" s="250"/>
      <c r="AF1208" s="250"/>
      <c r="AG1208" s="250"/>
      <c r="AH1208" s="250"/>
      <c r="AI1208" s="250"/>
      <c r="AJ1208" s="250"/>
      <c r="AK1208" s="250"/>
      <c r="AL1208" s="250"/>
      <c r="AM1208" s="250"/>
      <c r="AN1208" s="250"/>
      <c r="AO1208" s="250"/>
      <c r="AP1208" s="250"/>
      <c r="AQ1208" s="250"/>
      <c r="AR1208" s="250"/>
      <c r="AS1208" s="250"/>
      <c r="AT1208" s="250"/>
      <c r="AU1208" s="250"/>
      <c r="AV1208" s="250"/>
      <c r="AW1208" s="250"/>
      <c r="AX1208" s="250"/>
      <c r="AY1208" s="250"/>
      <c r="AZ1208" s="250"/>
      <c r="BA1208" s="250"/>
      <c r="BB1208" s="250"/>
      <c r="BC1208" s="250"/>
      <c r="BD1208" s="250"/>
      <c r="BE1208" s="250"/>
      <c r="BF1208" s="250"/>
      <c r="BG1208" s="250"/>
      <c r="BH1208" s="250"/>
      <c r="BI1208" s="250"/>
      <c r="BJ1208" s="250"/>
      <c r="BK1208" s="250"/>
      <c r="BL1208" s="250"/>
      <c r="BM1208" s="251">
        <v>16</v>
      </c>
    </row>
    <row r="1209" spans="1:65">
      <c r="A1209" s="35"/>
      <c r="B1209" s="19">
        <v>1</v>
      </c>
      <c r="C1209" s="8">
        <v>4</v>
      </c>
      <c r="D1209" s="252">
        <v>98</v>
      </c>
      <c r="E1209" s="252">
        <v>89.95920000000001</v>
      </c>
      <c r="F1209" s="253">
        <v>94</v>
      </c>
      <c r="G1209" s="252">
        <v>102</v>
      </c>
      <c r="H1209" s="253">
        <v>93.31</v>
      </c>
      <c r="I1209" s="252">
        <v>95</v>
      </c>
      <c r="J1209" s="253">
        <v>99</v>
      </c>
      <c r="K1209" s="253">
        <v>94</v>
      </c>
      <c r="L1209" s="256">
        <v>97</v>
      </c>
      <c r="M1209" s="256">
        <v>93</v>
      </c>
      <c r="N1209" s="256">
        <v>97</v>
      </c>
      <c r="O1209" s="256">
        <v>94</v>
      </c>
      <c r="P1209" s="256">
        <v>94</v>
      </c>
      <c r="Q1209" s="256">
        <v>97.4</v>
      </c>
      <c r="R1209" s="256">
        <v>94.361896805510312</v>
      </c>
      <c r="S1209" s="256">
        <v>100</v>
      </c>
      <c r="T1209" s="267">
        <v>167.4</v>
      </c>
      <c r="U1209" s="256">
        <v>94</v>
      </c>
      <c r="V1209" s="255">
        <v>104.5</v>
      </c>
      <c r="W1209" s="256">
        <v>93</v>
      </c>
      <c r="X1209" s="256">
        <v>94</v>
      </c>
      <c r="Y1209" s="267">
        <v>97</v>
      </c>
      <c r="Z1209" s="256">
        <v>96.01900000000002</v>
      </c>
      <c r="AA1209" s="256">
        <v>100</v>
      </c>
      <c r="AB1209" s="256">
        <v>86.580200000000005</v>
      </c>
      <c r="AC1209" s="256">
        <v>91.518249999999995</v>
      </c>
      <c r="AD1209" s="249"/>
      <c r="AE1209" s="250"/>
      <c r="AF1209" s="250"/>
      <c r="AG1209" s="250"/>
      <c r="AH1209" s="250"/>
      <c r="AI1209" s="250"/>
      <c r="AJ1209" s="250"/>
      <c r="AK1209" s="250"/>
      <c r="AL1209" s="250"/>
      <c r="AM1209" s="250"/>
      <c r="AN1209" s="250"/>
      <c r="AO1209" s="250"/>
      <c r="AP1209" s="250"/>
      <c r="AQ1209" s="250"/>
      <c r="AR1209" s="250"/>
      <c r="AS1209" s="250"/>
      <c r="AT1209" s="250"/>
      <c r="AU1209" s="250"/>
      <c r="AV1209" s="250"/>
      <c r="AW1209" s="250"/>
      <c r="AX1209" s="250"/>
      <c r="AY1209" s="250"/>
      <c r="AZ1209" s="250"/>
      <c r="BA1209" s="250"/>
      <c r="BB1209" s="250"/>
      <c r="BC1209" s="250"/>
      <c r="BD1209" s="250"/>
      <c r="BE1209" s="250"/>
      <c r="BF1209" s="250"/>
      <c r="BG1209" s="250"/>
      <c r="BH1209" s="250"/>
      <c r="BI1209" s="250"/>
      <c r="BJ1209" s="250"/>
      <c r="BK1209" s="250"/>
      <c r="BL1209" s="250"/>
      <c r="BM1209" s="251">
        <v>95.097543737756027</v>
      </c>
    </row>
    <row r="1210" spans="1:65">
      <c r="A1210" s="35"/>
      <c r="B1210" s="19">
        <v>1</v>
      </c>
      <c r="C1210" s="8">
        <v>5</v>
      </c>
      <c r="D1210" s="252">
        <v>99</v>
      </c>
      <c r="E1210" s="252">
        <v>89.106399999999994</v>
      </c>
      <c r="F1210" s="252">
        <v>90</v>
      </c>
      <c r="G1210" s="252">
        <v>101</v>
      </c>
      <c r="H1210" s="252">
        <v>96.381399999999999</v>
      </c>
      <c r="I1210" s="252">
        <v>95</v>
      </c>
      <c r="J1210" s="252">
        <v>95</v>
      </c>
      <c r="K1210" s="252">
        <v>96</v>
      </c>
      <c r="L1210" s="252">
        <v>97</v>
      </c>
      <c r="M1210" s="252">
        <v>94</v>
      </c>
      <c r="N1210" s="252">
        <v>96</v>
      </c>
      <c r="O1210" s="252">
        <v>90</v>
      </c>
      <c r="P1210" s="252">
        <v>95</v>
      </c>
      <c r="Q1210" s="252">
        <v>98.3</v>
      </c>
      <c r="R1210" s="252">
        <v>94.70209984499256</v>
      </c>
      <c r="S1210" s="252">
        <v>101</v>
      </c>
      <c r="T1210" s="270">
        <v>119.3</v>
      </c>
      <c r="U1210" s="252">
        <v>94</v>
      </c>
      <c r="V1210" s="254">
        <v>104</v>
      </c>
      <c r="W1210" s="252">
        <v>95</v>
      </c>
      <c r="X1210" s="252">
        <v>94</v>
      </c>
      <c r="Y1210" s="252">
        <v>91.3</v>
      </c>
      <c r="Z1210" s="252">
        <v>98.406000000000006</v>
      </c>
      <c r="AA1210" s="252">
        <v>100</v>
      </c>
      <c r="AB1210" s="252">
        <v>91.244299999999996</v>
      </c>
      <c r="AC1210" s="252">
        <v>91.318330000000003</v>
      </c>
      <c r="AD1210" s="249"/>
      <c r="AE1210" s="250"/>
      <c r="AF1210" s="250"/>
      <c r="AG1210" s="250"/>
      <c r="AH1210" s="250"/>
      <c r="AI1210" s="250"/>
      <c r="AJ1210" s="250"/>
      <c r="AK1210" s="250"/>
      <c r="AL1210" s="250"/>
      <c r="AM1210" s="250"/>
      <c r="AN1210" s="250"/>
      <c r="AO1210" s="250"/>
      <c r="AP1210" s="250"/>
      <c r="AQ1210" s="250"/>
      <c r="AR1210" s="250"/>
      <c r="AS1210" s="250"/>
      <c r="AT1210" s="250"/>
      <c r="AU1210" s="250"/>
      <c r="AV1210" s="250"/>
      <c r="AW1210" s="250"/>
      <c r="AX1210" s="250"/>
      <c r="AY1210" s="250"/>
      <c r="AZ1210" s="250"/>
      <c r="BA1210" s="250"/>
      <c r="BB1210" s="250"/>
      <c r="BC1210" s="250"/>
      <c r="BD1210" s="250"/>
      <c r="BE1210" s="250"/>
      <c r="BF1210" s="250"/>
      <c r="BG1210" s="250"/>
      <c r="BH1210" s="250"/>
      <c r="BI1210" s="250"/>
      <c r="BJ1210" s="250"/>
      <c r="BK1210" s="250"/>
      <c r="BL1210" s="250"/>
      <c r="BM1210" s="251">
        <v>69</v>
      </c>
    </row>
    <row r="1211" spans="1:65">
      <c r="A1211" s="35"/>
      <c r="B1211" s="19">
        <v>1</v>
      </c>
      <c r="C1211" s="8">
        <v>6</v>
      </c>
      <c r="D1211" s="252">
        <v>98</v>
      </c>
      <c r="E1211" s="252">
        <v>89.844800000000006</v>
      </c>
      <c r="F1211" s="252">
        <v>94</v>
      </c>
      <c r="G1211" s="252">
        <v>100</v>
      </c>
      <c r="H1211" s="252">
        <v>94.308500000000009</v>
      </c>
      <c r="I1211" s="252">
        <v>97</v>
      </c>
      <c r="J1211" s="252">
        <v>105</v>
      </c>
      <c r="K1211" s="252">
        <v>96</v>
      </c>
      <c r="L1211" s="252">
        <v>98</v>
      </c>
      <c r="M1211" s="252">
        <v>94</v>
      </c>
      <c r="N1211" s="252">
        <v>100</v>
      </c>
      <c r="O1211" s="252">
        <v>92</v>
      </c>
      <c r="P1211" s="252">
        <v>93</v>
      </c>
      <c r="Q1211" s="252">
        <v>99.2</v>
      </c>
      <c r="R1211" s="252">
        <v>93.177734136989741</v>
      </c>
      <c r="S1211" s="252">
        <v>101</v>
      </c>
      <c r="T1211" s="252">
        <v>97.37</v>
      </c>
      <c r="U1211" s="252">
        <v>93</v>
      </c>
      <c r="V1211" s="254">
        <v>109.8</v>
      </c>
      <c r="W1211" s="252">
        <v>92</v>
      </c>
      <c r="X1211" s="252">
        <v>95</v>
      </c>
      <c r="Y1211" s="252">
        <v>92.7</v>
      </c>
      <c r="Z1211" s="252">
        <v>98.978000000000009</v>
      </c>
      <c r="AA1211" s="252">
        <v>96</v>
      </c>
      <c r="AB1211" s="252">
        <v>91.055999999999997</v>
      </c>
      <c r="AC1211" s="252">
        <v>90.997050000000002</v>
      </c>
      <c r="AD1211" s="249"/>
      <c r="AE1211" s="250"/>
      <c r="AF1211" s="250"/>
      <c r="AG1211" s="250"/>
      <c r="AH1211" s="250"/>
      <c r="AI1211" s="250"/>
      <c r="AJ1211" s="250"/>
      <c r="AK1211" s="250"/>
      <c r="AL1211" s="250"/>
      <c r="AM1211" s="250"/>
      <c r="AN1211" s="250"/>
      <c r="AO1211" s="250"/>
      <c r="AP1211" s="250"/>
      <c r="AQ1211" s="250"/>
      <c r="AR1211" s="250"/>
      <c r="AS1211" s="250"/>
      <c r="AT1211" s="250"/>
      <c r="AU1211" s="250"/>
      <c r="AV1211" s="250"/>
      <c r="AW1211" s="250"/>
      <c r="AX1211" s="250"/>
      <c r="AY1211" s="250"/>
      <c r="AZ1211" s="250"/>
      <c r="BA1211" s="250"/>
      <c r="BB1211" s="250"/>
      <c r="BC1211" s="250"/>
      <c r="BD1211" s="250"/>
      <c r="BE1211" s="250"/>
      <c r="BF1211" s="250"/>
      <c r="BG1211" s="250"/>
      <c r="BH1211" s="250"/>
      <c r="BI1211" s="250"/>
      <c r="BJ1211" s="250"/>
      <c r="BK1211" s="250"/>
      <c r="BL1211" s="250"/>
      <c r="BM1211" s="257"/>
    </row>
    <row r="1212" spans="1:65">
      <c r="A1212" s="35"/>
      <c r="B1212" s="20" t="s">
        <v>273</v>
      </c>
      <c r="C1212" s="12"/>
      <c r="D1212" s="258">
        <v>99.166666666666671</v>
      </c>
      <c r="E1212" s="258">
        <v>89.603866666666661</v>
      </c>
      <c r="F1212" s="258">
        <v>91.666666666666671</v>
      </c>
      <c r="G1212" s="258">
        <v>101.33333333333333</v>
      </c>
      <c r="H1212" s="258">
        <v>95.274438888888881</v>
      </c>
      <c r="I1212" s="258">
        <v>96</v>
      </c>
      <c r="J1212" s="258">
        <v>98</v>
      </c>
      <c r="K1212" s="258">
        <v>94.666666666666671</v>
      </c>
      <c r="L1212" s="258">
        <v>97.166666666666671</v>
      </c>
      <c r="M1212" s="258">
        <v>93.833333333333329</v>
      </c>
      <c r="N1212" s="258">
        <v>97.666666666666671</v>
      </c>
      <c r="O1212" s="258">
        <v>92.166666666666671</v>
      </c>
      <c r="P1212" s="258">
        <v>94.5</v>
      </c>
      <c r="Q1212" s="258">
        <v>97.283333333333346</v>
      </c>
      <c r="R1212" s="258">
        <v>94.047556221678235</v>
      </c>
      <c r="S1212" s="258">
        <v>103</v>
      </c>
      <c r="T1212" s="258">
        <v>111.92833333333333</v>
      </c>
      <c r="U1212" s="258">
        <v>93.666666666666671</v>
      </c>
      <c r="V1212" s="258">
        <v>107.19999999999999</v>
      </c>
      <c r="W1212" s="258">
        <v>93.166666666666671</v>
      </c>
      <c r="X1212" s="258">
        <v>93.833333333333329</v>
      </c>
      <c r="Y1212" s="258">
        <v>92.433333333333337</v>
      </c>
      <c r="Z1212" s="258">
        <v>97.522333333333336</v>
      </c>
      <c r="AA1212" s="258">
        <v>100.66666666666667</v>
      </c>
      <c r="AB1212" s="258">
        <v>88.076949999999997</v>
      </c>
      <c r="AC1212" s="258">
        <v>91.459281666666655</v>
      </c>
      <c r="AD1212" s="249"/>
      <c r="AE1212" s="250"/>
      <c r="AF1212" s="250"/>
      <c r="AG1212" s="250"/>
      <c r="AH1212" s="250"/>
      <c r="AI1212" s="250"/>
      <c r="AJ1212" s="250"/>
      <c r="AK1212" s="250"/>
      <c r="AL1212" s="250"/>
      <c r="AM1212" s="250"/>
      <c r="AN1212" s="250"/>
      <c r="AO1212" s="250"/>
      <c r="AP1212" s="250"/>
      <c r="AQ1212" s="250"/>
      <c r="AR1212" s="250"/>
      <c r="AS1212" s="250"/>
      <c r="AT1212" s="250"/>
      <c r="AU1212" s="250"/>
      <c r="AV1212" s="250"/>
      <c r="AW1212" s="250"/>
      <c r="AX1212" s="250"/>
      <c r="AY1212" s="250"/>
      <c r="AZ1212" s="250"/>
      <c r="BA1212" s="250"/>
      <c r="BB1212" s="250"/>
      <c r="BC1212" s="250"/>
      <c r="BD1212" s="250"/>
      <c r="BE1212" s="250"/>
      <c r="BF1212" s="250"/>
      <c r="BG1212" s="250"/>
      <c r="BH1212" s="250"/>
      <c r="BI1212" s="250"/>
      <c r="BJ1212" s="250"/>
      <c r="BK1212" s="250"/>
      <c r="BL1212" s="250"/>
      <c r="BM1212" s="257"/>
    </row>
    <row r="1213" spans="1:65">
      <c r="A1213" s="35"/>
      <c r="B1213" s="3" t="s">
        <v>274</v>
      </c>
      <c r="C1213" s="33"/>
      <c r="D1213" s="256">
        <v>99</v>
      </c>
      <c r="E1213" s="256">
        <v>89.626400000000004</v>
      </c>
      <c r="F1213" s="256">
        <v>91</v>
      </c>
      <c r="G1213" s="256">
        <v>101.5</v>
      </c>
      <c r="H1213" s="256">
        <v>95.344950000000011</v>
      </c>
      <c r="I1213" s="256">
        <v>96</v>
      </c>
      <c r="J1213" s="256">
        <v>97</v>
      </c>
      <c r="K1213" s="256">
        <v>94.5</v>
      </c>
      <c r="L1213" s="256">
        <v>97</v>
      </c>
      <c r="M1213" s="256">
        <v>94</v>
      </c>
      <c r="N1213" s="256">
        <v>97</v>
      </c>
      <c r="O1213" s="256">
        <v>92</v>
      </c>
      <c r="P1213" s="256">
        <v>94.5</v>
      </c>
      <c r="Q1213" s="256">
        <v>97.15</v>
      </c>
      <c r="R1213" s="256">
        <v>94.135447509259095</v>
      </c>
      <c r="S1213" s="256">
        <v>101</v>
      </c>
      <c r="T1213" s="256">
        <v>97.455000000000013</v>
      </c>
      <c r="U1213" s="256">
        <v>93.5</v>
      </c>
      <c r="V1213" s="256">
        <v>107.35</v>
      </c>
      <c r="W1213" s="256">
        <v>92.5</v>
      </c>
      <c r="X1213" s="256">
        <v>94</v>
      </c>
      <c r="Y1213" s="256">
        <v>91.65</v>
      </c>
      <c r="Z1213" s="256">
        <v>97.394000000000005</v>
      </c>
      <c r="AA1213" s="256">
        <v>100</v>
      </c>
      <c r="AB1213" s="256">
        <v>86.985749999999996</v>
      </c>
      <c r="AC1213" s="256">
        <v>91.418289999999999</v>
      </c>
      <c r="AD1213" s="249"/>
      <c r="AE1213" s="250"/>
      <c r="AF1213" s="250"/>
      <c r="AG1213" s="250"/>
      <c r="AH1213" s="250"/>
      <c r="AI1213" s="250"/>
      <c r="AJ1213" s="250"/>
      <c r="AK1213" s="250"/>
      <c r="AL1213" s="250"/>
      <c r="AM1213" s="250"/>
      <c r="AN1213" s="250"/>
      <c r="AO1213" s="250"/>
      <c r="AP1213" s="250"/>
      <c r="AQ1213" s="250"/>
      <c r="AR1213" s="250"/>
      <c r="AS1213" s="250"/>
      <c r="AT1213" s="250"/>
      <c r="AU1213" s="250"/>
      <c r="AV1213" s="250"/>
      <c r="AW1213" s="250"/>
      <c r="AX1213" s="250"/>
      <c r="AY1213" s="250"/>
      <c r="AZ1213" s="250"/>
      <c r="BA1213" s="250"/>
      <c r="BB1213" s="250"/>
      <c r="BC1213" s="250"/>
      <c r="BD1213" s="250"/>
      <c r="BE1213" s="250"/>
      <c r="BF1213" s="250"/>
      <c r="BG1213" s="250"/>
      <c r="BH1213" s="250"/>
      <c r="BI1213" s="250"/>
      <c r="BJ1213" s="250"/>
      <c r="BK1213" s="250"/>
      <c r="BL1213" s="250"/>
      <c r="BM1213" s="257"/>
    </row>
    <row r="1214" spans="1:65">
      <c r="A1214" s="35"/>
      <c r="B1214" s="3" t="s">
        <v>275</v>
      </c>
      <c r="C1214" s="33"/>
      <c r="D1214" s="266">
        <v>1.1690451944500122</v>
      </c>
      <c r="E1214" s="266">
        <v>0.36071162258328987</v>
      </c>
      <c r="F1214" s="266">
        <v>1.96638416050035</v>
      </c>
      <c r="G1214" s="266">
        <v>0.81649658092772603</v>
      </c>
      <c r="H1214" s="266">
        <v>1.591636859674366</v>
      </c>
      <c r="I1214" s="266">
        <v>0.89442719099991586</v>
      </c>
      <c r="J1214" s="266">
        <v>3.7947331922020551</v>
      </c>
      <c r="K1214" s="266">
        <v>1.2110601416389968</v>
      </c>
      <c r="L1214" s="266">
        <v>0.75277265270908111</v>
      </c>
      <c r="M1214" s="266">
        <v>0.40824829046386302</v>
      </c>
      <c r="N1214" s="266">
        <v>2.338090388900024</v>
      </c>
      <c r="O1214" s="266">
        <v>1.3291601358251257</v>
      </c>
      <c r="P1214" s="266">
        <v>1.0488088481701516</v>
      </c>
      <c r="Q1214" s="266">
        <v>1.4048724734532572</v>
      </c>
      <c r="R1214" s="266">
        <v>0.54345847937242187</v>
      </c>
      <c r="S1214" s="266">
        <v>5.5497747702046434</v>
      </c>
      <c r="T1214" s="266">
        <v>28.723299543518173</v>
      </c>
      <c r="U1214" s="266">
        <v>0.81649658092772603</v>
      </c>
      <c r="V1214" s="266">
        <v>2.7618834153526475</v>
      </c>
      <c r="W1214" s="266">
        <v>1.9407902170679514</v>
      </c>
      <c r="X1214" s="266">
        <v>0.98319208025017513</v>
      </c>
      <c r="Y1214" s="266">
        <v>2.3585306160121546</v>
      </c>
      <c r="Z1214" s="266">
        <v>1.4365286863361455</v>
      </c>
      <c r="AA1214" s="266">
        <v>4.844240566555988</v>
      </c>
      <c r="AB1214" s="266">
        <v>2.4453872239381615</v>
      </c>
      <c r="AC1214" s="266">
        <v>0.58486287837122097</v>
      </c>
      <c r="AD1214" s="260"/>
      <c r="AE1214" s="261"/>
      <c r="AF1214" s="261"/>
      <c r="AG1214" s="261"/>
      <c r="AH1214" s="261"/>
      <c r="AI1214" s="261"/>
      <c r="AJ1214" s="261"/>
      <c r="AK1214" s="261"/>
      <c r="AL1214" s="261"/>
      <c r="AM1214" s="261"/>
      <c r="AN1214" s="261"/>
      <c r="AO1214" s="261"/>
      <c r="AP1214" s="261"/>
      <c r="AQ1214" s="261"/>
      <c r="AR1214" s="261"/>
      <c r="AS1214" s="261"/>
      <c r="AT1214" s="261"/>
      <c r="AU1214" s="261"/>
      <c r="AV1214" s="261"/>
      <c r="AW1214" s="261"/>
      <c r="AX1214" s="261"/>
      <c r="AY1214" s="261"/>
      <c r="AZ1214" s="261"/>
      <c r="BA1214" s="261"/>
      <c r="BB1214" s="261"/>
      <c r="BC1214" s="261"/>
      <c r="BD1214" s="261"/>
      <c r="BE1214" s="261"/>
      <c r="BF1214" s="261"/>
      <c r="BG1214" s="261"/>
      <c r="BH1214" s="261"/>
      <c r="BI1214" s="261"/>
      <c r="BJ1214" s="261"/>
      <c r="BK1214" s="261"/>
      <c r="BL1214" s="261"/>
      <c r="BM1214" s="264"/>
    </row>
    <row r="1215" spans="1:65">
      <c r="A1215" s="35"/>
      <c r="B1215" s="3" t="s">
        <v>87</v>
      </c>
      <c r="C1215" s="33"/>
      <c r="D1215" s="13">
        <v>1.1788691036470711E-2</v>
      </c>
      <c r="E1215" s="13">
        <v>4.0256256342727382E-3</v>
      </c>
      <c r="F1215" s="13">
        <v>2.1451463569094727E-2</v>
      </c>
      <c r="G1215" s="13">
        <v>8.0575320486288762E-3</v>
      </c>
      <c r="H1215" s="13">
        <v>1.6705811949525806E-2</v>
      </c>
      <c r="I1215" s="13">
        <v>9.3169499062491241E-3</v>
      </c>
      <c r="J1215" s="13">
        <v>3.872176726736791E-2</v>
      </c>
      <c r="K1215" s="13">
        <v>1.2792888820130247E-2</v>
      </c>
      <c r="L1215" s="13">
        <v>7.7472314172461173E-3</v>
      </c>
      <c r="M1215" s="13">
        <v>4.350781070662839E-3</v>
      </c>
      <c r="N1215" s="13">
        <v>2.3939492036519017E-2</v>
      </c>
      <c r="O1215" s="13">
        <v>1.4421267296475143E-2</v>
      </c>
      <c r="P1215" s="13">
        <v>1.1098506329842875E-2</v>
      </c>
      <c r="Q1215" s="13">
        <v>1.4441039644885287E-2</v>
      </c>
      <c r="R1215" s="13">
        <v>5.7785497168203201E-3</v>
      </c>
      <c r="S1215" s="13">
        <v>5.3881308448588773E-2</v>
      </c>
      <c r="T1215" s="13">
        <v>0.25662223932145428</v>
      </c>
      <c r="U1215" s="13">
        <v>8.7170453479828401E-3</v>
      </c>
      <c r="V1215" s="13">
        <v>2.5763837829782161E-2</v>
      </c>
      <c r="W1215" s="13">
        <v>2.0831379789638119E-2</v>
      </c>
      <c r="X1215" s="13">
        <v>1.0478068350801156E-2</v>
      </c>
      <c r="Y1215" s="13">
        <v>2.5516018204242565E-2</v>
      </c>
      <c r="Z1215" s="13">
        <v>1.4730253442829971E-2</v>
      </c>
      <c r="AA1215" s="13">
        <v>4.8121595032013124E-2</v>
      </c>
      <c r="AB1215" s="13">
        <v>2.7764213269625727E-2</v>
      </c>
      <c r="AC1215" s="13">
        <v>6.3947897656010206E-3</v>
      </c>
      <c r="AD1215" s="16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62"/>
    </row>
    <row r="1216" spans="1:65">
      <c r="A1216" s="35"/>
      <c r="B1216" s="3" t="s">
        <v>276</v>
      </c>
      <c r="C1216" s="33"/>
      <c r="D1216" s="13">
        <v>4.2788938273019772E-2</v>
      </c>
      <c r="E1216" s="13">
        <v>-5.7768864001775944E-2</v>
      </c>
      <c r="F1216" s="13">
        <v>-3.6077452016536338E-2</v>
      </c>
      <c r="G1216" s="13">
        <v>6.5572562134446954E-2</v>
      </c>
      <c r="H1216" s="13">
        <v>1.8601442706098759E-3</v>
      </c>
      <c r="I1216" s="13">
        <v>9.4897957063182492E-3</v>
      </c>
      <c r="J1216" s="13">
        <v>3.0520833116866486E-2</v>
      </c>
      <c r="K1216" s="13">
        <v>-4.5308959007138716E-3</v>
      </c>
      <c r="L1216" s="13">
        <v>2.1757900862471535E-2</v>
      </c>
      <c r="M1216" s="13">
        <v>-1.3293828155109044E-2</v>
      </c>
      <c r="N1216" s="13">
        <v>2.7015660215108594E-2</v>
      </c>
      <c r="O1216" s="13">
        <v>-3.0819692663899279E-2</v>
      </c>
      <c r="P1216" s="13">
        <v>-6.2834823515929283E-3</v>
      </c>
      <c r="Q1216" s="13">
        <v>2.2984711378086997E-2</v>
      </c>
      <c r="R1216" s="13">
        <v>-1.1041163365620332E-2</v>
      </c>
      <c r="S1216" s="13">
        <v>8.30984266432373E-2</v>
      </c>
      <c r="T1216" s="13">
        <v>0.17698448281682655</v>
      </c>
      <c r="U1216" s="13">
        <v>-1.504641460598799E-2</v>
      </c>
      <c r="V1216" s="13">
        <v>0.1272636052053886</v>
      </c>
      <c r="W1216" s="13">
        <v>-2.0304173958625049E-2</v>
      </c>
      <c r="X1216" s="13">
        <v>-1.3293828155109044E-2</v>
      </c>
      <c r="Y1216" s="13">
        <v>-2.801555434249281E-2</v>
      </c>
      <c r="Z1216" s="13">
        <v>2.5497920348647396E-2</v>
      </c>
      <c r="AA1216" s="13">
        <v>5.856221633093095E-2</v>
      </c>
      <c r="AB1216" s="13">
        <v>-7.3825184771504127E-2</v>
      </c>
      <c r="AC1216" s="13">
        <v>-3.8258212863229724E-2</v>
      </c>
      <c r="AD1216" s="16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62"/>
    </row>
    <row r="1217" spans="1:65">
      <c r="A1217" s="35"/>
      <c r="B1217" s="53" t="s">
        <v>277</v>
      </c>
      <c r="C1217" s="54"/>
      <c r="D1217" s="52">
        <v>1.08</v>
      </c>
      <c r="E1217" s="52">
        <v>1.38</v>
      </c>
      <c r="F1217" s="52">
        <v>0.85</v>
      </c>
      <c r="G1217" s="52">
        <v>1.64</v>
      </c>
      <c r="H1217" s="52">
        <v>0.08</v>
      </c>
      <c r="I1217" s="52">
        <v>0.26</v>
      </c>
      <c r="J1217" s="52">
        <v>0.78</v>
      </c>
      <c r="K1217" s="52">
        <v>0.08</v>
      </c>
      <c r="L1217" s="52">
        <v>0.56000000000000005</v>
      </c>
      <c r="M1217" s="52">
        <v>0.28999999999999998</v>
      </c>
      <c r="N1217" s="52">
        <v>0.69</v>
      </c>
      <c r="O1217" s="52">
        <v>0.72</v>
      </c>
      <c r="P1217" s="52">
        <v>0.12</v>
      </c>
      <c r="Q1217" s="52">
        <v>0.59</v>
      </c>
      <c r="R1217" s="52">
        <v>0.24</v>
      </c>
      <c r="S1217" s="52">
        <v>2.06</v>
      </c>
      <c r="T1217" s="52">
        <v>4.3600000000000003</v>
      </c>
      <c r="U1217" s="52">
        <v>0.34</v>
      </c>
      <c r="V1217" s="52">
        <v>3.14</v>
      </c>
      <c r="W1217" s="52">
        <v>0.46</v>
      </c>
      <c r="X1217" s="52">
        <v>0.28999999999999998</v>
      </c>
      <c r="Y1217" s="52">
        <v>0.65</v>
      </c>
      <c r="Z1217" s="52">
        <v>0.66</v>
      </c>
      <c r="AA1217" s="52">
        <v>1.46</v>
      </c>
      <c r="AB1217" s="52">
        <v>1.77</v>
      </c>
      <c r="AC1217" s="52">
        <v>0.9</v>
      </c>
      <c r="AD1217" s="16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62"/>
    </row>
    <row r="1218" spans="1:65">
      <c r="B1218" s="36"/>
      <c r="C1218" s="20"/>
      <c r="D1218" s="31"/>
      <c r="E1218" s="31"/>
      <c r="F1218" s="31"/>
      <c r="G1218" s="31"/>
      <c r="H1218" s="31"/>
      <c r="I1218" s="31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  <c r="W1218" s="31"/>
      <c r="X1218" s="31"/>
      <c r="Y1218" s="31"/>
      <c r="Z1218" s="31"/>
      <c r="AA1218" s="31"/>
      <c r="AB1218" s="31"/>
      <c r="AC1218" s="31"/>
      <c r="BM1218" s="62"/>
    </row>
    <row r="1219" spans="1:65" ht="15">
      <c r="B1219" s="37" t="s">
        <v>550</v>
      </c>
      <c r="BM1219" s="32" t="s">
        <v>67</v>
      </c>
    </row>
    <row r="1220" spans="1:65" ht="15">
      <c r="A1220" s="28" t="s">
        <v>45</v>
      </c>
      <c r="B1220" s="18" t="s">
        <v>111</v>
      </c>
      <c r="C1220" s="15" t="s">
        <v>112</v>
      </c>
      <c r="D1220" s="16" t="s">
        <v>233</v>
      </c>
      <c r="E1220" s="17" t="s">
        <v>233</v>
      </c>
      <c r="F1220" s="17" t="s">
        <v>233</v>
      </c>
      <c r="G1220" s="17" t="s">
        <v>233</v>
      </c>
      <c r="H1220" s="17" t="s">
        <v>233</v>
      </c>
      <c r="I1220" s="17" t="s">
        <v>233</v>
      </c>
      <c r="J1220" s="17" t="s">
        <v>233</v>
      </c>
      <c r="K1220" s="17" t="s">
        <v>233</v>
      </c>
      <c r="L1220" s="17" t="s">
        <v>233</v>
      </c>
      <c r="M1220" s="17" t="s">
        <v>233</v>
      </c>
      <c r="N1220" s="17" t="s">
        <v>233</v>
      </c>
      <c r="O1220" s="17" t="s">
        <v>233</v>
      </c>
      <c r="P1220" s="17" t="s">
        <v>233</v>
      </c>
      <c r="Q1220" s="17" t="s">
        <v>233</v>
      </c>
      <c r="R1220" s="17" t="s">
        <v>233</v>
      </c>
      <c r="S1220" s="17" t="s">
        <v>233</v>
      </c>
      <c r="T1220" s="17" t="s">
        <v>233</v>
      </c>
      <c r="U1220" s="17" t="s">
        <v>233</v>
      </c>
      <c r="V1220" s="17" t="s">
        <v>233</v>
      </c>
      <c r="W1220" s="17" t="s">
        <v>233</v>
      </c>
      <c r="X1220" s="17" t="s">
        <v>233</v>
      </c>
      <c r="Y1220" s="17" t="s">
        <v>233</v>
      </c>
      <c r="Z1220" s="17" t="s">
        <v>233</v>
      </c>
      <c r="AA1220" s="17" t="s">
        <v>233</v>
      </c>
      <c r="AB1220" s="17" t="s">
        <v>233</v>
      </c>
      <c r="AC1220" s="16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2">
        <v>1</v>
      </c>
    </row>
    <row r="1221" spans="1:65">
      <c r="A1221" s="35"/>
      <c r="B1221" s="19" t="s">
        <v>234</v>
      </c>
      <c r="C1221" s="8" t="s">
        <v>234</v>
      </c>
      <c r="D1221" s="161" t="s">
        <v>236</v>
      </c>
      <c r="E1221" s="162" t="s">
        <v>238</v>
      </c>
      <c r="F1221" s="162" t="s">
        <v>239</v>
      </c>
      <c r="G1221" s="162" t="s">
        <v>240</v>
      </c>
      <c r="H1221" s="162" t="s">
        <v>241</v>
      </c>
      <c r="I1221" s="162" t="s">
        <v>242</v>
      </c>
      <c r="J1221" s="162" t="s">
        <v>243</v>
      </c>
      <c r="K1221" s="162" t="s">
        <v>244</v>
      </c>
      <c r="L1221" s="162" t="s">
        <v>245</v>
      </c>
      <c r="M1221" s="162" t="s">
        <v>246</v>
      </c>
      <c r="N1221" s="162" t="s">
        <v>247</v>
      </c>
      <c r="O1221" s="162" t="s">
        <v>248</v>
      </c>
      <c r="P1221" s="162" t="s">
        <v>249</v>
      </c>
      <c r="Q1221" s="162" t="s">
        <v>250</v>
      </c>
      <c r="R1221" s="162" t="s">
        <v>251</v>
      </c>
      <c r="S1221" s="162" t="s">
        <v>253</v>
      </c>
      <c r="T1221" s="162" t="s">
        <v>255</v>
      </c>
      <c r="U1221" s="162" t="s">
        <v>259</v>
      </c>
      <c r="V1221" s="162" t="s">
        <v>260</v>
      </c>
      <c r="W1221" s="162" t="s">
        <v>261</v>
      </c>
      <c r="X1221" s="162" t="s">
        <v>280</v>
      </c>
      <c r="Y1221" s="162" t="s">
        <v>263</v>
      </c>
      <c r="Z1221" s="162" t="s">
        <v>306</v>
      </c>
      <c r="AA1221" s="162" t="s">
        <v>281</v>
      </c>
      <c r="AB1221" s="162" t="s">
        <v>265</v>
      </c>
      <c r="AC1221" s="16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2" t="s">
        <v>3</v>
      </c>
    </row>
    <row r="1222" spans="1:65">
      <c r="A1222" s="35"/>
      <c r="B1222" s="19"/>
      <c r="C1222" s="8"/>
      <c r="D1222" s="9" t="s">
        <v>302</v>
      </c>
      <c r="E1222" s="10" t="s">
        <v>115</v>
      </c>
      <c r="F1222" s="10" t="s">
        <v>302</v>
      </c>
      <c r="G1222" s="10" t="s">
        <v>303</v>
      </c>
      <c r="H1222" s="10" t="s">
        <v>115</v>
      </c>
      <c r="I1222" s="10" t="s">
        <v>115</v>
      </c>
      <c r="J1222" s="10" t="s">
        <v>302</v>
      </c>
      <c r="K1222" s="10" t="s">
        <v>302</v>
      </c>
      <c r="L1222" s="10" t="s">
        <v>303</v>
      </c>
      <c r="M1222" s="10" t="s">
        <v>303</v>
      </c>
      <c r="N1222" s="10" t="s">
        <v>303</v>
      </c>
      <c r="O1222" s="10" t="s">
        <v>303</v>
      </c>
      <c r="P1222" s="10" t="s">
        <v>303</v>
      </c>
      <c r="Q1222" s="10" t="s">
        <v>302</v>
      </c>
      <c r="R1222" s="10" t="s">
        <v>115</v>
      </c>
      <c r="S1222" s="10" t="s">
        <v>303</v>
      </c>
      <c r="T1222" s="10" t="s">
        <v>303</v>
      </c>
      <c r="U1222" s="10" t="s">
        <v>115</v>
      </c>
      <c r="V1222" s="10" t="s">
        <v>302</v>
      </c>
      <c r="W1222" s="10" t="s">
        <v>303</v>
      </c>
      <c r="X1222" s="10" t="s">
        <v>303</v>
      </c>
      <c r="Y1222" s="10" t="s">
        <v>115</v>
      </c>
      <c r="Z1222" s="10" t="s">
        <v>115</v>
      </c>
      <c r="AA1222" s="10" t="s">
        <v>115</v>
      </c>
      <c r="AB1222" s="10" t="s">
        <v>302</v>
      </c>
      <c r="AC1222" s="16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2">
        <v>0</v>
      </c>
    </row>
    <row r="1223" spans="1:65">
      <c r="A1223" s="35"/>
      <c r="B1223" s="19"/>
      <c r="C1223" s="8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  <c r="AA1223" s="29"/>
      <c r="AB1223" s="29"/>
      <c r="AC1223" s="16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2">
        <v>0</v>
      </c>
    </row>
    <row r="1224" spans="1:65">
      <c r="A1224" s="35"/>
      <c r="B1224" s="18">
        <v>1</v>
      </c>
      <c r="C1224" s="14">
        <v>1</v>
      </c>
      <c r="D1224" s="245">
        <v>142.19999999999999</v>
      </c>
      <c r="E1224" s="245">
        <v>137.3372</v>
      </c>
      <c r="F1224" s="247">
        <v>138</v>
      </c>
      <c r="G1224" s="245">
        <v>112</v>
      </c>
      <c r="H1224" s="282">
        <v>117.05</v>
      </c>
      <c r="I1224" s="245">
        <v>132.4</v>
      </c>
      <c r="J1224" s="247">
        <v>137.69999999999999</v>
      </c>
      <c r="K1224" s="245">
        <v>133</v>
      </c>
      <c r="L1224" s="245">
        <v>134.1</v>
      </c>
      <c r="M1224" s="245">
        <v>134</v>
      </c>
      <c r="N1224" s="245">
        <v>137.5</v>
      </c>
      <c r="O1224" s="245">
        <v>136.5</v>
      </c>
      <c r="P1224" s="245">
        <v>135.5</v>
      </c>
      <c r="Q1224" s="245">
        <v>130.69999999999999</v>
      </c>
      <c r="R1224" s="245">
        <v>131.78500983333333</v>
      </c>
      <c r="S1224" s="245">
        <v>143</v>
      </c>
      <c r="T1224" s="245">
        <v>128</v>
      </c>
      <c r="U1224" s="248">
        <v>169.5</v>
      </c>
      <c r="V1224" s="245">
        <v>142.30000000000001</v>
      </c>
      <c r="W1224" s="245">
        <v>128.1</v>
      </c>
      <c r="X1224" s="245">
        <v>123.9</v>
      </c>
      <c r="Y1224" s="245">
        <v>118.03</v>
      </c>
      <c r="Z1224" s="245">
        <v>143</v>
      </c>
      <c r="AA1224" s="245">
        <v>134.35550000000001</v>
      </c>
      <c r="AB1224" s="248">
        <v>229.5273</v>
      </c>
      <c r="AC1224" s="249"/>
      <c r="AD1224" s="250"/>
      <c r="AE1224" s="250"/>
      <c r="AF1224" s="250"/>
      <c r="AG1224" s="250"/>
      <c r="AH1224" s="250"/>
      <c r="AI1224" s="250"/>
      <c r="AJ1224" s="250"/>
      <c r="AK1224" s="250"/>
      <c r="AL1224" s="250"/>
      <c r="AM1224" s="250"/>
      <c r="AN1224" s="250"/>
      <c r="AO1224" s="250"/>
      <c r="AP1224" s="250"/>
      <c r="AQ1224" s="250"/>
      <c r="AR1224" s="250"/>
      <c r="AS1224" s="250"/>
      <c r="AT1224" s="250"/>
      <c r="AU1224" s="250"/>
      <c r="AV1224" s="250"/>
      <c r="AW1224" s="250"/>
      <c r="AX1224" s="250"/>
      <c r="AY1224" s="250"/>
      <c r="AZ1224" s="250"/>
      <c r="BA1224" s="250"/>
      <c r="BB1224" s="250"/>
      <c r="BC1224" s="250"/>
      <c r="BD1224" s="250"/>
      <c r="BE1224" s="250"/>
      <c r="BF1224" s="250"/>
      <c r="BG1224" s="250"/>
      <c r="BH1224" s="250"/>
      <c r="BI1224" s="250"/>
      <c r="BJ1224" s="250"/>
      <c r="BK1224" s="250"/>
      <c r="BL1224" s="250"/>
      <c r="BM1224" s="251">
        <v>1</v>
      </c>
    </row>
    <row r="1225" spans="1:65">
      <c r="A1225" s="35"/>
      <c r="B1225" s="19">
        <v>1</v>
      </c>
      <c r="C1225" s="8">
        <v>2</v>
      </c>
      <c r="D1225" s="252">
        <v>140.4</v>
      </c>
      <c r="E1225" s="252">
        <v>136.62180000000001</v>
      </c>
      <c r="F1225" s="253">
        <v>141</v>
      </c>
      <c r="G1225" s="252">
        <v>126</v>
      </c>
      <c r="H1225" s="255">
        <v>113.83944444444445</v>
      </c>
      <c r="I1225" s="252">
        <v>129.1</v>
      </c>
      <c r="J1225" s="253">
        <v>129.30000000000001</v>
      </c>
      <c r="K1225" s="252">
        <v>135</v>
      </c>
      <c r="L1225" s="252">
        <v>137.4</v>
      </c>
      <c r="M1225" s="252">
        <v>137</v>
      </c>
      <c r="N1225" s="252">
        <v>133</v>
      </c>
      <c r="O1225" s="252">
        <v>137</v>
      </c>
      <c r="P1225" s="252">
        <v>139.5</v>
      </c>
      <c r="Q1225" s="252">
        <v>130.19999999999999</v>
      </c>
      <c r="R1225" s="252">
        <v>134.48494675062994</v>
      </c>
      <c r="S1225" s="252">
        <v>147</v>
      </c>
      <c r="T1225" s="252">
        <v>129</v>
      </c>
      <c r="U1225" s="254">
        <v>168</v>
      </c>
      <c r="V1225" s="252">
        <v>136.19999999999999</v>
      </c>
      <c r="W1225" s="252">
        <v>127.79999999999998</v>
      </c>
      <c r="X1225" s="252">
        <v>122.9</v>
      </c>
      <c r="Y1225" s="252">
        <v>117.79900000000001</v>
      </c>
      <c r="Z1225" s="252">
        <v>148</v>
      </c>
      <c r="AA1225" s="252">
        <v>135.7654</v>
      </c>
      <c r="AB1225" s="254">
        <v>225.26769999999999</v>
      </c>
      <c r="AC1225" s="249"/>
      <c r="AD1225" s="250"/>
      <c r="AE1225" s="250"/>
      <c r="AF1225" s="250"/>
      <c r="AG1225" s="250"/>
      <c r="AH1225" s="250"/>
      <c r="AI1225" s="250"/>
      <c r="AJ1225" s="250"/>
      <c r="AK1225" s="250"/>
      <c r="AL1225" s="250"/>
      <c r="AM1225" s="250"/>
      <c r="AN1225" s="250"/>
      <c r="AO1225" s="250"/>
      <c r="AP1225" s="250"/>
      <c r="AQ1225" s="250"/>
      <c r="AR1225" s="250"/>
      <c r="AS1225" s="250"/>
      <c r="AT1225" s="250"/>
      <c r="AU1225" s="250"/>
      <c r="AV1225" s="250"/>
      <c r="AW1225" s="250"/>
      <c r="AX1225" s="250"/>
      <c r="AY1225" s="250"/>
      <c r="AZ1225" s="250"/>
      <c r="BA1225" s="250"/>
      <c r="BB1225" s="250"/>
      <c r="BC1225" s="250"/>
      <c r="BD1225" s="250"/>
      <c r="BE1225" s="250"/>
      <c r="BF1225" s="250"/>
      <c r="BG1225" s="250"/>
      <c r="BH1225" s="250"/>
      <c r="BI1225" s="250"/>
      <c r="BJ1225" s="250"/>
      <c r="BK1225" s="250"/>
      <c r="BL1225" s="250"/>
      <c r="BM1225" s="251">
        <v>41</v>
      </c>
    </row>
    <row r="1226" spans="1:65">
      <c r="A1226" s="35"/>
      <c r="B1226" s="19">
        <v>1</v>
      </c>
      <c r="C1226" s="8">
        <v>3</v>
      </c>
      <c r="D1226" s="252">
        <v>144.1</v>
      </c>
      <c r="E1226" s="252">
        <v>137.45479999999998</v>
      </c>
      <c r="F1226" s="253">
        <v>140</v>
      </c>
      <c r="G1226" s="252">
        <v>143</v>
      </c>
      <c r="H1226" s="255">
        <v>113.38666666666667</v>
      </c>
      <c r="I1226" s="252">
        <v>127.79999999999998</v>
      </c>
      <c r="J1226" s="253">
        <v>130.69999999999999</v>
      </c>
      <c r="K1226" s="253">
        <v>137</v>
      </c>
      <c r="L1226" s="256">
        <v>139.9</v>
      </c>
      <c r="M1226" s="256">
        <v>136</v>
      </c>
      <c r="N1226" s="256">
        <v>139.5</v>
      </c>
      <c r="O1226" s="256">
        <v>139</v>
      </c>
      <c r="P1226" s="256">
        <v>140.5</v>
      </c>
      <c r="Q1226" s="256">
        <v>130.69999999999999</v>
      </c>
      <c r="R1226" s="256">
        <v>128.50427016210691</v>
      </c>
      <c r="S1226" s="256">
        <v>144</v>
      </c>
      <c r="T1226" s="256">
        <v>128</v>
      </c>
      <c r="U1226" s="255">
        <v>166.5</v>
      </c>
      <c r="V1226" s="256">
        <v>143</v>
      </c>
      <c r="W1226" s="256">
        <v>127.30000000000001</v>
      </c>
      <c r="X1226" s="256">
        <v>122.5</v>
      </c>
      <c r="Y1226" s="256">
        <v>122.24300000000001</v>
      </c>
      <c r="Z1226" s="256">
        <v>145</v>
      </c>
      <c r="AA1226" s="256">
        <v>134.50649999999999</v>
      </c>
      <c r="AB1226" s="255">
        <v>226.3663</v>
      </c>
      <c r="AC1226" s="249"/>
      <c r="AD1226" s="250"/>
      <c r="AE1226" s="250"/>
      <c r="AF1226" s="250"/>
      <c r="AG1226" s="250"/>
      <c r="AH1226" s="250"/>
      <c r="AI1226" s="250"/>
      <c r="AJ1226" s="250"/>
      <c r="AK1226" s="250"/>
      <c r="AL1226" s="250"/>
      <c r="AM1226" s="250"/>
      <c r="AN1226" s="250"/>
      <c r="AO1226" s="250"/>
      <c r="AP1226" s="250"/>
      <c r="AQ1226" s="250"/>
      <c r="AR1226" s="250"/>
      <c r="AS1226" s="250"/>
      <c r="AT1226" s="250"/>
      <c r="AU1226" s="250"/>
      <c r="AV1226" s="250"/>
      <c r="AW1226" s="250"/>
      <c r="AX1226" s="250"/>
      <c r="AY1226" s="250"/>
      <c r="AZ1226" s="250"/>
      <c r="BA1226" s="250"/>
      <c r="BB1226" s="250"/>
      <c r="BC1226" s="250"/>
      <c r="BD1226" s="250"/>
      <c r="BE1226" s="250"/>
      <c r="BF1226" s="250"/>
      <c r="BG1226" s="250"/>
      <c r="BH1226" s="250"/>
      <c r="BI1226" s="250"/>
      <c r="BJ1226" s="250"/>
      <c r="BK1226" s="250"/>
      <c r="BL1226" s="250"/>
      <c r="BM1226" s="251">
        <v>16</v>
      </c>
    </row>
    <row r="1227" spans="1:65">
      <c r="A1227" s="35"/>
      <c r="B1227" s="19">
        <v>1</v>
      </c>
      <c r="C1227" s="8">
        <v>4</v>
      </c>
      <c r="D1227" s="252">
        <v>143.30000000000001</v>
      </c>
      <c r="E1227" s="252">
        <v>136.05340000000001</v>
      </c>
      <c r="F1227" s="253">
        <v>144</v>
      </c>
      <c r="G1227" s="252">
        <v>152</v>
      </c>
      <c r="H1227" s="255">
        <v>116.15</v>
      </c>
      <c r="I1227" s="252">
        <v>133.4</v>
      </c>
      <c r="J1227" s="253">
        <v>137.80000000000001</v>
      </c>
      <c r="K1227" s="253">
        <v>134</v>
      </c>
      <c r="L1227" s="256">
        <v>139.9</v>
      </c>
      <c r="M1227" s="256">
        <v>133</v>
      </c>
      <c r="N1227" s="256">
        <v>135</v>
      </c>
      <c r="O1227" s="256">
        <v>138.5</v>
      </c>
      <c r="P1227" s="256">
        <v>139</v>
      </c>
      <c r="Q1227" s="256">
        <v>134.1</v>
      </c>
      <c r="R1227" s="256">
        <v>131.23311145918194</v>
      </c>
      <c r="S1227" s="256">
        <v>143</v>
      </c>
      <c r="T1227" s="256">
        <v>132</v>
      </c>
      <c r="U1227" s="255">
        <v>168.5</v>
      </c>
      <c r="V1227" s="256">
        <v>138.1</v>
      </c>
      <c r="W1227" s="256">
        <v>127.2</v>
      </c>
      <c r="X1227" s="256">
        <v>127.30000000000001</v>
      </c>
      <c r="Y1227" s="256">
        <v>117.667</v>
      </c>
      <c r="Z1227" s="256">
        <v>143</v>
      </c>
      <c r="AA1227" s="256">
        <v>133.95259999999999</v>
      </c>
      <c r="AB1227" s="255">
        <v>228.30500000000001</v>
      </c>
      <c r="AC1227" s="249"/>
      <c r="AD1227" s="250"/>
      <c r="AE1227" s="250"/>
      <c r="AF1227" s="250"/>
      <c r="AG1227" s="250"/>
      <c r="AH1227" s="250"/>
      <c r="AI1227" s="250"/>
      <c r="AJ1227" s="250"/>
      <c r="AK1227" s="250"/>
      <c r="AL1227" s="250"/>
      <c r="AM1227" s="250"/>
      <c r="AN1227" s="250"/>
      <c r="AO1227" s="250"/>
      <c r="AP1227" s="250"/>
      <c r="AQ1227" s="250"/>
      <c r="AR1227" s="250"/>
      <c r="AS1227" s="250"/>
      <c r="AT1227" s="250"/>
      <c r="AU1227" s="250"/>
      <c r="AV1227" s="250"/>
      <c r="AW1227" s="250"/>
      <c r="AX1227" s="250"/>
      <c r="AY1227" s="250"/>
      <c r="AZ1227" s="250"/>
      <c r="BA1227" s="250"/>
      <c r="BB1227" s="250"/>
      <c r="BC1227" s="250"/>
      <c r="BD1227" s="250"/>
      <c r="BE1227" s="250"/>
      <c r="BF1227" s="250"/>
      <c r="BG1227" s="250"/>
      <c r="BH1227" s="250"/>
      <c r="BI1227" s="250"/>
      <c r="BJ1227" s="250"/>
      <c r="BK1227" s="250"/>
      <c r="BL1227" s="250"/>
      <c r="BM1227" s="251">
        <v>134.61821532190126</v>
      </c>
    </row>
    <row r="1228" spans="1:65">
      <c r="A1228" s="35"/>
      <c r="B1228" s="19">
        <v>1</v>
      </c>
      <c r="C1228" s="8">
        <v>5</v>
      </c>
      <c r="D1228" s="252">
        <v>144.1</v>
      </c>
      <c r="E1228" s="252">
        <v>134.24039999999999</v>
      </c>
      <c r="F1228" s="252">
        <v>136</v>
      </c>
      <c r="G1228" s="270">
        <v>159</v>
      </c>
      <c r="H1228" s="254">
        <v>117.7</v>
      </c>
      <c r="I1228" s="252">
        <v>129.80000000000001</v>
      </c>
      <c r="J1228" s="252">
        <v>125.2</v>
      </c>
      <c r="K1228" s="252">
        <v>131</v>
      </c>
      <c r="L1228" s="252">
        <v>136.6</v>
      </c>
      <c r="M1228" s="252">
        <v>136</v>
      </c>
      <c r="N1228" s="252">
        <v>129</v>
      </c>
      <c r="O1228" s="252">
        <v>136.5</v>
      </c>
      <c r="P1228" s="252">
        <v>140.5</v>
      </c>
      <c r="Q1228" s="252">
        <v>130</v>
      </c>
      <c r="R1228" s="252">
        <v>132.28952008030393</v>
      </c>
      <c r="S1228" s="252">
        <v>143</v>
      </c>
      <c r="T1228" s="252">
        <v>129</v>
      </c>
      <c r="U1228" s="254">
        <v>167.4</v>
      </c>
      <c r="V1228" s="252">
        <v>136.5</v>
      </c>
      <c r="W1228" s="252">
        <v>127.90000000000002</v>
      </c>
      <c r="X1228" s="252">
        <v>126.2</v>
      </c>
      <c r="Y1228" s="252">
        <v>120.72500000000001</v>
      </c>
      <c r="Z1228" s="252">
        <v>146</v>
      </c>
      <c r="AA1228" s="252">
        <v>133.39869999999999</v>
      </c>
      <c r="AB1228" s="254">
        <v>226.6979</v>
      </c>
      <c r="AC1228" s="249"/>
      <c r="AD1228" s="250"/>
      <c r="AE1228" s="250"/>
      <c r="AF1228" s="250"/>
      <c r="AG1228" s="250"/>
      <c r="AH1228" s="250"/>
      <c r="AI1228" s="250"/>
      <c r="AJ1228" s="250"/>
      <c r="AK1228" s="250"/>
      <c r="AL1228" s="250"/>
      <c r="AM1228" s="250"/>
      <c r="AN1228" s="250"/>
      <c r="AO1228" s="250"/>
      <c r="AP1228" s="250"/>
      <c r="AQ1228" s="250"/>
      <c r="AR1228" s="250"/>
      <c r="AS1228" s="250"/>
      <c r="AT1228" s="250"/>
      <c r="AU1228" s="250"/>
      <c r="AV1228" s="250"/>
      <c r="AW1228" s="250"/>
      <c r="AX1228" s="250"/>
      <c r="AY1228" s="250"/>
      <c r="AZ1228" s="250"/>
      <c r="BA1228" s="250"/>
      <c r="BB1228" s="250"/>
      <c r="BC1228" s="250"/>
      <c r="BD1228" s="250"/>
      <c r="BE1228" s="250"/>
      <c r="BF1228" s="250"/>
      <c r="BG1228" s="250"/>
      <c r="BH1228" s="250"/>
      <c r="BI1228" s="250"/>
      <c r="BJ1228" s="250"/>
      <c r="BK1228" s="250"/>
      <c r="BL1228" s="250"/>
      <c r="BM1228" s="251">
        <v>70</v>
      </c>
    </row>
    <row r="1229" spans="1:65">
      <c r="A1229" s="35"/>
      <c r="B1229" s="19">
        <v>1</v>
      </c>
      <c r="C1229" s="8">
        <v>6</v>
      </c>
      <c r="D1229" s="252">
        <v>145</v>
      </c>
      <c r="E1229" s="252">
        <v>134.65200000000002</v>
      </c>
      <c r="F1229" s="252">
        <v>135</v>
      </c>
      <c r="G1229" s="270">
        <v>164</v>
      </c>
      <c r="H1229" s="254">
        <v>114.71</v>
      </c>
      <c r="I1229" s="252">
        <v>131.5</v>
      </c>
      <c r="J1229" s="252">
        <v>134.80000000000001</v>
      </c>
      <c r="K1229" s="270">
        <v>145</v>
      </c>
      <c r="L1229" s="252">
        <v>138</v>
      </c>
      <c r="M1229" s="252">
        <v>141.5</v>
      </c>
      <c r="N1229" s="252">
        <v>144.5</v>
      </c>
      <c r="O1229" s="252">
        <v>136.5</v>
      </c>
      <c r="P1229" s="252">
        <v>134.5</v>
      </c>
      <c r="Q1229" s="252">
        <v>131.80000000000001</v>
      </c>
      <c r="R1229" s="252">
        <v>132.2459642054107</v>
      </c>
      <c r="S1229" s="252">
        <v>147</v>
      </c>
      <c r="T1229" s="252">
        <v>129</v>
      </c>
      <c r="U1229" s="254">
        <v>165.3</v>
      </c>
      <c r="V1229" s="252">
        <v>135</v>
      </c>
      <c r="W1229" s="252">
        <v>129.80000000000001</v>
      </c>
      <c r="X1229" s="252">
        <v>124.40000000000002</v>
      </c>
      <c r="Y1229" s="252">
        <v>120.83500000000001</v>
      </c>
      <c r="Z1229" s="252">
        <v>144</v>
      </c>
      <c r="AA1229" s="252">
        <v>137.02430000000001</v>
      </c>
      <c r="AB1229" s="254">
        <v>228.73060000000001</v>
      </c>
      <c r="AC1229" s="249"/>
      <c r="AD1229" s="250"/>
      <c r="AE1229" s="250"/>
      <c r="AF1229" s="250"/>
      <c r="AG1229" s="250"/>
      <c r="AH1229" s="250"/>
      <c r="AI1229" s="250"/>
      <c r="AJ1229" s="250"/>
      <c r="AK1229" s="250"/>
      <c r="AL1229" s="250"/>
      <c r="AM1229" s="250"/>
      <c r="AN1229" s="250"/>
      <c r="AO1229" s="250"/>
      <c r="AP1229" s="250"/>
      <c r="AQ1229" s="250"/>
      <c r="AR1229" s="250"/>
      <c r="AS1229" s="250"/>
      <c r="AT1229" s="250"/>
      <c r="AU1229" s="250"/>
      <c r="AV1229" s="250"/>
      <c r="AW1229" s="250"/>
      <c r="AX1229" s="250"/>
      <c r="AY1229" s="250"/>
      <c r="AZ1229" s="250"/>
      <c r="BA1229" s="250"/>
      <c r="BB1229" s="250"/>
      <c r="BC1229" s="250"/>
      <c r="BD1229" s="250"/>
      <c r="BE1229" s="250"/>
      <c r="BF1229" s="250"/>
      <c r="BG1229" s="250"/>
      <c r="BH1229" s="250"/>
      <c r="BI1229" s="250"/>
      <c r="BJ1229" s="250"/>
      <c r="BK1229" s="250"/>
      <c r="BL1229" s="250"/>
      <c r="BM1229" s="257"/>
    </row>
    <row r="1230" spans="1:65">
      <c r="A1230" s="35"/>
      <c r="B1230" s="20" t="s">
        <v>273</v>
      </c>
      <c r="C1230" s="12"/>
      <c r="D1230" s="258">
        <v>143.18333333333334</v>
      </c>
      <c r="E1230" s="258">
        <v>136.05993333333336</v>
      </c>
      <c r="F1230" s="258">
        <v>139</v>
      </c>
      <c r="G1230" s="258">
        <v>142.66666666666666</v>
      </c>
      <c r="H1230" s="258">
        <v>115.4726851851852</v>
      </c>
      <c r="I1230" s="258">
        <v>130.66666666666666</v>
      </c>
      <c r="J1230" s="258">
        <v>132.58333333333334</v>
      </c>
      <c r="K1230" s="258">
        <v>135.83333333333334</v>
      </c>
      <c r="L1230" s="258">
        <v>137.65</v>
      </c>
      <c r="M1230" s="258">
        <v>136.25</v>
      </c>
      <c r="N1230" s="258">
        <v>136.41666666666666</v>
      </c>
      <c r="O1230" s="258">
        <v>137.33333333333334</v>
      </c>
      <c r="P1230" s="258">
        <v>138.25</v>
      </c>
      <c r="Q1230" s="258">
        <v>131.25</v>
      </c>
      <c r="R1230" s="258">
        <v>131.75713708182778</v>
      </c>
      <c r="S1230" s="258">
        <v>144.5</v>
      </c>
      <c r="T1230" s="258">
        <v>129.16666666666666</v>
      </c>
      <c r="U1230" s="258">
        <v>167.53333333333333</v>
      </c>
      <c r="V1230" s="258">
        <v>138.51666666666668</v>
      </c>
      <c r="W1230" s="258">
        <v>128.01666666666665</v>
      </c>
      <c r="X1230" s="258">
        <v>124.53333333333335</v>
      </c>
      <c r="Y1230" s="258">
        <v>119.54983333333335</v>
      </c>
      <c r="Z1230" s="258">
        <v>144.83333333333334</v>
      </c>
      <c r="AA1230" s="258">
        <v>134.83383333333333</v>
      </c>
      <c r="AB1230" s="258">
        <v>227.48246666666671</v>
      </c>
      <c r="AC1230" s="249"/>
      <c r="AD1230" s="250"/>
      <c r="AE1230" s="250"/>
      <c r="AF1230" s="250"/>
      <c r="AG1230" s="250"/>
      <c r="AH1230" s="250"/>
      <c r="AI1230" s="250"/>
      <c r="AJ1230" s="250"/>
      <c r="AK1230" s="250"/>
      <c r="AL1230" s="250"/>
      <c r="AM1230" s="250"/>
      <c r="AN1230" s="250"/>
      <c r="AO1230" s="250"/>
      <c r="AP1230" s="250"/>
      <c r="AQ1230" s="250"/>
      <c r="AR1230" s="250"/>
      <c r="AS1230" s="250"/>
      <c r="AT1230" s="250"/>
      <c r="AU1230" s="250"/>
      <c r="AV1230" s="250"/>
      <c r="AW1230" s="250"/>
      <c r="AX1230" s="250"/>
      <c r="AY1230" s="250"/>
      <c r="AZ1230" s="250"/>
      <c r="BA1230" s="250"/>
      <c r="BB1230" s="250"/>
      <c r="BC1230" s="250"/>
      <c r="BD1230" s="250"/>
      <c r="BE1230" s="250"/>
      <c r="BF1230" s="250"/>
      <c r="BG1230" s="250"/>
      <c r="BH1230" s="250"/>
      <c r="BI1230" s="250"/>
      <c r="BJ1230" s="250"/>
      <c r="BK1230" s="250"/>
      <c r="BL1230" s="250"/>
      <c r="BM1230" s="257"/>
    </row>
    <row r="1231" spans="1:65">
      <c r="A1231" s="35"/>
      <c r="B1231" s="3" t="s">
        <v>274</v>
      </c>
      <c r="C1231" s="33"/>
      <c r="D1231" s="256">
        <v>143.69999999999999</v>
      </c>
      <c r="E1231" s="256">
        <v>136.33760000000001</v>
      </c>
      <c r="F1231" s="256">
        <v>139</v>
      </c>
      <c r="G1231" s="256">
        <v>147.5</v>
      </c>
      <c r="H1231" s="256">
        <v>115.43</v>
      </c>
      <c r="I1231" s="256">
        <v>130.65</v>
      </c>
      <c r="J1231" s="256">
        <v>132.75</v>
      </c>
      <c r="K1231" s="256">
        <v>134.5</v>
      </c>
      <c r="L1231" s="256">
        <v>137.69999999999999</v>
      </c>
      <c r="M1231" s="256">
        <v>136</v>
      </c>
      <c r="N1231" s="256">
        <v>136.25</v>
      </c>
      <c r="O1231" s="256">
        <v>136.75</v>
      </c>
      <c r="P1231" s="256">
        <v>139.25</v>
      </c>
      <c r="Q1231" s="256">
        <v>130.69999999999999</v>
      </c>
      <c r="R1231" s="256">
        <v>132.01548701937202</v>
      </c>
      <c r="S1231" s="256">
        <v>143.5</v>
      </c>
      <c r="T1231" s="256">
        <v>129</v>
      </c>
      <c r="U1231" s="256">
        <v>167.7</v>
      </c>
      <c r="V1231" s="256">
        <v>137.30000000000001</v>
      </c>
      <c r="W1231" s="256">
        <v>127.85</v>
      </c>
      <c r="X1231" s="256">
        <v>124.15</v>
      </c>
      <c r="Y1231" s="256">
        <v>119.3775</v>
      </c>
      <c r="Z1231" s="256">
        <v>144.5</v>
      </c>
      <c r="AA1231" s="256">
        <v>134.43099999999998</v>
      </c>
      <c r="AB1231" s="256">
        <v>227.50145000000001</v>
      </c>
      <c r="AC1231" s="249"/>
      <c r="AD1231" s="250"/>
      <c r="AE1231" s="250"/>
      <c r="AF1231" s="250"/>
      <c r="AG1231" s="250"/>
      <c r="AH1231" s="250"/>
      <c r="AI1231" s="250"/>
      <c r="AJ1231" s="250"/>
      <c r="AK1231" s="250"/>
      <c r="AL1231" s="250"/>
      <c r="AM1231" s="250"/>
      <c r="AN1231" s="250"/>
      <c r="AO1231" s="250"/>
      <c r="AP1231" s="250"/>
      <c r="AQ1231" s="250"/>
      <c r="AR1231" s="250"/>
      <c r="AS1231" s="250"/>
      <c r="AT1231" s="250"/>
      <c r="AU1231" s="250"/>
      <c r="AV1231" s="250"/>
      <c r="AW1231" s="250"/>
      <c r="AX1231" s="250"/>
      <c r="AY1231" s="250"/>
      <c r="AZ1231" s="250"/>
      <c r="BA1231" s="250"/>
      <c r="BB1231" s="250"/>
      <c r="BC1231" s="250"/>
      <c r="BD1231" s="250"/>
      <c r="BE1231" s="250"/>
      <c r="BF1231" s="250"/>
      <c r="BG1231" s="250"/>
      <c r="BH1231" s="250"/>
      <c r="BI1231" s="250"/>
      <c r="BJ1231" s="250"/>
      <c r="BK1231" s="250"/>
      <c r="BL1231" s="250"/>
      <c r="BM1231" s="257"/>
    </row>
    <row r="1232" spans="1:65">
      <c r="A1232" s="35"/>
      <c r="B1232" s="3" t="s">
        <v>275</v>
      </c>
      <c r="C1232" s="33"/>
      <c r="D1232" s="256">
        <v>1.6557978942693039</v>
      </c>
      <c r="E1232" s="256">
        <v>1.3554171175939345</v>
      </c>
      <c r="F1232" s="256">
        <v>3.3466401061363023</v>
      </c>
      <c r="G1232" s="256">
        <v>20.136202886012686</v>
      </c>
      <c r="H1232" s="256">
        <v>1.7611499615997479</v>
      </c>
      <c r="I1232" s="256">
        <v>2.1257155657958324</v>
      </c>
      <c r="J1232" s="256">
        <v>5.0427836228284333</v>
      </c>
      <c r="K1232" s="256">
        <v>4.9159604012508753</v>
      </c>
      <c r="L1232" s="256">
        <v>2.1915747762739057</v>
      </c>
      <c r="M1232" s="256">
        <v>2.962262648719725</v>
      </c>
      <c r="N1232" s="256">
        <v>5.3797459667410568</v>
      </c>
      <c r="O1232" s="256">
        <v>1.1254628677422756</v>
      </c>
      <c r="P1232" s="256">
        <v>2.602883016964074</v>
      </c>
      <c r="Q1232" s="256">
        <v>1.5293789589241791</v>
      </c>
      <c r="R1232" s="256">
        <v>1.9400954689863898</v>
      </c>
      <c r="S1232" s="256">
        <v>1.9748417658131499</v>
      </c>
      <c r="T1232" s="256">
        <v>1.4719601443879746</v>
      </c>
      <c r="U1232" s="256">
        <v>1.4895189380020168</v>
      </c>
      <c r="V1232" s="256">
        <v>3.358223736838672</v>
      </c>
      <c r="W1232" s="256">
        <v>0.94109864874340943</v>
      </c>
      <c r="X1232" s="256">
        <v>1.879006829861636</v>
      </c>
      <c r="Y1232" s="256">
        <v>1.9599075913590107</v>
      </c>
      <c r="Z1232" s="256">
        <v>1.9407902170679516</v>
      </c>
      <c r="AA1232" s="256">
        <v>1.329517990350896</v>
      </c>
      <c r="AB1232" s="256">
        <v>1.6237182965855499</v>
      </c>
      <c r="AC1232" s="249"/>
      <c r="AD1232" s="250"/>
      <c r="AE1232" s="250"/>
      <c r="AF1232" s="250"/>
      <c r="AG1232" s="250"/>
      <c r="AH1232" s="250"/>
      <c r="AI1232" s="250"/>
      <c r="AJ1232" s="250"/>
      <c r="AK1232" s="250"/>
      <c r="AL1232" s="250"/>
      <c r="AM1232" s="250"/>
      <c r="AN1232" s="250"/>
      <c r="AO1232" s="250"/>
      <c r="AP1232" s="250"/>
      <c r="AQ1232" s="250"/>
      <c r="AR1232" s="250"/>
      <c r="AS1232" s="250"/>
      <c r="AT1232" s="250"/>
      <c r="AU1232" s="250"/>
      <c r="AV1232" s="250"/>
      <c r="AW1232" s="250"/>
      <c r="AX1232" s="250"/>
      <c r="AY1232" s="250"/>
      <c r="AZ1232" s="250"/>
      <c r="BA1232" s="250"/>
      <c r="BB1232" s="250"/>
      <c r="BC1232" s="250"/>
      <c r="BD1232" s="250"/>
      <c r="BE1232" s="250"/>
      <c r="BF1232" s="250"/>
      <c r="BG1232" s="250"/>
      <c r="BH1232" s="250"/>
      <c r="BI1232" s="250"/>
      <c r="BJ1232" s="250"/>
      <c r="BK1232" s="250"/>
      <c r="BL1232" s="250"/>
      <c r="BM1232" s="257"/>
    </row>
    <row r="1233" spans="1:65">
      <c r="A1233" s="35"/>
      <c r="B1233" s="3" t="s">
        <v>87</v>
      </c>
      <c r="C1233" s="33"/>
      <c r="D1233" s="13">
        <v>1.1564180381347716E-2</v>
      </c>
      <c r="E1233" s="13">
        <v>9.9619122572498758E-3</v>
      </c>
      <c r="F1233" s="13">
        <v>2.4076547526160449E-2</v>
      </c>
      <c r="G1233" s="13">
        <v>0.14114160901410763</v>
      </c>
      <c r="H1233" s="13">
        <v>1.5251658509329427E-2</v>
      </c>
      <c r="I1233" s="13">
        <v>1.6268231370886475E-2</v>
      </c>
      <c r="J1233" s="13">
        <v>3.8034823050874418E-2</v>
      </c>
      <c r="K1233" s="13">
        <v>3.6191119518411349E-2</v>
      </c>
      <c r="L1233" s="13">
        <v>1.5921356892654601E-2</v>
      </c>
      <c r="M1233" s="13">
        <v>2.1741377238309909E-2</v>
      </c>
      <c r="N1233" s="13">
        <v>3.9436134148376718E-2</v>
      </c>
      <c r="O1233" s="13">
        <v>8.1951179689971516E-3</v>
      </c>
      <c r="P1233" s="13">
        <v>1.8827363594676846E-2</v>
      </c>
      <c r="Q1233" s="13">
        <v>1.1652411115612793E-2</v>
      </c>
      <c r="R1233" s="13">
        <v>1.4724784645111812E-2</v>
      </c>
      <c r="S1233" s="13">
        <v>1.3666725022928372E-2</v>
      </c>
      <c r="T1233" s="13">
        <v>1.1395820472681095E-2</v>
      </c>
      <c r="U1233" s="13">
        <v>8.8908810465699369E-3</v>
      </c>
      <c r="V1233" s="13">
        <v>2.4244185321901132E-2</v>
      </c>
      <c r="W1233" s="13">
        <v>7.3513759828934475E-3</v>
      </c>
      <c r="X1233" s="13">
        <v>1.5088384608096648E-2</v>
      </c>
      <c r="Y1233" s="13">
        <v>1.6394063769995585E-2</v>
      </c>
      <c r="Z1233" s="13">
        <v>1.3400162603461115E-2</v>
      </c>
      <c r="AA1233" s="13">
        <v>9.8604182457980704E-3</v>
      </c>
      <c r="AB1233" s="13">
        <v>7.1377733870136347E-3</v>
      </c>
      <c r="AC1233" s="16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62"/>
    </row>
    <row r="1234" spans="1:65">
      <c r="A1234" s="35"/>
      <c r="B1234" s="3" t="s">
        <v>276</v>
      </c>
      <c r="C1234" s="33"/>
      <c r="D1234" s="13">
        <v>6.3625253023530393E-2</v>
      </c>
      <c r="E1234" s="13">
        <v>1.0709680023499368E-2</v>
      </c>
      <c r="F1234" s="13">
        <v>3.2549716007012508E-2</v>
      </c>
      <c r="G1234" s="13">
        <v>5.9787238491609829E-2</v>
      </c>
      <c r="H1234" s="13">
        <v>-0.14222094752136594</v>
      </c>
      <c r="I1234" s="13">
        <v>-2.9353744185254493E-2</v>
      </c>
      <c r="J1234" s="13">
        <v>-1.5115948341033025E-2</v>
      </c>
      <c r="K1234" s="13">
        <v>9.0264011339511452E-3</v>
      </c>
      <c r="L1234" s="13">
        <v>2.25213554558652E-2</v>
      </c>
      <c r="M1234" s="13">
        <v>1.2121574143564295E-2</v>
      </c>
      <c r="N1234" s="13">
        <v>1.3359643347409689E-2</v>
      </c>
      <c r="O1234" s="13">
        <v>2.0169023968559241E-2</v>
      </c>
      <c r="P1234" s="13">
        <v>2.6978404589708349E-2</v>
      </c>
      <c r="Q1234" s="13">
        <v>-2.5020501971795839E-2</v>
      </c>
      <c r="R1234" s="13">
        <v>-2.1253277152961991E-2</v>
      </c>
      <c r="S1234" s="13">
        <v>7.3405999733908711E-2</v>
      </c>
      <c r="T1234" s="13">
        <v>-4.0496367019862589E-2</v>
      </c>
      <c r="U1234" s="13">
        <v>0.24450716370533443</v>
      </c>
      <c r="V1234" s="13">
        <v>2.8959315315861156E-2</v>
      </c>
      <c r="W1234" s="13">
        <v>-4.9039044526395514E-2</v>
      </c>
      <c r="X1234" s="13">
        <v>-7.4914690886762836E-2</v>
      </c>
      <c r="Y1234" s="13">
        <v>-0.1119341981509423</v>
      </c>
      <c r="Z1234" s="13">
        <v>7.5882138141599276E-2</v>
      </c>
      <c r="AA1234" s="13">
        <v>1.6017001184904789E-3</v>
      </c>
      <c r="AB1234" s="13">
        <v>0.689834218368643</v>
      </c>
      <c r="AC1234" s="16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62"/>
    </row>
    <row r="1235" spans="1:65">
      <c r="A1235" s="35"/>
      <c r="B1235" s="53" t="s">
        <v>277</v>
      </c>
      <c r="C1235" s="54"/>
      <c r="D1235" s="52">
        <v>0.94</v>
      </c>
      <c r="E1235" s="52">
        <v>0.03</v>
      </c>
      <c r="F1235" s="52">
        <v>0.37</v>
      </c>
      <c r="G1235" s="52">
        <v>0.87</v>
      </c>
      <c r="H1235" s="52">
        <v>2.8</v>
      </c>
      <c r="I1235" s="52">
        <v>0.75</v>
      </c>
      <c r="J1235" s="52">
        <v>0.49</v>
      </c>
      <c r="K1235" s="52">
        <v>0.06</v>
      </c>
      <c r="L1235" s="52">
        <v>0.19</v>
      </c>
      <c r="M1235" s="52">
        <v>0</v>
      </c>
      <c r="N1235" s="52">
        <v>0.02</v>
      </c>
      <c r="O1235" s="52">
        <v>0.15</v>
      </c>
      <c r="P1235" s="52">
        <v>0.27</v>
      </c>
      <c r="Q1235" s="52">
        <v>0.67</v>
      </c>
      <c r="R1235" s="52">
        <v>0.61</v>
      </c>
      <c r="S1235" s="52">
        <v>1.1100000000000001</v>
      </c>
      <c r="T1235" s="52">
        <v>0.96</v>
      </c>
      <c r="U1235" s="52">
        <v>4.22</v>
      </c>
      <c r="V1235" s="52">
        <v>0.31</v>
      </c>
      <c r="W1235" s="52">
        <v>1.1100000000000001</v>
      </c>
      <c r="X1235" s="52">
        <v>1.58</v>
      </c>
      <c r="Y1235" s="52">
        <v>2.25</v>
      </c>
      <c r="Z1235" s="52">
        <v>1.1599999999999999</v>
      </c>
      <c r="AA1235" s="52">
        <v>0.19</v>
      </c>
      <c r="AB1235" s="52">
        <v>12.3</v>
      </c>
      <c r="AC1235" s="16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62"/>
    </row>
    <row r="1236" spans="1:65">
      <c r="B1236" s="36"/>
      <c r="C1236" s="20"/>
      <c r="D1236" s="31"/>
      <c r="E1236" s="31"/>
      <c r="F1236" s="31"/>
      <c r="G1236" s="31"/>
      <c r="H1236" s="31"/>
      <c r="I1236" s="31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  <c r="W1236" s="31"/>
      <c r="X1236" s="31"/>
      <c r="Y1236" s="31"/>
      <c r="Z1236" s="31"/>
      <c r="AA1236" s="31"/>
      <c r="AB1236" s="31"/>
      <c r="BM1236" s="62"/>
    </row>
    <row r="1237" spans="1:65">
      <c r="BM1237" s="62"/>
    </row>
    <row r="1238" spans="1:65">
      <c r="BM1238" s="62"/>
    </row>
    <row r="1239" spans="1:65">
      <c r="BM1239" s="62"/>
    </row>
    <row r="1240" spans="1:65">
      <c r="BM1240" s="62"/>
    </row>
    <row r="1241" spans="1:65">
      <c r="BM1241" s="62"/>
    </row>
    <row r="1242" spans="1:65">
      <c r="BM1242" s="62"/>
    </row>
    <row r="1243" spans="1:65">
      <c r="BM1243" s="62"/>
    </row>
    <row r="1244" spans="1:65">
      <c r="BM1244" s="62"/>
    </row>
    <row r="1245" spans="1:65">
      <c r="BM1245" s="62"/>
    </row>
    <row r="1246" spans="1:65">
      <c r="BM1246" s="62"/>
    </row>
    <row r="1247" spans="1:65">
      <c r="BM1247" s="62"/>
    </row>
    <row r="1248" spans="1:65">
      <c r="BM1248" s="62"/>
    </row>
    <row r="1249" spans="65:65">
      <c r="BM1249" s="62"/>
    </row>
    <row r="1250" spans="65:65">
      <c r="BM1250" s="62"/>
    </row>
    <row r="1251" spans="65:65">
      <c r="BM1251" s="62"/>
    </row>
    <row r="1252" spans="65:65">
      <c r="BM1252" s="62"/>
    </row>
    <row r="1253" spans="65:65">
      <c r="BM1253" s="62"/>
    </row>
    <row r="1254" spans="65:65">
      <c r="BM1254" s="62"/>
    </row>
    <row r="1255" spans="65:65">
      <c r="BM1255" s="62"/>
    </row>
    <row r="1256" spans="65:65">
      <c r="BM1256" s="62"/>
    </row>
    <row r="1257" spans="65:65">
      <c r="BM1257" s="62"/>
    </row>
    <row r="1258" spans="65:65">
      <c r="BM1258" s="62"/>
    </row>
    <row r="1259" spans="65:65">
      <c r="BM1259" s="62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2"/>
    </row>
    <row r="1283" spans="65:65">
      <c r="BM1283" s="62"/>
    </row>
    <row r="1284" spans="65:65">
      <c r="BM1284" s="62"/>
    </row>
    <row r="1285" spans="65:65">
      <c r="BM1285" s="63"/>
    </row>
    <row r="1286" spans="65:65">
      <c r="BM1286" s="64"/>
    </row>
    <row r="1287" spans="65:65">
      <c r="BM1287" s="64"/>
    </row>
    <row r="1288" spans="65:65">
      <c r="BM1288" s="64"/>
    </row>
    <row r="1289" spans="65:65">
      <c r="BM1289" s="64"/>
    </row>
    <row r="1290" spans="65:65">
      <c r="BM1290" s="64"/>
    </row>
    <row r="1291" spans="65:65">
      <c r="BM1291" s="64"/>
    </row>
    <row r="1292" spans="65:65">
      <c r="BM1292" s="64"/>
    </row>
    <row r="1293" spans="65:65">
      <c r="BM1293" s="64"/>
    </row>
    <row r="1294" spans="65:65">
      <c r="BM1294" s="64"/>
    </row>
    <row r="1295" spans="65:65">
      <c r="BM1295" s="64"/>
    </row>
    <row r="1296" spans="65:65">
      <c r="BM1296" s="64"/>
    </row>
    <row r="1297" spans="65:65">
      <c r="BM1297" s="64"/>
    </row>
    <row r="1298" spans="65:65">
      <c r="BM1298" s="64"/>
    </row>
    <row r="1299" spans="65:65">
      <c r="BM1299" s="64"/>
    </row>
    <row r="1300" spans="65:65">
      <c r="BM1300" s="64"/>
    </row>
    <row r="1301" spans="65:65">
      <c r="BM1301" s="64"/>
    </row>
    <row r="1302" spans="65:65">
      <c r="BM1302" s="64"/>
    </row>
    <row r="1303" spans="65:65">
      <c r="BM1303" s="64"/>
    </row>
    <row r="1304" spans="65:65">
      <c r="BM1304" s="64"/>
    </row>
    <row r="1305" spans="65:65">
      <c r="BM1305" s="64"/>
    </row>
    <row r="1306" spans="65:65">
      <c r="BM1306" s="64"/>
    </row>
    <row r="1307" spans="65:65">
      <c r="BM1307" s="64"/>
    </row>
    <row r="1308" spans="65:65">
      <c r="BM1308" s="64"/>
    </row>
    <row r="1309" spans="65:65">
      <c r="BM1309" s="64"/>
    </row>
    <row r="1310" spans="65:65">
      <c r="BM1310" s="64"/>
    </row>
    <row r="1311" spans="65:65">
      <c r="BM1311" s="64"/>
    </row>
    <row r="1312" spans="65:65">
      <c r="BM1312" s="64"/>
    </row>
    <row r="1313" spans="65:65">
      <c r="BM1313" s="64"/>
    </row>
    <row r="1314" spans="65:65">
      <c r="BM1314" s="64"/>
    </row>
    <row r="1315" spans="65:65">
      <c r="BM1315" s="64"/>
    </row>
    <row r="1316" spans="65:65">
      <c r="BM1316" s="64"/>
    </row>
    <row r="1317" spans="65:65">
      <c r="BM1317" s="64"/>
    </row>
    <row r="1318" spans="65:65">
      <c r="BM1318" s="64"/>
    </row>
    <row r="1319" spans="65:65">
      <c r="BM1319" s="64"/>
    </row>
  </sheetData>
  <dataConsolidate/>
  <conditionalFormatting sqref="B6:Y11 B25:AA30 B43:X48 B61:D66 B79:D84 B97:AC102 B115:AA120 B134:AC139 B153:Z158 B171:AC176 B189:X194 B207:AC212 B226:AA231 B244:X249 B263:AC268 B281:M286 B299:M304 B318:M323 B337:AA342 B355:Z360 B374:M379 B392:Q397 B410:X415 B428:E433 B446:M451 B465:V470 B483:D488 B501:AA506 B519:Y524 B537:AA542 B555:M560 B573:AA578 B591:AA596 B609:AB614 B627:Z632 B645:X650 B663:M668 B681:AC686 B699:AA704 B717:AB722 B735:D740 B753:M758 B771:D776 B789:Y794 B807:S812 B825:D830 B843:D848 B861:X866 B879:Z884 B897:AA902 B915:V920 B933:M938 B951:AB956 B969:AC974 B987:X992 B1005:N1010 B1023:U1028 B1041:Z1046 B1059:AB1064 B1077:Y1082 B1096:L1101 B1114:Z1119 B1132:AB1137 B1150:AA1155 B1169:AA1174 B1188:O1193 B1206:AC1211 B1224:AB1229">
    <cfRule type="expression" dxfId="17" priority="204">
      <formula>AND($B6&lt;&gt;$B5,NOT(ISBLANK(INDIRECT(Anlyt_LabRefThisCol))))</formula>
    </cfRule>
  </conditionalFormatting>
  <conditionalFormatting sqref="C2:Y17 C21:AA36 C39:X54 C57:D72 C75:D90 C93:AC108 C111:AA126 C130:AC145 C149:Z164 C167:AC182 C185:X200 C203:AC218 C222:AA237 C240:X255 C259:AC274 C277:M292 C295:M310 C314:M329 C333:AA348 C351:Z366 C370:M385 C388:Q403 C406:X421 C424:E439 C442:M457 C461:V476 C479:D494 C497:AA512 C515:Y530 C533:AA548 C551:M566 C569:AA584 C587:AA602 C605:AB620 C623:Z638 C641:X656 C659:M674 C677:AC692 C695:AA710 C713:AB728 C731:D746 C749:M764 C767:D782 C785:Y800 C803:S818 C821:D836 C839:D854 C857:X872 C875:Z890 C893:AA908 C911:V926 C929:M944 C947:AB962 C965:AC980 C983:X998 C1001:N1016 C1019:U1034 C1037:Z1052 C1055:AB1070 C1073:Y1088 C1092:L1107 C1110:Z1125 C1128:AB1143 C1146:AA1161 C1165:AA1180 C1184:O1199 C1202:AC1217 C1220:AB1235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EFE0-546A-4413-95DC-508FE21A28E7}">
  <sheetPr codeName="Sheet16"/>
  <dimension ref="A1:BN1316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551</v>
      </c>
      <c r="BM1" s="32" t="s">
        <v>67</v>
      </c>
    </row>
    <row r="2" spans="1:66" ht="15">
      <c r="A2" s="28" t="s">
        <v>4</v>
      </c>
      <c r="B2" s="18" t="s">
        <v>111</v>
      </c>
      <c r="C2" s="15" t="s">
        <v>112</v>
      </c>
      <c r="D2" s="16" t="s">
        <v>233</v>
      </c>
      <c r="E2" s="17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6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1" t="s">
        <v>236</v>
      </c>
      <c r="E3" s="162" t="s">
        <v>240</v>
      </c>
      <c r="F3" s="162" t="s">
        <v>241</v>
      </c>
      <c r="G3" s="162" t="s">
        <v>242</v>
      </c>
      <c r="H3" s="162" t="s">
        <v>243</v>
      </c>
      <c r="I3" s="162" t="s">
        <v>244</v>
      </c>
      <c r="J3" s="162" t="s">
        <v>245</v>
      </c>
      <c r="K3" s="162" t="s">
        <v>246</v>
      </c>
      <c r="L3" s="162" t="s">
        <v>247</v>
      </c>
      <c r="M3" s="162" t="s">
        <v>248</v>
      </c>
      <c r="N3" s="162" t="s">
        <v>249</v>
      </c>
      <c r="O3" s="162" t="s">
        <v>250</v>
      </c>
      <c r="P3" s="162" t="s">
        <v>251</v>
      </c>
      <c r="Q3" s="162" t="s">
        <v>253</v>
      </c>
      <c r="R3" s="162" t="s">
        <v>255</v>
      </c>
      <c r="S3" s="162" t="s">
        <v>256</v>
      </c>
      <c r="T3" s="162" t="s">
        <v>259</v>
      </c>
      <c r="U3" s="162" t="s">
        <v>261</v>
      </c>
      <c r="V3" s="162" t="s">
        <v>263</v>
      </c>
      <c r="W3" s="162" t="s">
        <v>306</v>
      </c>
      <c r="X3" s="162" t="s">
        <v>281</v>
      </c>
      <c r="Y3" s="16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282</v>
      </c>
      <c r="E4" s="10" t="s">
        <v>284</v>
      </c>
      <c r="F4" s="10" t="s">
        <v>285</v>
      </c>
      <c r="G4" s="10" t="s">
        <v>284</v>
      </c>
      <c r="H4" s="10" t="s">
        <v>282</v>
      </c>
      <c r="I4" s="10" t="s">
        <v>284</v>
      </c>
      <c r="J4" s="10" t="s">
        <v>284</v>
      </c>
      <c r="K4" s="10" t="s">
        <v>282</v>
      </c>
      <c r="L4" s="10" t="s">
        <v>282</v>
      </c>
      <c r="M4" s="10" t="s">
        <v>282</v>
      </c>
      <c r="N4" s="10" t="s">
        <v>282</v>
      </c>
      <c r="O4" s="10" t="s">
        <v>282</v>
      </c>
      <c r="P4" s="10" t="s">
        <v>285</v>
      </c>
      <c r="Q4" s="10" t="s">
        <v>285</v>
      </c>
      <c r="R4" s="10" t="s">
        <v>282</v>
      </c>
      <c r="S4" s="10" t="s">
        <v>285</v>
      </c>
      <c r="T4" s="10" t="s">
        <v>285</v>
      </c>
      <c r="U4" s="10" t="s">
        <v>284</v>
      </c>
      <c r="V4" s="10" t="s">
        <v>285</v>
      </c>
      <c r="W4" s="10" t="s">
        <v>285</v>
      </c>
      <c r="X4" s="10" t="s">
        <v>285</v>
      </c>
      <c r="Y4" s="16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 t="s">
        <v>327</v>
      </c>
      <c r="E5" s="29" t="s">
        <v>327</v>
      </c>
      <c r="F5" s="29" t="s">
        <v>327</v>
      </c>
      <c r="G5" s="29" t="s">
        <v>328</v>
      </c>
      <c r="H5" s="29" t="s">
        <v>329</v>
      </c>
      <c r="I5" s="29" t="s">
        <v>328</v>
      </c>
      <c r="J5" s="29" t="s">
        <v>330</v>
      </c>
      <c r="K5" s="29" t="s">
        <v>327</v>
      </c>
      <c r="L5" s="29" t="s">
        <v>327</v>
      </c>
      <c r="M5" s="29" t="s">
        <v>327</v>
      </c>
      <c r="N5" s="29" t="s">
        <v>327</v>
      </c>
      <c r="O5" s="29" t="s">
        <v>327</v>
      </c>
      <c r="P5" s="29" t="s">
        <v>329</v>
      </c>
      <c r="Q5" s="29" t="s">
        <v>327</v>
      </c>
      <c r="R5" s="29" t="s">
        <v>330</v>
      </c>
      <c r="S5" s="29" t="s">
        <v>329</v>
      </c>
      <c r="T5" s="29" t="s">
        <v>328</v>
      </c>
      <c r="U5" s="29" t="s">
        <v>327</v>
      </c>
      <c r="V5" s="29" t="s">
        <v>327</v>
      </c>
      <c r="W5" s="29" t="s">
        <v>328</v>
      </c>
      <c r="X5" s="29" t="s">
        <v>327</v>
      </c>
      <c r="Y5" s="16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33">
        <v>0.16</v>
      </c>
      <c r="E6" s="233">
        <v>0.20200000000000001</v>
      </c>
      <c r="F6" s="239" t="s">
        <v>304</v>
      </c>
      <c r="G6" s="233">
        <v>0.18</v>
      </c>
      <c r="H6" s="238">
        <v>0.14000000000000001</v>
      </c>
      <c r="I6" s="233">
        <v>0.19</v>
      </c>
      <c r="J6" s="239">
        <v>0.2</v>
      </c>
      <c r="K6" s="233">
        <v>0.18</v>
      </c>
      <c r="L6" s="233">
        <v>0.18</v>
      </c>
      <c r="M6" s="233">
        <v>0.17</v>
      </c>
      <c r="N6" s="233">
        <v>0.18</v>
      </c>
      <c r="O6" s="233">
        <v>0.159</v>
      </c>
      <c r="P6" s="237" t="s">
        <v>102</v>
      </c>
      <c r="Q6" s="237">
        <v>0.3</v>
      </c>
      <c r="R6" s="233">
        <v>0.17</v>
      </c>
      <c r="S6" s="233">
        <v>0.17</v>
      </c>
      <c r="T6" s="237" t="s">
        <v>304</v>
      </c>
      <c r="U6" s="233">
        <v>0.19</v>
      </c>
      <c r="V6" s="233">
        <v>0.2</v>
      </c>
      <c r="W6" s="237" t="s">
        <v>102</v>
      </c>
      <c r="X6" s="237">
        <v>1.2605</v>
      </c>
      <c r="Y6" s="231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4">
        <v>1</v>
      </c>
    </row>
    <row r="7" spans="1:66">
      <c r="A7" s="35"/>
      <c r="B7" s="19">
        <v>1</v>
      </c>
      <c r="C7" s="8">
        <v>2</v>
      </c>
      <c r="D7" s="235">
        <v>0.17</v>
      </c>
      <c r="E7" s="235">
        <v>0.19600000000000001</v>
      </c>
      <c r="F7" s="242" t="s">
        <v>304</v>
      </c>
      <c r="G7" s="235">
        <v>0.17</v>
      </c>
      <c r="H7" s="241">
        <v>0.17</v>
      </c>
      <c r="I7" s="235">
        <v>0.19</v>
      </c>
      <c r="J7" s="242">
        <v>0.1</v>
      </c>
      <c r="K7" s="235">
        <v>0.19</v>
      </c>
      <c r="L7" s="235">
        <v>0.19</v>
      </c>
      <c r="M7" s="235">
        <v>0.17</v>
      </c>
      <c r="N7" s="235">
        <v>0.18</v>
      </c>
      <c r="O7" s="235">
        <v>0.13199999999999998</v>
      </c>
      <c r="P7" s="240" t="s">
        <v>102</v>
      </c>
      <c r="Q7" s="240">
        <v>0.2</v>
      </c>
      <c r="R7" s="235">
        <v>0.17</v>
      </c>
      <c r="S7" s="244">
        <v>0.11</v>
      </c>
      <c r="T7" s="240" t="s">
        <v>304</v>
      </c>
      <c r="U7" s="235">
        <v>0.18</v>
      </c>
      <c r="V7" s="235">
        <v>0.19</v>
      </c>
      <c r="W7" s="240" t="s">
        <v>102</v>
      </c>
      <c r="X7" s="240">
        <v>1.3269</v>
      </c>
      <c r="Y7" s="231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4">
        <v>25</v>
      </c>
    </row>
    <row r="8" spans="1:66">
      <c r="A8" s="35"/>
      <c r="B8" s="19">
        <v>1</v>
      </c>
      <c r="C8" s="8">
        <v>3</v>
      </c>
      <c r="D8" s="235">
        <v>0.18</v>
      </c>
      <c r="E8" s="235">
        <v>0.186</v>
      </c>
      <c r="F8" s="242" t="s">
        <v>304</v>
      </c>
      <c r="G8" s="235">
        <v>0.18</v>
      </c>
      <c r="H8" s="241">
        <v>0.16</v>
      </c>
      <c r="I8" s="235">
        <v>0.2</v>
      </c>
      <c r="J8" s="242">
        <v>0.2</v>
      </c>
      <c r="K8" s="241">
        <v>0.19</v>
      </c>
      <c r="L8" s="27">
        <v>0.19</v>
      </c>
      <c r="M8" s="27">
        <v>0.18</v>
      </c>
      <c r="N8" s="27">
        <v>0.17</v>
      </c>
      <c r="O8" s="27">
        <v>0.161</v>
      </c>
      <c r="P8" s="242" t="s">
        <v>102</v>
      </c>
      <c r="Q8" s="242">
        <v>0.2</v>
      </c>
      <c r="R8" s="27">
        <v>0.17</v>
      </c>
      <c r="S8" s="27">
        <v>0.16</v>
      </c>
      <c r="T8" s="242" t="s">
        <v>304</v>
      </c>
      <c r="U8" s="27">
        <v>0.18</v>
      </c>
      <c r="V8" s="27">
        <v>0.16</v>
      </c>
      <c r="W8" s="242" t="s">
        <v>102</v>
      </c>
      <c r="X8" s="242">
        <v>1.3933</v>
      </c>
      <c r="Y8" s="231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4">
        <v>16</v>
      </c>
    </row>
    <row r="9" spans="1:66">
      <c r="A9" s="35"/>
      <c r="B9" s="19">
        <v>1</v>
      </c>
      <c r="C9" s="8">
        <v>4</v>
      </c>
      <c r="D9" s="235">
        <v>0.17</v>
      </c>
      <c r="E9" s="235">
        <v>0.183</v>
      </c>
      <c r="F9" s="242" t="s">
        <v>304</v>
      </c>
      <c r="G9" s="235">
        <v>0.17</v>
      </c>
      <c r="H9" s="241">
        <v>0.15</v>
      </c>
      <c r="I9" s="235">
        <v>0.21</v>
      </c>
      <c r="J9" s="242">
        <v>0.2</v>
      </c>
      <c r="K9" s="241">
        <v>0.18</v>
      </c>
      <c r="L9" s="27">
        <v>0.19</v>
      </c>
      <c r="M9" s="27">
        <v>0.18</v>
      </c>
      <c r="N9" s="27">
        <v>0.17</v>
      </c>
      <c r="O9" s="27">
        <v>0.151</v>
      </c>
      <c r="P9" s="242" t="s">
        <v>102</v>
      </c>
      <c r="Q9" s="242">
        <v>0.2</v>
      </c>
      <c r="R9" s="27">
        <v>0.18</v>
      </c>
      <c r="S9" s="27">
        <v>0.15</v>
      </c>
      <c r="T9" s="242" t="s">
        <v>304</v>
      </c>
      <c r="U9" s="27">
        <v>0.19</v>
      </c>
      <c r="V9" s="27">
        <v>0.2</v>
      </c>
      <c r="W9" s="242" t="s">
        <v>102</v>
      </c>
      <c r="X9" s="242">
        <v>1.2708999999999999</v>
      </c>
      <c r="Y9" s="231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4">
        <v>0.1757857142857143</v>
      </c>
      <c r="BN9" s="32"/>
    </row>
    <row r="10" spans="1:66">
      <c r="A10" s="35"/>
      <c r="B10" s="19">
        <v>1</v>
      </c>
      <c r="C10" s="8">
        <v>5</v>
      </c>
      <c r="D10" s="235">
        <v>0.17</v>
      </c>
      <c r="E10" s="235">
        <v>0.183</v>
      </c>
      <c r="F10" s="240" t="s">
        <v>304</v>
      </c>
      <c r="G10" s="235">
        <v>0.17</v>
      </c>
      <c r="H10" s="235">
        <v>0.14000000000000001</v>
      </c>
      <c r="I10" s="235">
        <v>0.19</v>
      </c>
      <c r="J10" s="240">
        <v>0.2</v>
      </c>
      <c r="K10" s="235">
        <v>0.18</v>
      </c>
      <c r="L10" s="235">
        <v>0.19</v>
      </c>
      <c r="M10" s="235">
        <v>0.18</v>
      </c>
      <c r="N10" s="235">
        <v>0.18</v>
      </c>
      <c r="O10" s="235">
        <v>0.16500000000000001</v>
      </c>
      <c r="P10" s="240" t="s">
        <v>102</v>
      </c>
      <c r="Q10" s="240">
        <v>0.2</v>
      </c>
      <c r="R10" s="235">
        <v>0.17</v>
      </c>
      <c r="S10" s="235">
        <v>0.16</v>
      </c>
      <c r="T10" s="240" t="s">
        <v>304</v>
      </c>
      <c r="U10" s="235">
        <v>0.18</v>
      </c>
      <c r="V10" s="235">
        <v>0.16</v>
      </c>
      <c r="W10" s="240" t="s">
        <v>102</v>
      </c>
      <c r="X10" s="240">
        <v>1.3321000000000001</v>
      </c>
      <c r="Y10" s="231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4">
        <v>72</v>
      </c>
    </row>
    <row r="11" spans="1:66">
      <c r="A11" s="35"/>
      <c r="B11" s="19">
        <v>1</v>
      </c>
      <c r="C11" s="8">
        <v>6</v>
      </c>
      <c r="D11" s="235">
        <v>0.17</v>
      </c>
      <c r="E11" s="235">
        <v>0.182</v>
      </c>
      <c r="F11" s="240" t="s">
        <v>304</v>
      </c>
      <c r="G11" s="235">
        <v>0.18</v>
      </c>
      <c r="H11" s="235">
        <v>0.15</v>
      </c>
      <c r="I11" s="235">
        <v>0.19</v>
      </c>
      <c r="J11" s="240">
        <v>0.1</v>
      </c>
      <c r="K11" s="235">
        <v>0.18</v>
      </c>
      <c r="L11" s="235">
        <v>0.18</v>
      </c>
      <c r="M11" s="235">
        <v>0.17</v>
      </c>
      <c r="N11" s="235">
        <v>0.18</v>
      </c>
      <c r="O11" s="235">
        <v>0.15</v>
      </c>
      <c r="P11" s="240" t="s">
        <v>102</v>
      </c>
      <c r="Q11" s="240">
        <v>0.3</v>
      </c>
      <c r="R11" s="235">
        <v>0.19</v>
      </c>
      <c r="S11" s="235">
        <v>0.19</v>
      </c>
      <c r="T11" s="240" t="s">
        <v>304</v>
      </c>
      <c r="U11" s="235">
        <v>0.19</v>
      </c>
      <c r="V11" s="235">
        <v>0.17</v>
      </c>
      <c r="W11" s="240" t="s">
        <v>102</v>
      </c>
      <c r="X11" s="240">
        <v>1.2901</v>
      </c>
      <c r="Y11" s="231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  <c r="BJ11" s="232"/>
      <c r="BK11" s="232"/>
      <c r="BL11" s="232"/>
      <c r="BM11" s="63"/>
    </row>
    <row r="12" spans="1:66">
      <c r="A12" s="35"/>
      <c r="B12" s="20" t="s">
        <v>273</v>
      </c>
      <c r="C12" s="12"/>
      <c r="D12" s="236">
        <v>0.17</v>
      </c>
      <c r="E12" s="236">
        <v>0.18866666666666668</v>
      </c>
      <c r="F12" s="236" t="s">
        <v>684</v>
      </c>
      <c r="G12" s="236">
        <v>0.17500000000000002</v>
      </c>
      <c r="H12" s="236">
        <v>0.1516666666666667</v>
      </c>
      <c r="I12" s="236">
        <v>0.19499999999999998</v>
      </c>
      <c r="J12" s="236">
        <v>0.16666666666666666</v>
      </c>
      <c r="K12" s="236">
        <v>0.18333333333333332</v>
      </c>
      <c r="L12" s="236">
        <v>0.18666666666666665</v>
      </c>
      <c r="M12" s="236">
        <v>0.17499999999999996</v>
      </c>
      <c r="N12" s="236">
        <v>0.17666666666666667</v>
      </c>
      <c r="O12" s="236">
        <v>0.153</v>
      </c>
      <c r="P12" s="236" t="s">
        <v>684</v>
      </c>
      <c r="Q12" s="236">
        <v>0.23333333333333331</v>
      </c>
      <c r="R12" s="236">
        <v>0.17500000000000002</v>
      </c>
      <c r="S12" s="236">
        <v>0.1566666666666667</v>
      </c>
      <c r="T12" s="236" t="s">
        <v>684</v>
      </c>
      <c r="U12" s="236">
        <v>0.18499999999999997</v>
      </c>
      <c r="V12" s="236">
        <v>0.18000000000000002</v>
      </c>
      <c r="W12" s="236" t="s">
        <v>684</v>
      </c>
      <c r="X12" s="236">
        <v>1.3123</v>
      </c>
      <c r="Y12" s="231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63"/>
    </row>
    <row r="13" spans="1:66">
      <c r="A13" s="35"/>
      <c r="B13" s="3" t="s">
        <v>274</v>
      </c>
      <c r="C13" s="33"/>
      <c r="D13" s="27">
        <v>0.17</v>
      </c>
      <c r="E13" s="27">
        <v>0.1845</v>
      </c>
      <c r="F13" s="27" t="s">
        <v>684</v>
      </c>
      <c r="G13" s="27">
        <v>0.17499999999999999</v>
      </c>
      <c r="H13" s="27">
        <v>0.15</v>
      </c>
      <c r="I13" s="27">
        <v>0.19</v>
      </c>
      <c r="J13" s="27">
        <v>0.2</v>
      </c>
      <c r="K13" s="27">
        <v>0.18</v>
      </c>
      <c r="L13" s="27">
        <v>0.19</v>
      </c>
      <c r="M13" s="27">
        <v>0.17499999999999999</v>
      </c>
      <c r="N13" s="27">
        <v>0.18</v>
      </c>
      <c r="O13" s="27">
        <v>0.155</v>
      </c>
      <c r="P13" s="27" t="s">
        <v>684</v>
      </c>
      <c r="Q13" s="27">
        <v>0.2</v>
      </c>
      <c r="R13" s="27">
        <v>0.17</v>
      </c>
      <c r="S13" s="27">
        <v>0.16</v>
      </c>
      <c r="T13" s="27" t="s">
        <v>684</v>
      </c>
      <c r="U13" s="27">
        <v>0.185</v>
      </c>
      <c r="V13" s="27">
        <v>0.18</v>
      </c>
      <c r="W13" s="27" t="s">
        <v>684</v>
      </c>
      <c r="X13" s="27">
        <v>1.3085</v>
      </c>
      <c r="Y13" s="231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63"/>
    </row>
    <row r="14" spans="1:66">
      <c r="A14" s="35"/>
      <c r="B14" s="3" t="s">
        <v>275</v>
      </c>
      <c r="C14" s="33"/>
      <c r="D14" s="27">
        <v>6.3245553203367553E-3</v>
      </c>
      <c r="E14" s="27">
        <v>8.3346665600170702E-3</v>
      </c>
      <c r="F14" s="27" t="s">
        <v>684</v>
      </c>
      <c r="G14" s="27">
        <v>5.47722557505165E-3</v>
      </c>
      <c r="H14" s="27">
        <v>1.1690451944500118E-2</v>
      </c>
      <c r="I14" s="27">
        <v>8.3666002653407512E-3</v>
      </c>
      <c r="J14" s="27">
        <v>5.1639777949432392E-2</v>
      </c>
      <c r="K14" s="27">
        <v>5.1639777949432277E-3</v>
      </c>
      <c r="L14" s="27">
        <v>5.1639777949432277E-3</v>
      </c>
      <c r="M14" s="27">
        <v>5.4772255750516509E-3</v>
      </c>
      <c r="N14" s="27">
        <v>5.163977794943213E-3</v>
      </c>
      <c r="O14" s="27">
        <v>1.1815244390193554E-2</v>
      </c>
      <c r="P14" s="27" t="s">
        <v>684</v>
      </c>
      <c r="Q14" s="27">
        <v>5.1639777949432281E-2</v>
      </c>
      <c r="R14" s="27">
        <v>8.3666002653407495E-3</v>
      </c>
      <c r="S14" s="27">
        <v>2.658320271650241E-2</v>
      </c>
      <c r="T14" s="27" t="s">
        <v>684</v>
      </c>
      <c r="U14" s="27">
        <v>5.4772255750516665E-3</v>
      </c>
      <c r="V14" s="27">
        <v>1.8973665961010279E-2</v>
      </c>
      <c r="W14" s="27" t="s">
        <v>684</v>
      </c>
      <c r="X14" s="27">
        <v>4.9104460082562786E-2</v>
      </c>
      <c r="Y14" s="231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63"/>
    </row>
    <row r="15" spans="1:66">
      <c r="A15" s="35"/>
      <c r="B15" s="3" t="s">
        <v>87</v>
      </c>
      <c r="C15" s="33"/>
      <c r="D15" s="13">
        <v>3.7203266590216208E-2</v>
      </c>
      <c r="E15" s="13">
        <v>4.4176677879949132E-2</v>
      </c>
      <c r="F15" s="13" t="s">
        <v>684</v>
      </c>
      <c r="G15" s="13">
        <v>3.1298431857437997E-2</v>
      </c>
      <c r="H15" s="13">
        <v>7.7079902930769995E-2</v>
      </c>
      <c r="I15" s="13">
        <v>4.2905642386362831E-2</v>
      </c>
      <c r="J15" s="13">
        <v>0.30983866769659435</v>
      </c>
      <c r="K15" s="13">
        <v>2.8167151608781246E-2</v>
      </c>
      <c r="L15" s="13">
        <v>2.7664166758624438E-2</v>
      </c>
      <c r="M15" s="13">
        <v>3.1298431857438011E-2</v>
      </c>
      <c r="N15" s="13">
        <v>2.9230062990244603E-2</v>
      </c>
      <c r="O15" s="13">
        <v>7.7223819543748712E-2</v>
      </c>
      <c r="P15" s="13" t="s">
        <v>684</v>
      </c>
      <c r="Q15" s="13">
        <v>0.2213133340689955</v>
      </c>
      <c r="R15" s="13">
        <v>4.7809144373375703E-2</v>
      </c>
      <c r="S15" s="13">
        <v>0.16968001733937704</v>
      </c>
      <c r="T15" s="13" t="s">
        <v>684</v>
      </c>
      <c r="U15" s="13">
        <v>2.9606624730009013E-2</v>
      </c>
      <c r="V15" s="13">
        <v>0.10540925533894598</v>
      </c>
      <c r="W15" s="13" t="s">
        <v>684</v>
      </c>
      <c r="X15" s="13">
        <v>3.741862385320642E-2</v>
      </c>
      <c r="Y15" s="16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3" t="s">
        <v>276</v>
      </c>
      <c r="C16" s="33"/>
      <c r="D16" s="13">
        <v>-3.29134498171475E-2</v>
      </c>
      <c r="E16" s="13">
        <v>7.3276445889205011E-2</v>
      </c>
      <c r="F16" s="13" t="s">
        <v>684</v>
      </c>
      <c r="G16" s="13">
        <v>-4.4697277529459623E-3</v>
      </c>
      <c r="H16" s="13">
        <v>-0.13720709738588632</v>
      </c>
      <c r="I16" s="13">
        <v>0.10930516050385997</v>
      </c>
      <c r="J16" s="13">
        <v>-5.1875931193281932E-2</v>
      </c>
      <c r="K16" s="13">
        <v>4.2936475687389786E-2</v>
      </c>
      <c r="L16" s="13">
        <v>6.1898957063524218E-2</v>
      </c>
      <c r="M16" s="13">
        <v>-4.4697277529461843E-3</v>
      </c>
      <c r="N16" s="13">
        <v>5.0115129351211429E-3</v>
      </c>
      <c r="O16" s="13">
        <v>-0.12962210483543279</v>
      </c>
      <c r="P16" s="13" t="s">
        <v>684</v>
      </c>
      <c r="Q16" s="13">
        <v>0.32737369632940516</v>
      </c>
      <c r="R16" s="13">
        <v>-4.4697277529459623E-3</v>
      </c>
      <c r="S16" s="13">
        <v>-0.10876337532168479</v>
      </c>
      <c r="T16" s="13" t="s">
        <v>684</v>
      </c>
      <c r="U16" s="13">
        <v>5.2417716375456891E-2</v>
      </c>
      <c r="V16" s="13">
        <v>2.3973994311255575E-2</v>
      </c>
      <c r="W16" s="13" t="s">
        <v>684</v>
      </c>
      <c r="X16" s="13">
        <v>6.465339292970337</v>
      </c>
      <c r="Y16" s="16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53" t="s">
        <v>277</v>
      </c>
      <c r="C17" s="54"/>
      <c r="D17" s="52">
        <v>0.77</v>
      </c>
      <c r="E17" s="52">
        <v>0.31</v>
      </c>
      <c r="F17" s="52">
        <v>3.85</v>
      </c>
      <c r="G17" s="52">
        <v>0.48</v>
      </c>
      <c r="H17" s="52">
        <v>1.83</v>
      </c>
      <c r="I17" s="52">
        <v>0.67</v>
      </c>
      <c r="J17" s="52" t="s">
        <v>278</v>
      </c>
      <c r="K17" s="52">
        <v>0</v>
      </c>
      <c r="L17" s="52">
        <v>0.19</v>
      </c>
      <c r="M17" s="52">
        <v>0.48</v>
      </c>
      <c r="N17" s="52">
        <v>0.39</v>
      </c>
      <c r="O17" s="52">
        <v>1.75</v>
      </c>
      <c r="P17" s="52">
        <v>18.3</v>
      </c>
      <c r="Q17" s="52" t="s">
        <v>278</v>
      </c>
      <c r="R17" s="52">
        <v>0.48</v>
      </c>
      <c r="S17" s="52">
        <v>1.54</v>
      </c>
      <c r="T17" s="52">
        <v>3.85</v>
      </c>
      <c r="U17" s="52">
        <v>0.1</v>
      </c>
      <c r="V17" s="52">
        <v>0.19</v>
      </c>
      <c r="W17" s="52">
        <v>18.3</v>
      </c>
      <c r="X17" s="52">
        <v>65.25</v>
      </c>
      <c r="Y17" s="16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B18" s="36" t="s">
        <v>331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BM18" s="62"/>
    </row>
    <row r="19" spans="1:65">
      <c r="BM19" s="62"/>
    </row>
    <row r="20" spans="1:65" ht="15">
      <c r="B20" s="37" t="s">
        <v>552</v>
      </c>
      <c r="BM20" s="32" t="s">
        <v>67</v>
      </c>
    </row>
    <row r="21" spans="1:65" ht="15">
      <c r="A21" s="28" t="s">
        <v>48</v>
      </c>
      <c r="B21" s="18" t="s">
        <v>111</v>
      </c>
      <c r="C21" s="15" t="s">
        <v>112</v>
      </c>
      <c r="D21" s="16" t="s">
        <v>233</v>
      </c>
      <c r="E21" s="17" t="s">
        <v>233</v>
      </c>
      <c r="F21" s="17" t="s">
        <v>233</v>
      </c>
      <c r="G21" s="17" t="s">
        <v>233</v>
      </c>
      <c r="H21" s="17" t="s">
        <v>233</v>
      </c>
      <c r="I21" s="17" t="s">
        <v>233</v>
      </c>
      <c r="J21" s="17" t="s">
        <v>233</v>
      </c>
      <c r="K21" s="17" t="s">
        <v>233</v>
      </c>
      <c r="L21" s="17" t="s">
        <v>233</v>
      </c>
      <c r="M21" s="17" t="s">
        <v>233</v>
      </c>
      <c r="N21" s="17" t="s">
        <v>233</v>
      </c>
      <c r="O21" s="17" t="s">
        <v>233</v>
      </c>
      <c r="P21" s="17" t="s">
        <v>233</v>
      </c>
      <c r="Q21" s="17" t="s">
        <v>233</v>
      </c>
      <c r="R21" s="17" t="s">
        <v>233</v>
      </c>
      <c r="S21" s="17" t="s">
        <v>233</v>
      </c>
      <c r="T21" s="17" t="s">
        <v>233</v>
      </c>
      <c r="U21" s="17" t="s">
        <v>233</v>
      </c>
      <c r="V21" s="17" t="s">
        <v>233</v>
      </c>
      <c r="W21" s="17" t="s">
        <v>233</v>
      </c>
      <c r="X21" s="16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234</v>
      </c>
      <c r="C22" s="8" t="s">
        <v>234</v>
      </c>
      <c r="D22" s="161" t="s">
        <v>236</v>
      </c>
      <c r="E22" s="162" t="s">
        <v>238</v>
      </c>
      <c r="F22" s="162" t="s">
        <v>240</v>
      </c>
      <c r="G22" s="162" t="s">
        <v>241</v>
      </c>
      <c r="H22" s="162" t="s">
        <v>242</v>
      </c>
      <c r="I22" s="162" t="s">
        <v>243</v>
      </c>
      <c r="J22" s="162" t="s">
        <v>244</v>
      </c>
      <c r="K22" s="162" t="s">
        <v>245</v>
      </c>
      <c r="L22" s="162" t="s">
        <v>246</v>
      </c>
      <c r="M22" s="162" t="s">
        <v>247</v>
      </c>
      <c r="N22" s="162" t="s">
        <v>248</v>
      </c>
      <c r="O22" s="162" t="s">
        <v>249</v>
      </c>
      <c r="P22" s="162" t="s">
        <v>250</v>
      </c>
      <c r="Q22" s="162" t="s">
        <v>251</v>
      </c>
      <c r="R22" s="162" t="s">
        <v>253</v>
      </c>
      <c r="S22" s="162" t="s">
        <v>255</v>
      </c>
      <c r="T22" s="162" t="s">
        <v>259</v>
      </c>
      <c r="U22" s="162" t="s">
        <v>261</v>
      </c>
      <c r="V22" s="162" t="s">
        <v>263</v>
      </c>
      <c r="W22" s="162" t="s">
        <v>281</v>
      </c>
      <c r="X22" s="16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282</v>
      </c>
      <c r="E23" s="10" t="s">
        <v>285</v>
      </c>
      <c r="F23" s="10" t="s">
        <v>284</v>
      </c>
      <c r="G23" s="10" t="s">
        <v>285</v>
      </c>
      <c r="H23" s="10" t="s">
        <v>284</v>
      </c>
      <c r="I23" s="10" t="s">
        <v>282</v>
      </c>
      <c r="J23" s="10" t="s">
        <v>284</v>
      </c>
      <c r="K23" s="10" t="s">
        <v>284</v>
      </c>
      <c r="L23" s="10" t="s">
        <v>282</v>
      </c>
      <c r="M23" s="10" t="s">
        <v>282</v>
      </c>
      <c r="N23" s="10" t="s">
        <v>282</v>
      </c>
      <c r="O23" s="10" t="s">
        <v>282</v>
      </c>
      <c r="P23" s="10" t="s">
        <v>282</v>
      </c>
      <c r="Q23" s="10" t="s">
        <v>285</v>
      </c>
      <c r="R23" s="10" t="s">
        <v>285</v>
      </c>
      <c r="S23" s="10" t="s">
        <v>285</v>
      </c>
      <c r="T23" s="10" t="s">
        <v>285</v>
      </c>
      <c r="U23" s="10" t="s">
        <v>284</v>
      </c>
      <c r="V23" s="10" t="s">
        <v>285</v>
      </c>
      <c r="W23" s="10" t="s">
        <v>285</v>
      </c>
      <c r="X23" s="16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9"/>
      <c r="C24" s="8"/>
      <c r="D24" s="29" t="s">
        <v>327</v>
      </c>
      <c r="E24" s="29" t="s">
        <v>327</v>
      </c>
      <c r="F24" s="29" t="s">
        <v>327</v>
      </c>
      <c r="G24" s="29" t="s">
        <v>327</v>
      </c>
      <c r="H24" s="29" t="s">
        <v>328</v>
      </c>
      <c r="I24" s="29" t="s">
        <v>329</v>
      </c>
      <c r="J24" s="29" t="s">
        <v>328</v>
      </c>
      <c r="K24" s="29" t="s">
        <v>330</v>
      </c>
      <c r="L24" s="29" t="s">
        <v>327</v>
      </c>
      <c r="M24" s="29" t="s">
        <v>327</v>
      </c>
      <c r="N24" s="29" t="s">
        <v>327</v>
      </c>
      <c r="O24" s="29" t="s">
        <v>327</v>
      </c>
      <c r="P24" s="29" t="s">
        <v>327</v>
      </c>
      <c r="Q24" s="29" t="s">
        <v>329</v>
      </c>
      <c r="R24" s="29" t="s">
        <v>327</v>
      </c>
      <c r="S24" s="29" t="s">
        <v>330</v>
      </c>
      <c r="T24" s="29" t="s">
        <v>328</v>
      </c>
      <c r="U24" s="29" t="s">
        <v>327</v>
      </c>
      <c r="V24" s="29" t="s">
        <v>327</v>
      </c>
      <c r="W24" s="29" t="s">
        <v>327</v>
      </c>
      <c r="X24" s="16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22">
        <v>2.5640000000000001</v>
      </c>
      <c r="E25" s="156">
        <v>3.3543999999999996</v>
      </c>
      <c r="F25" s="23">
        <v>2.88</v>
      </c>
      <c r="G25" s="22">
        <v>3.0433333333333334</v>
      </c>
      <c r="H25" s="23">
        <v>2.81</v>
      </c>
      <c r="I25" s="22">
        <v>2.9</v>
      </c>
      <c r="J25" s="165">
        <v>3.36</v>
      </c>
      <c r="K25" s="22">
        <v>2.67</v>
      </c>
      <c r="L25" s="22">
        <v>2.67</v>
      </c>
      <c r="M25" s="22">
        <v>2.86</v>
      </c>
      <c r="N25" s="22">
        <v>2.77</v>
      </c>
      <c r="O25" s="22">
        <v>2.77</v>
      </c>
      <c r="P25" s="22">
        <v>2.98</v>
      </c>
      <c r="Q25" s="22">
        <v>2.8452981119215517</v>
      </c>
      <c r="R25" s="22">
        <v>2.54</v>
      </c>
      <c r="S25" s="22">
        <v>2.62</v>
      </c>
      <c r="T25" s="22">
        <v>2.71</v>
      </c>
      <c r="U25" s="22">
        <v>2.65</v>
      </c>
      <c r="V25" s="22">
        <v>2.4840999999999998</v>
      </c>
      <c r="W25" s="156">
        <v>4.9794999999999998</v>
      </c>
      <c r="X25" s="16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</v>
      </c>
    </row>
    <row r="26" spans="1:65">
      <c r="A26" s="35"/>
      <c r="B26" s="19">
        <v>1</v>
      </c>
      <c r="C26" s="8">
        <v>2</v>
      </c>
      <c r="D26" s="10">
        <v>2.573</v>
      </c>
      <c r="E26" s="157">
        <v>3.3422000000000001</v>
      </c>
      <c r="F26" s="25">
        <v>2.79</v>
      </c>
      <c r="G26" s="10">
        <v>3.0333333333333332</v>
      </c>
      <c r="H26" s="25">
        <v>2.8090000000000002</v>
      </c>
      <c r="I26" s="10">
        <v>2.77</v>
      </c>
      <c r="J26" s="159">
        <v>3.27</v>
      </c>
      <c r="K26" s="10">
        <v>2.69</v>
      </c>
      <c r="L26" s="10">
        <v>2.66</v>
      </c>
      <c r="M26" s="10">
        <v>2.95</v>
      </c>
      <c r="N26" s="10">
        <v>2.74</v>
      </c>
      <c r="O26" s="10">
        <v>2.82</v>
      </c>
      <c r="P26" s="10">
        <v>2.72</v>
      </c>
      <c r="Q26" s="10">
        <v>2.8124088880875484</v>
      </c>
      <c r="R26" s="10">
        <v>2.5350000000000001</v>
      </c>
      <c r="S26" s="10">
        <v>2.65</v>
      </c>
      <c r="T26" s="10">
        <v>2.69</v>
      </c>
      <c r="U26" s="10">
        <v>2.63</v>
      </c>
      <c r="V26" s="10">
        <v>2.4036999999999997</v>
      </c>
      <c r="W26" s="157">
        <v>4.9836999999999998</v>
      </c>
      <c r="X26" s="16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 t="e">
        <v>#N/A</v>
      </c>
    </row>
    <row r="27" spans="1:65">
      <c r="A27" s="35"/>
      <c r="B27" s="19">
        <v>1</v>
      </c>
      <c r="C27" s="8">
        <v>3</v>
      </c>
      <c r="D27" s="10">
        <v>2.581</v>
      </c>
      <c r="E27" s="157">
        <v>3.3126999999999995</v>
      </c>
      <c r="F27" s="25">
        <v>2.93</v>
      </c>
      <c r="G27" s="10">
        <v>3.0199999999999996</v>
      </c>
      <c r="H27" s="25">
        <v>2.919</v>
      </c>
      <c r="I27" s="10">
        <v>2.79</v>
      </c>
      <c r="J27" s="159">
        <v>3.42</v>
      </c>
      <c r="K27" s="25">
        <v>2.71</v>
      </c>
      <c r="L27" s="11">
        <v>2.64</v>
      </c>
      <c r="M27" s="11">
        <v>2.92</v>
      </c>
      <c r="N27" s="11">
        <v>2.75</v>
      </c>
      <c r="O27" s="11">
        <v>2.78</v>
      </c>
      <c r="P27" s="11">
        <v>2.84</v>
      </c>
      <c r="Q27" s="11">
        <v>2.730328728090333</v>
      </c>
      <c r="R27" s="11">
        <v>2.5720000000000001</v>
      </c>
      <c r="S27" s="11">
        <v>2.68</v>
      </c>
      <c r="T27" s="11">
        <v>2.71</v>
      </c>
      <c r="U27" s="11">
        <v>2.64</v>
      </c>
      <c r="V27" s="11">
        <v>2.5024000000000002</v>
      </c>
      <c r="W27" s="159">
        <v>4.9840999999999998</v>
      </c>
      <c r="X27" s="16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16</v>
      </c>
    </row>
    <row r="28" spans="1:65">
      <c r="A28" s="35"/>
      <c r="B28" s="19">
        <v>1</v>
      </c>
      <c r="C28" s="8">
        <v>4</v>
      </c>
      <c r="D28" s="10">
        <v>2.6070000000000002</v>
      </c>
      <c r="E28" s="157">
        <v>3.2932999999999999</v>
      </c>
      <c r="F28" s="25">
        <v>3.12</v>
      </c>
      <c r="G28" s="10">
        <v>3.02</v>
      </c>
      <c r="H28" s="25">
        <v>2.8660000000000001</v>
      </c>
      <c r="I28" s="10">
        <v>2.91</v>
      </c>
      <c r="J28" s="159">
        <v>3.35</v>
      </c>
      <c r="K28" s="25">
        <v>2.67</v>
      </c>
      <c r="L28" s="11">
        <v>2.7</v>
      </c>
      <c r="M28" s="11">
        <v>2.92</v>
      </c>
      <c r="N28" s="11">
        <v>2.77</v>
      </c>
      <c r="O28" s="164">
        <v>2.65</v>
      </c>
      <c r="P28" s="11">
        <v>2.71</v>
      </c>
      <c r="Q28" s="11">
        <v>2.69928246702358</v>
      </c>
      <c r="R28" s="11">
        <v>2.62</v>
      </c>
      <c r="S28" s="11">
        <v>2.65</v>
      </c>
      <c r="T28" s="11">
        <v>2.76</v>
      </c>
      <c r="U28" s="164">
        <v>2.48</v>
      </c>
      <c r="V28" s="11">
        <v>2.5304000000000002</v>
      </c>
      <c r="W28" s="159">
        <v>4.9866000000000001</v>
      </c>
      <c r="X28" s="16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2.7460981684266845</v>
      </c>
    </row>
    <row r="29" spans="1:65">
      <c r="A29" s="35"/>
      <c r="B29" s="19">
        <v>1</v>
      </c>
      <c r="C29" s="8">
        <v>5</v>
      </c>
      <c r="D29" s="10">
        <v>2.597</v>
      </c>
      <c r="E29" s="157">
        <v>3.2931000000000004</v>
      </c>
      <c r="F29" s="10">
        <v>2.97</v>
      </c>
      <c r="G29" s="10">
        <v>3.0466666666666669</v>
      </c>
      <c r="H29" s="10">
        <v>2.85</v>
      </c>
      <c r="I29" s="10">
        <v>2.9</v>
      </c>
      <c r="J29" s="157">
        <v>3.4000000000000004</v>
      </c>
      <c r="K29" s="10">
        <v>2.71</v>
      </c>
      <c r="L29" s="10">
        <v>2.63</v>
      </c>
      <c r="M29" s="10">
        <v>2.88</v>
      </c>
      <c r="N29" s="10">
        <v>2.8</v>
      </c>
      <c r="O29" s="10">
        <v>2.77</v>
      </c>
      <c r="P29" s="10">
        <v>3.05</v>
      </c>
      <c r="Q29" s="10">
        <v>2.693729607706552</v>
      </c>
      <c r="R29" s="10">
        <v>2.577</v>
      </c>
      <c r="S29" s="10">
        <v>2.68</v>
      </c>
      <c r="T29" s="10">
        <v>2.69</v>
      </c>
      <c r="U29" s="10">
        <v>2.59</v>
      </c>
      <c r="V29" s="10">
        <v>2.4523999999999999</v>
      </c>
      <c r="W29" s="157">
        <v>4.9837999999999996</v>
      </c>
      <c r="X29" s="16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2">
        <v>73</v>
      </c>
    </row>
    <row r="30" spans="1:65">
      <c r="A30" s="35"/>
      <c r="B30" s="19">
        <v>1</v>
      </c>
      <c r="C30" s="8">
        <v>6</v>
      </c>
      <c r="D30" s="10">
        <v>2.6120000000000001</v>
      </c>
      <c r="E30" s="157">
        <v>3.3163</v>
      </c>
      <c r="F30" s="10">
        <v>2.8</v>
      </c>
      <c r="G30" s="10">
        <v>3.06</v>
      </c>
      <c r="H30" s="10">
        <v>2.92</v>
      </c>
      <c r="I30" s="10">
        <v>2.82</v>
      </c>
      <c r="J30" s="157">
        <v>3.3300000000000005</v>
      </c>
      <c r="K30" s="10">
        <v>2.73</v>
      </c>
      <c r="L30" s="10">
        <v>2.67</v>
      </c>
      <c r="M30" s="10">
        <v>2.8</v>
      </c>
      <c r="N30" s="10">
        <v>2.76</v>
      </c>
      <c r="O30" s="10">
        <v>2.77</v>
      </c>
      <c r="P30" s="10">
        <v>2.8</v>
      </c>
      <c r="Q30" s="10">
        <v>2.8235728478045394</v>
      </c>
      <c r="R30" s="10">
        <v>2.4449999999999998</v>
      </c>
      <c r="S30" s="10">
        <v>2.64</v>
      </c>
      <c r="T30" s="10">
        <v>2.72</v>
      </c>
      <c r="U30" s="10">
        <v>2.61</v>
      </c>
      <c r="V30" s="10">
        <v>2.5173000000000001</v>
      </c>
      <c r="W30" s="157">
        <v>4.9835000000000003</v>
      </c>
      <c r="X30" s="16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20" t="s">
        <v>273</v>
      </c>
      <c r="C31" s="12"/>
      <c r="D31" s="26">
        <v>2.589</v>
      </c>
      <c r="E31" s="26">
        <v>3.3186666666666667</v>
      </c>
      <c r="F31" s="26">
        <v>2.9149999999999996</v>
      </c>
      <c r="G31" s="26">
        <v>3.0372222222222223</v>
      </c>
      <c r="H31" s="26">
        <v>2.8623333333333334</v>
      </c>
      <c r="I31" s="26">
        <v>2.8483333333333332</v>
      </c>
      <c r="J31" s="26">
        <v>3.3550000000000004</v>
      </c>
      <c r="K31" s="26">
        <v>2.6966666666666668</v>
      </c>
      <c r="L31" s="26">
        <v>2.6616666666666666</v>
      </c>
      <c r="M31" s="26">
        <v>2.8883333333333336</v>
      </c>
      <c r="N31" s="26">
        <v>2.7649999999999992</v>
      </c>
      <c r="O31" s="26">
        <v>2.76</v>
      </c>
      <c r="P31" s="26">
        <v>2.85</v>
      </c>
      <c r="Q31" s="26">
        <v>2.7674367751056841</v>
      </c>
      <c r="R31" s="26">
        <v>2.5481666666666665</v>
      </c>
      <c r="S31" s="26">
        <v>2.6533333333333333</v>
      </c>
      <c r="T31" s="26">
        <v>2.7133333333333329</v>
      </c>
      <c r="U31" s="26">
        <v>2.6</v>
      </c>
      <c r="V31" s="26">
        <v>2.4817166666666668</v>
      </c>
      <c r="W31" s="26">
        <v>4.9835333333333329</v>
      </c>
      <c r="X31" s="16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A32" s="35"/>
      <c r="B32" s="3" t="s">
        <v>274</v>
      </c>
      <c r="C32" s="33"/>
      <c r="D32" s="11">
        <v>2.589</v>
      </c>
      <c r="E32" s="11">
        <v>3.3144999999999998</v>
      </c>
      <c r="F32" s="11">
        <v>2.9050000000000002</v>
      </c>
      <c r="G32" s="11">
        <v>3.0383333333333331</v>
      </c>
      <c r="H32" s="11">
        <v>2.8580000000000001</v>
      </c>
      <c r="I32" s="11">
        <v>2.86</v>
      </c>
      <c r="J32" s="11">
        <v>3.355</v>
      </c>
      <c r="K32" s="11">
        <v>2.7</v>
      </c>
      <c r="L32" s="11">
        <v>2.665</v>
      </c>
      <c r="M32" s="11">
        <v>2.9</v>
      </c>
      <c r="N32" s="11">
        <v>2.7649999999999997</v>
      </c>
      <c r="O32" s="11">
        <v>2.77</v>
      </c>
      <c r="P32" s="11">
        <v>2.82</v>
      </c>
      <c r="Q32" s="11">
        <v>2.7713688080889405</v>
      </c>
      <c r="R32" s="11">
        <v>2.556</v>
      </c>
      <c r="S32" s="11">
        <v>2.65</v>
      </c>
      <c r="T32" s="11">
        <v>2.71</v>
      </c>
      <c r="U32" s="11">
        <v>2.62</v>
      </c>
      <c r="V32" s="11">
        <v>2.4932499999999997</v>
      </c>
      <c r="W32" s="11">
        <v>4.9837499999999997</v>
      </c>
      <c r="X32" s="16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2"/>
    </row>
    <row r="33" spans="1:65">
      <c r="A33" s="35"/>
      <c r="B33" s="3" t="s">
        <v>275</v>
      </c>
      <c r="C33" s="33"/>
      <c r="D33" s="27">
        <v>1.9297668252926368E-2</v>
      </c>
      <c r="E33" s="27">
        <v>2.5175437765144422E-2</v>
      </c>
      <c r="F33" s="27">
        <v>0.12275992831539134</v>
      </c>
      <c r="G33" s="27">
        <v>1.5834795254146647E-2</v>
      </c>
      <c r="H33" s="27">
        <v>4.9568807396049595E-2</v>
      </c>
      <c r="I33" s="27">
        <v>6.2423286253341932E-2</v>
      </c>
      <c r="J33" s="27">
        <v>5.3197744313081531E-2</v>
      </c>
      <c r="K33" s="27">
        <v>2.4221202832779957E-2</v>
      </c>
      <c r="L33" s="27">
        <v>2.4832774042918952E-2</v>
      </c>
      <c r="M33" s="27">
        <v>5.3820689949745877E-2</v>
      </c>
      <c r="N33" s="27">
        <v>2.0736441353327618E-2</v>
      </c>
      <c r="O33" s="27">
        <v>5.727128425310541E-2</v>
      </c>
      <c r="P33" s="27">
        <v>0.1385640646055101</v>
      </c>
      <c r="Q33" s="27">
        <v>6.7366016305413626E-2</v>
      </c>
      <c r="R33" s="27">
        <v>5.9064089484784879E-2</v>
      </c>
      <c r="S33" s="27">
        <v>2.3380903889000274E-2</v>
      </c>
      <c r="T33" s="27">
        <v>2.5819888974716067E-2</v>
      </c>
      <c r="U33" s="27">
        <v>6.2609903369994113E-2</v>
      </c>
      <c r="V33" s="27">
        <v>4.6937806368285706E-2</v>
      </c>
      <c r="W33" s="27">
        <v>2.2844401210508937E-3</v>
      </c>
      <c r="X33" s="231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63"/>
    </row>
    <row r="34" spans="1:65">
      <c r="A34" s="35"/>
      <c r="B34" s="3" t="s">
        <v>87</v>
      </c>
      <c r="C34" s="33"/>
      <c r="D34" s="13">
        <v>7.4537150455490026E-3</v>
      </c>
      <c r="E34" s="13">
        <v>7.5860097725425138E-3</v>
      </c>
      <c r="F34" s="13">
        <v>4.2113182955537343E-2</v>
      </c>
      <c r="G34" s="13">
        <v>5.21357809721309E-3</v>
      </c>
      <c r="H34" s="13">
        <v>1.7317622241545219E-2</v>
      </c>
      <c r="I34" s="13">
        <v>2.1915723669985464E-2</v>
      </c>
      <c r="J34" s="13">
        <v>1.5856257619398368E-2</v>
      </c>
      <c r="K34" s="13">
        <v>8.9819046351470797E-3</v>
      </c>
      <c r="L34" s="13">
        <v>9.32978361036404E-3</v>
      </c>
      <c r="M34" s="13">
        <v>1.863382225611513E-2</v>
      </c>
      <c r="N34" s="13">
        <v>7.4996171259774412E-3</v>
      </c>
      <c r="O34" s="13">
        <v>2.0750465309096165E-2</v>
      </c>
      <c r="P34" s="13">
        <v>4.8618970037021085E-2</v>
      </c>
      <c r="Q34" s="13">
        <v>2.4342386757088975E-2</v>
      </c>
      <c r="R34" s="13">
        <v>2.3179052711669128E-2</v>
      </c>
      <c r="S34" s="13">
        <v>8.8118984506282434E-3</v>
      </c>
      <c r="T34" s="13">
        <v>9.5159295975612065E-3</v>
      </c>
      <c r="U34" s="13">
        <v>2.4080732065382349E-2</v>
      </c>
      <c r="V34" s="13">
        <v>1.891344285942622E-2</v>
      </c>
      <c r="W34" s="13">
        <v>4.5839768057152766E-4</v>
      </c>
      <c r="X34" s="16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2"/>
    </row>
    <row r="35" spans="1:65">
      <c r="A35" s="35"/>
      <c r="B35" s="3" t="s">
        <v>276</v>
      </c>
      <c r="C35" s="33"/>
      <c r="D35" s="13">
        <v>-5.7207775830057206E-2</v>
      </c>
      <c r="E35" s="13">
        <v>0.20850256004067846</v>
      </c>
      <c r="F35" s="13">
        <v>6.150611566449693E-2</v>
      </c>
      <c r="G35" s="13">
        <v>0.10601370961269407</v>
      </c>
      <c r="H35" s="13">
        <v>4.2327388817728684E-2</v>
      </c>
      <c r="I35" s="13">
        <v>3.722924623820778E-2</v>
      </c>
      <c r="J35" s="13">
        <v>0.22173345387800625</v>
      </c>
      <c r="K35" s="13">
        <v>-1.8000631706600045E-2</v>
      </c>
      <c r="L35" s="13">
        <v>-3.0745988155401971E-2</v>
      </c>
      <c r="M35" s="13">
        <v>5.1795367893981537E-2</v>
      </c>
      <c r="N35" s="13">
        <v>6.8831594553460107E-3</v>
      </c>
      <c r="O35" s="13">
        <v>5.0623942483745132E-3</v>
      </c>
      <c r="P35" s="13">
        <v>3.7836167973865242E-2</v>
      </c>
      <c r="Q35" s="13">
        <v>7.7705185212753047E-3</v>
      </c>
      <c r="R35" s="13">
        <v>-7.2077358353659471E-2</v>
      </c>
      <c r="S35" s="13">
        <v>-3.378059683368817E-2</v>
      </c>
      <c r="T35" s="13">
        <v>-1.193141435002798E-2</v>
      </c>
      <c r="U35" s="13">
        <v>-5.3202092374719512E-2</v>
      </c>
      <c r="V35" s="13">
        <v>-9.627532795431315E-2</v>
      </c>
      <c r="W35" s="13">
        <v>0.81476882022339958</v>
      </c>
      <c r="X35" s="16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2"/>
    </row>
    <row r="36" spans="1:65">
      <c r="A36" s="35"/>
      <c r="B36" s="53" t="s">
        <v>277</v>
      </c>
      <c r="C36" s="54"/>
      <c r="D36" s="52">
        <v>1.02</v>
      </c>
      <c r="E36" s="52">
        <v>3.17</v>
      </c>
      <c r="F36" s="52">
        <v>0.85</v>
      </c>
      <c r="G36" s="52">
        <v>1.56</v>
      </c>
      <c r="H36" s="52">
        <v>0.55000000000000004</v>
      </c>
      <c r="I36" s="52">
        <v>0.47</v>
      </c>
      <c r="J36" s="52">
        <v>3.38</v>
      </c>
      <c r="K36" s="52">
        <v>0.4</v>
      </c>
      <c r="L36" s="52">
        <v>0.6</v>
      </c>
      <c r="M36" s="52">
        <v>0.7</v>
      </c>
      <c r="N36" s="52">
        <v>0.01</v>
      </c>
      <c r="O36" s="52">
        <v>0.04</v>
      </c>
      <c r="P36" s="52">
        <v>0.48</v>
      </c>
      <c r="Q36" s="52">
        <v>0.01</v>
      </c>
      <c r="R36" s="52">
        <v>1.25</v>
      </c>
      <c r="S36" s="52">
        <v>0.65</v>
      </c>
      <c r="T36" s="52">
        <v>0.3</v>
      </c>
      <c r="U36" s="52">
        <v>0.95</v>
      </c>
      <c r="V36" s="52">
        <v>1.63</v>
      </c>
      <c r="W36" s="52">
        <v>12.72</v>
      </c>
      <c r="X36" s="16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2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BM37" s="62"/>
    </row>
    <row r="38" spans="1:65" ht="15">
      <c r="B38" s="37" t="s">
        <v>553</v>
      </c>
      <c r="BM38" s="32" t="s">
        <v>67</v>
      </c>
    </row>
    <row r="39" spans="1:65" ht="15">
      <c r="A39" s="28" t="s">
        <v>7</v>
      </c>
      <c r="B39" s="18" t="s">
        <v>111</v>
      </c>
      <c r="C39" s="15" t="s">
        <v>112</v>
      </c>
      <c r="D39" s="16" t="s">
        <v>233</v>
      </c>
      <c r="E39" s="17" t="s">
        <v>233</v>
      </c>
      <c r="F39" s="17" t="s">
        <v>233</v>
      </c>
      <c r="G39" s="17" t="s">
        <v>233</v>
      </c>
      <c r="H39" s="17" t="s">
        <v>233</v>
      </c>
      <c r="I39" s="17" t="s">
        <v>233</v>
      </c>
      <c r="J39" s="17" t="s">
        <v>233</v>
      </c>
      <c r="K39" s="17" t="s">
        <v>233</v>
      </c>
      <c r="L39" s="17" t="s">
        <v>233</v>
      </c>
      <c r="M39" s="17" t="s">
        <v>233</v>
      </c>
      <c r="N39" s="17" t="s">
        <v>233</v>
      </c>
      <c r="O39" s="17" t="s">
        <v>233</v>
      </c>
      <c r="P39" s="17" t="s">
        <v>233</v>
      </c>
      <c r="Q39" s="17" t="s">
        <v>233</v>
      </c>
      <c r="R39" s="17" t="s">
        <v>233</v>
      </c>
      <c r="S39" s="17" t="s">
        <v>233</v>
      </c>
      <c r="T39" s="17" t="s">
        <v>233</v>
      </c>
      <c r="U39" s="17" t="s">
        <v>233</v>
      </c>
      <c r="V39" s="17" t="s">
        <v>233</v>
      </c>
      <c r="W39" s="17" t="s">
        <v>233</v>
      </c>
      <c r="X39" s="17" t="s">
        <v>233</v>
      </c>
      <c r="Y39" s="17" t="s">
        <v>233</v>
      </c>
      <c r="Z39" s="17" t="s">
        <v>233</v>
      </c>
      <c r="AA39" s="16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234</v>
      </c>
      <c r="C40" s="8" t="s">
        <v>234</v>
      </c>
      <c r="D40" s="161" t="s">
        <v>236</v>
      </c>
      <c r="E40" s="162" t="s">
        <v>238</v>
      </c>
      <c r="F40" s="162" t="s">
        <v>240</v>
      </c>
      <c r="G40" s="162" t="s">
        <v>241</v>
      </c>
      <c r="H40" s="162" t="s">
        <v>242</v>
      </c>
      <c r="I40" s="162" t="s">
        <v>243</v>
      </c>
      <c r="J40" s="162" t="s">
        <v>244</v>
      </c>
      <c r="K40" s="162" t="s">
        <v>245</v>
      </c>
      <c r="L40" s="162" t="s">
        <v>246</v>
      </c>
      <c r="M40" s="162" t="s">
        <v>247</v>
      </c>
      <c r="N40" s="162" t="s">
        <v>248</v>
      </c>
      <c r="O40" s="162" t="s">
        <v>249</v>
      </c>
      <c r="P40" s="162" t="s">
        <v>250</v>
      </c>
      <c r="Q40" s="162" t="s">
        <v>251</v>
      </c>
      <c r="R40" s="162" t="s">
        <v>253</v>
      </c>
      <c r="S40" s="162" t="s">
        <v>255</v>
      </c>
      <c r="T40" s="162" t="s">
        <v>256</v>
      </c>
      <c r="U40" s="162" t="s">
        <v>259</v>
      </c>
      <c r="V40" s="162" t="s">
        <v>261</v>
      </c>
      <c r="W40" s="162" t="s">
        <v>263</v>
      </c>
      <c r="X40" s="162" t="s">
        <v>306</v>
      </c>
      <c r="Y40" s="162" t="s">
        <v>281</v>
      </c>
      <c r="Z40" s="162" t="s">
        <v>265</v>
      </c>
      <c r="AA40" s="16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3</v>
      </c>
    </row>
    <row r="41" spans="1:65">
      <c r="A41" s="35"/>
      <c r="B41" s="19"/>
      <c r="C41" s="8"/>
      <c r="D41" s="9" t="s">
        <v>282</v>
      </c>
      <c r="E41" s="10" t="s">
        <v>285</v>
      </c>
      <c r="F41" s="10" t="s">
        <v>284</v>
      </c>
      <c r="G41" s="10" t="s">
        <v>285</v>
      </c>
      <c r="H41" s="10" t="s">
        <v>284</v>
      </c>
      <c r="I41" s="10" t="s">
        <v>282</v>
      </c>
      <c r="J41" s="10" t="s">
        <v>284</v>
      </c>
      <c r="K41" s="10" t="s">
        <v>284</v>
      </c>
      <c r="L41" s="10" t="s">
        <v>282</v>
      </c>
      <c r="M41" s="10" t="s">
        <v>282</v>
      </c>
      <c r="N41" s="10" t="s">
        <v>282</v>
      </c>
      <c r="O41" s="10" t="s">
        <v>282</v>
      </c>
      <c r="P41" s="10" t="s">
        <v>282</v>
      </c>
      <c r="Q41" s="10" t="s">
        <v>285</v>
      </c>
      <c r="R41" s="10" t="s">
        <v>285</v>
      </c>
      <c r="S41" s="10" t="s">
        <v>282</v>
      </c>
      <c r="T41" s="10" t="s">
        <v>285</v>
      </c>
      <c r="U41" s="10" t="s">
        <v>285</v>
      </c>
      <c r="V41" s="10" t="s">
        <v>284</v>
      </c>
      <c r="W41" s="10" t="s">
        <v>285</v>
      </c>
      <c r="X41" s="10" t="s">
        <v>285</v>
      </c>
      <c r="Y41" s="10" t="s">
        <v>285</v>
      </c>
      <c r="Z41" s="10" t="s">
        <v>282</v>
      </c>
      <c r="AA41" s="16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9"/>
      <c r="C42" s="8"/>
      <c r="D42" s="29" t="s">
        <v>327</v>
      </c>
      <c r="E42" s="29" t="s">
        <v>327</v>
      </c>
      <c r="F42" s="29" t="s">
        <v>327</v>
      </c>
      <c r="G42" s="29" t="s">
        <v>327</v>
      </c>
      <c r="H42" s="29" t="s">
        <v>328</v>
      </c>
      <c r="I42" s="29" t="s">
        <v>329</v>
      </c>
      <c r="J42" s="29" t="s">
        <v>328</v>
      </c>
      <c r="K42" s="29" t="s">
        <v>330</v>
      </c>
      <c r="L42" s="29" t="s">
        <v>327</v>
      </c>
      <c r="M42" s="29" t="s">
        <v>327</v>
      </c>
      <c r="N42" s="29" t="s">
        <v>327</v>
      </c>
      <c r="O42" s="29" t="s">
        <v>327</v>
      </c>
      <c r="P42" s="29" t="s">
        <v>327</v>
      </c>
      <c r="Q42" s="29" t="s">
        <v>329</v>
      </c>
      <c r="R42" s="29" t="s">
        <v>327</v>
      </c>
      <c r="S42" s="29" t="s">
        <v>330</v>
      </c>
      <c r="T42" s="29" t="s">
        <v>329</v>
      </c>
      <c r="U42" s="29" t="s">
        <v>328</v>
      </c>
      <c r="V42" s="29" t="s">
        <v>327</v>
      </c>
      <c r="W42" s="29" t="s">
        <v>327</v>
      </c>
      <c r="X42" s="29" t="s">
        <v>328</v>
      </c>
      <c r="Y42" s="29" t="s">
        <v>327</v>
      </c>
      <c r="Z42" s="29" t="s">
        <v>327</v>
      </c>
      <c r="AA42" s="16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0</v>
      </c>
    </row>
    <row r="43" spans="1:65">
      <c r="A43" s="35"/>
      <c r="B43" s="18">
        <v>1</v>
      </c>
      <c r="C43" s="14">
        <v>1</v>
      </c>
      <c r="D43" s="245">
        <v>588.48</v>
      </c>
      <c r="E43" s="245">
        <v>605.58000000000004</v>
      </c>
      <c r="F43" s="247">
        <v>532</v>
      </c>
      <c r="G43" s="245">
        <v>569.50733333333335</v>
      </c>
      <c r="H43" s="247">
        <v>562</v>
      </c>
      <c r="I43" s="245">
        <v>594.5</v>
      </c>
      <c r="J43" s="247">
        <v>581</v>
      </c>
      <c r="K43" s="245">
        <v>608</v>
      </c>
      <c r="L43" s="245">
        <v>603</v>
      </c>
      <c r="M43" s="245">
        <v>607</v>
      </c>
      <c r="N43" s="245">
        <v>598</v>
      </c>
      <c r="O43" s="245">
        <v>602</v>
      </c>
      <c r="P43" s="245">
        <v>625</v>
      </c>
      <c r="Q43" s="245">
        <v>590.62532588495162</v>
      </c>
      <c r="R43" s="245">
        <v>553</v>
      </c>
      <c r="S43" s="245">
        <v>529</v>
      </c>
      <c r="T43" s="245">
        <v>665.08</v>
      </c>
      <c r="U43" s="245">
        <v>587.20000000000005</v>
      </c>
      <c r="V43" s="245">
        <v>555</v>
      </c>
      <c r="W43" s="245">
        <v>540</v>
      </c>
      <c r="X43" s="245">
        <v>563</v>
      </c>
      <c r="Y43" s="248">
        <v>708.18499999999995</v>
      </c>
      <c r="Z43" s="245">
        <v>565.49800000000005</v>
      </c>
      <c r="AA43" s="249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  <c r="BM43" s="251">
        <v>1</v>
      </c>
    </row>
    <row r="44" spans="1:65">
      <c r="A44" s="35"/>
      <c r="B44" s="19">
        <v>1</v>
      </c>
      <c r="C44" s="8">
        <v>2</v>
      </c>
      <c r="D44" s="252">
        <v>584.85</v>
      </c>
      <c r="E44" s="252">
        <v>604.83000000000004</v>
      </c>
      <c r="F44" s="253">
        <v>547</v>
      </c>
      <c r="G44" s="252">
        <v>570.47789444444447</v>
      </c>
      <c r="H44" s="253">
        <v>560</v>
      </c>
      <c r="I44" s="252">
        <v>590.29999999999995</v>
      </c>
      <c r="J44" s="253">
        <v>574</v>
      </c>
      <c r="K44" s="252">
        <v>608.6</v>
      </c>
      <c r="L44" s="252">
        <v>594</v>
      </c>
      <c r="M44" s="252">
        <v>634</v>
      </c>
      <c r="N44" s="252">
        <v>601</v>
      </c>
      <c r="O44" s="270">
        <v>621</v>
      </c>
      <c r="P44" s="252">
        <v>582.29999999999995</v>
      </c>
      <c r="Q44" s="252">
        <v>579.55607398099983</v>
      </c>
      <c r="R44" s="252">
        <v>546</v>
      </c>
      <c r="S44" s="252">
        <v>527</v>
      </c>
      <c r="T44" s="252">
        <v>657.19</v>
      </c>
      <c r="U44" s="252">
        <v>590.6</v>
      </c>
      <c r="V44" s="252">
        <v>543.5</v>
      </c>
      <c r="W44" s="252">
        <v>540.6</v>
      </c>
      <c r="X44" s="252">
        <v>575</v>
      </c>
      <c r="Y44" s="254">
        <v>675.63139999999999</v>
      </c>
      <c r="Z44" s="252">
        <v>564.67570000000001</v>
      </c>
      <c r="AA44" s="249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  <c r="BM44" s="251">
        <v>26</v>
      </c>
    </row>
    <row r="45" spans="1:65">
      <c r="A45" s="35"/>
      <c r="B45" s="19">
        <v>1</v>
      </c>
      <c r="C45" s="8">
        <v>3</v>
      </c>
      <c r="D45" s="252">
        <v>584.01</v>
      </c>
      <c r="E45" s="252">
        <v>600.63</v>
      </c>
      <c r="F45" s="253">
        <v>560</v>
      </c>
      <c r="G45" s="252">
        <v>565.08493333333342</v>
      </c>
      <c r="H45" s="253">
        <v>572</v>
      </c>
      <c r="I45" s="252">
        <v>607.9</v>
      </c>
      <c r="J45" s="253">
        <v>595</v>
      </c>
      <c r="K45" s="253">
        <v>618</v>
      </c>
      <c r="L45" s="256">
        <v>590</v>
      </c>
      <c r="M45" s="256">
        <v>614</v>
      </c>
      <c r="N45" s="256">
        <v>609</v>
      </c>
      <c r="O45" s="256">
        <v>599</v>
      </c>
      <c r="P45" s="256">
        <v>609.1</v>
      </c>
      <c r="Q45" s="256">
        <v>574.48197195000012</v>
      </c>
      <c r="R45" s="256">
        <v>566</v>
      </c>
      <c r="S45" s="256">
        <v>534</v>
      </c>
      <c r="T45" s="267">
        <v>682.03</v>
      </c>
      <c r="U45" s="256">
        <v>586.70000000000005</v>
      </c>
      <c r="V45" s="256">
        <v>554.1</v>
      </c>
      <c r="W45" s="256">
        <v>547.79999999999995</v>
      </c>
      <c r="X45" s="256">
        <v>568</v>
      </c>
      <c r="Y45" s="255">
        <v>683.65509999999995</v>
      </c>
      <c r="Z45" s="256">
        <v>569.07449999999994</v>
      </c>
      <c r="AA45" s="249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  <c r="BM45" s="251">
        <v>16</v>
      </c>
    </row>
    <row r="46" spans="1:65">
      <c r="A46" s="35"/>
      <c r="B46" s="19">
        <v>1</v>
      </c>
      <c r="C46" s="8">
        <v>4</v>
      </c>
      <c r="D46" s="252">
        <v>589.04999999999995</v>
      </c>
      <c r="E46" s="252">
        <v>599.17999999999995</v>
      </c>
      <c r="F46" s="253">
        <v>553</v>
      </c>
      <c r="G46" s="252">
        <v>564.76</v>
      </c>
      <c r="H46" s="253">
        <v>569</v>
      </c>
      <c r="I46" s="252">
        <v>590.20000000000005</v>
      </c>
      <c r="J46" s="253">
        <v>579</v>
      </c>
      <c r="K46" s="253">
        <v>615.1</v>
      </c>
      <c r="L46" s="256">
        <v>598</v>
      </c>
      <c r="M46" s="256">
        <v>625</v>
      </c>
      <c r="N46" s="256">
        <v>608</v>
      </c>
      <c r="O46" s="256">
        <v>591</v>
      </c>
      <c r="P46" s="256">
        <v>598.9</v>
      </c>
      <c r="Q46" s="256">
        <v>576.31051749771757</v>
      </c>
      <c r="R46" s="256">
        <v>569</v>
      </c>
      <c r="S46" s="256">
        <v>549</v>
      </c>
      <c r="T46" s="256">
        <v>650.46</v>
      </c>
      <c r="U46" s="256">
        <v>590.6</v>
      </c>
      <c r="V46" s="256">
        <v>532.5</v>
      </c>
      <c r="W46" s="256">
        <v>537.4</v>
      </c>
      <c r="X46" s="256">
        <v>575</v>
      </c>
      <c r="Y46" s="267">
        <v>598.28819999999996</v>
      </c>
      <c r="Z46" s="256">
        <v>570.0684</v>
      </c>
      <c r="AA46" s="249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  <c r="BM46" s="251">
        <v>583.28714244455637</v>
      </c>
    </row>
    <row r="47" spans="1:65">
      <c r="A47" s="35"/>
      <c r="B47" s="19">
        <v>1</v>
      </c>
      <c r="C47" s="8">
        <v>5</v>
      </c>
      <c r="D47" s="252">
        <v>599.88</v>
      </c>
      <c r="E47" s="252">
        <v>607.77</v>
      </c>
      <c r="F47" s="252">
        <v>551</v>
      </c>
      <c r="G47" s="252">
        <v>572.07740000000001</v>
      </c>
      <c r="H47" s="252">
        <v>565</v>
      </c>
      <c r="I47" s="252">
        <v>595.29999999999995</v>
      </c>
      <c r="J47" s="252">
        <v>581</v>
      </c>
      <c r="K47" s="252">
        <v>610.79999999999995</v>
      </c>
      <c r="L47" s="252">
        <v>586</v>
      </c>
      <c r="M47" s="252">
        <v>610</v>
      </c>
      <c r="N47" s="252">
        <v>604</v>
      </c>
      <c r="O47" s="252">
        <v>601</v>
      </c>
      <c r="P47" s="252">
        <v>649.29999999999995</v>
      </c>
      <c r="Q47" s="252">
        <v>581.41600092333329</v>
      </c>
      <c r="R47" s="252">
        <v>573</v>
      </c>
      <c r="S47" s="270">
        <v>501.00000000000006</v>
      </c>
      <c r="T47" s="252">
        <v>653.39</v>
      </c>
      <c r="U47" s="252">
        <v>594.5</v>
      </c>
      <c r="V47" s="252">
        <v>557.1</v>
      </c>
      <c r="W47" s="252">
        <v>525.79999999999995</v>
      </c>
      <c r="X47" s="252">
        <v>566</v>
      </c>
      <c r="Y47" s="254">
        <v>683.06859999999995</v>
      </c>
      <c r="Z47" s="252">
        <v>571.14729999999997</v>
      </c>
      <c r="AA47" s="249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  <c r="BM47" s="251">
        <v>74</v>
      </c>
    </row>
    <row r="48" spans="1:65">
      <c r="A48" s="35"/>
      <c r="B48" s="19">
        <v>1</v>
      </c>
      <c r="C48" s="8">
        <v>6</v>
      </c>
      <c r="D48" s="252">
        <v>591.21</v>
      </c>
      <c r="E48" s="252">
        <v>604.79</v>
      </c>
      <c r="F48" s="252">
        <v>546</v>
      </c>
      <c r="G48" s="252">
        <v>570.04944999999998</v>
      </c>
      <c r="H48" s="252">
        <v>571</v>
      </c>
      <c r="I48" s="252">
        <v>601.9</v>
      </c>
      <c r="J48" s="252">
        <v>580</v>
      </c>
      <c r="K48" s="252">
        <v>617.29999999999995</v>
      </c>
      <c r="L48" s="252">
        <v>597</v>
      </c>
      <c r="M48" s="252">
        <v>590</v>
      </c>
      <c r="N48" s="252">
        <v>591</v>
      </c>
      <c r="O48" s="252">
        <v>597</v>
      </c>
      <c r="P48" s="252">
        <v>590</v>
      </c>
      <c r="Q48" s="252">
        <v>589.97950133333325</v>
      </c>
      <c r="R48" s="252">
        <v>540</v>
      </c>
      <c r="S48" s="252">
        <v>529</v>
      </c>
      <c r="T48" s="252">
        <v>650.30999999999995</v>
      </c>
      <c r="U48" s="252">
        <v>589.9</v>
      </c>
      <c r="V48" s="252">
        <v>563.4</v>
      </c>
      <c r="W48" s="252">
        <v>547.9</v>
      </c>
      <c r="X48" s="252">
        <v>568</v>
      </c>
      <c r="Y48" s="254">
        <v>652.66989999999998</v>
      </c>
      <c r="Z48" s="252">
        <v>571.43650000000002</v>
      </c>
      <c r="AA48" s="249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  <c r="BM48" s="257"/>
    </row>
    <row r="49" spans="1:65">
      <c r="A49" s="35"/>
      <c r="B49" s="20" t="s">
        <v>273</v>
      </c>
      <c r="C49" s="12"/>
      <c r="D49" s="258">
        <v>589.58000000000004</v>
      </c>
      <c r="E49" s="258">
        <v>603.79666666666662</v>
      </c>
      <c r="F49" s="258">
        <v>548.16666666666663</v>
      </c>
      <c r="G49" s="258">
        <v>568.65950185185181</v>
      </c>
      <c r="H49" s="258">
        <v>566.5</v>
      </c>
      <c r="I49" s="258">
        <v>596.68333333333328</v>
      </c>
      <c r="J49" s="258">
        <v>581.66666666666663</v>
      </c>
      <c r="K49" s="258">
        <v>612.9666666666667</v>
      </c>
      <c r="L49" s="258">
        <v>594.66666666666663</v>
      </c>
      <c r="M49" s="258">
        <v>613.33333333333337</v>
      </c>
      <c r="N49" s="258">
        <v>601.83333333333337</v>
      </c>
      <c r="O49" s="258">
        <v>601.83333333333337</v>
      </c>
      <c r="P49" s="258">
        <v>609.1</v>
      </c>
      <c r="Q49" s="258">
        <v>582.06156526172265</v>
      </c>
      <c r="R49" s="258">
        <v>557.83333333333337</v>
      </c>
      <c r="S49" s="258">
        <v>528.16666666666663</v>
      </c>
      <c r="T49" s="258">
        <v>659.74333333333334</v>
      </c>
      <c r="U49" s="258">
        <v>589.91666666666674</v>
      </c>
      <c r="V49" s="258">
        <v>550.93333333333328</v>
      </c>
      <c r="W49" s="258">
        <v>539.91666666666663</v>
      </c>
      <c r="X49" s="258">
        <v>569.16666666666663</v>
      </c>
      <c r="Y49" s="258">
        <v>666.91636666666659</v>
      </c>
      <c r="Z49" s="258">
        <v>568.6500666666667</v>
      </c>
      <c r="AA49" s="249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  <c r="BM49" s="257"/>
    </row>
    <row r="50" spans="1:65">
      <c r="A50" s="35"/>
      <c r="B50" s="3" t="s">
        <v>274</v>
      </c>
      <c r="C50" s="33"/>
      <c r="D50" s="256">
        <v>588.76499999999999</v>
      </c>
      <c r="E50" s="256">
        <v>604.80999999999995</v>
      </c>
      <c r="F50" s="256">
        <v>549</v>
      </c>
      <c r="G50" s="256">
        <v>569.77839166666672</v>
      </c>
      <c r="H50" s="256">
        <v>567</v>
      </c>
      <c r="I50" s="256">
        <v>594.9</v>
      </c>
      <c r="J50" s="256">
        <v>580.5</v>
      </c>
      <c r="K50" s="256">
        <v>612.95000000000005</v>
      </c>
      <c r="L50" s="256">
        <v>595.5</v>
      </c>
      <c r="M50" s="256">
        <v>612</v>
      </c>
      <c r="N50" s="256">
        <v>602.5</v>
      </c>
      <c r="O50" s="256">
        <v>600</v>
      </c>
      <c r="P50" s="256">
        <v>604</v>
      </c>
      <c r="Q50" s="256">
        <v>580.48603745216656</v>
      </c>
      <c r="R50" s="256">
        <v>559.5</v>
      </c>
      <c r="S50" s="256">
        <v>529</v>
      </c>
      <c r="T50" s="256">
        <v>655.29</v>
      </c>
      <c r="U50" s="256">
        <v>590.25</v>
      </c>
      <c r="V50" s="256">
        <v>554.54999999999995</v>
      </c>
      <c r="W50" s="256">
        <v>540.29999999999995</v>
      </c>
      <c r="X50" s="256">
        <v>568</v>
      </c>
      <c r="Y50" s="256">
        <v>679.34999999999991</v>
      </c>
      <c r="Z50" s="256">
        <v>569.57144999999991</v>
      </c>
      <c r="AA50" s="249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  <c r="BM50" s="257"/>
    </row>
    <row r="51" spans="1:65">
      <c r="A51" s="35"/>
      <c r="B51" s="3" t="s">
        <v>275</v>
      </c>
      <c r="C51" s="33"/>
      <c r="D51" s="256">
        <v>5.7207621869817302</v>
      </c>
      <c r="E51" s="256">
        <v>3.2361561561004386</v>
      </c>
      <c r="F51" s="256">
        <v>9.3683865562148263</v>
      </c>
      <c r="G51" s="256">
        <v>3.0206955567756566</v>
      </c>
      <c r="H51" s="256">
        <v>4.9295030175464953</v>
      </c>
      <c r="I51" s="256">
        <v>6.9640266130067694</v>
      </c>
      <c r="J51" s="256">
        <v>7.033254343948232</v>
      </c>
      <c r="K51" s="256">
        <v>4.4066616237994269</v>
      </c>
      <c r="L51" s="256">
        <v>6.0553007081949835</v>
      </c>
      <c r="M51" s="256">
        <v>15.227168701589493</v>
      </c>
      <c r="N51" s="256">
        <v>6.7354782062350012</v>
      </c>
      <c r="O51" s="256">
        <v>10.166939887039103</v>
      </c>
      <c r="P51" s="256">
        <v>24.722216729088025</v>
      </c>
      <c r="Q51" s="256">
        <v>6.830091253765711</v>
      </c>
      <c r="R51" s="256">
        <v>13.437509689918988</v>
      </c>
      <c r="S51" s="256">
        <v>15.548847760096761</v>
      </c>
      <c r="T51" s="256">
        <v>12.224793931460217</v>
      </c>
      <c r="U51" s="256">
        <v>2.8166765285823243</v>
      </c>
      <c r="V51" s="256">
        <v>11.091017386455881</v>
      </c>
      <c r="W51" s="256">
        <v>8.1482308918357695</v>
      </c>
      <c r="X51" s="256">
        <v>4.8751068364361689</v>
      </c>
      <c r="Y51" s="256">
        <v>38.033981676846118</v>
      </c>
      <c r="Z51" s="256">
        <v>2.8956281810112614</v>
      </c>
      <c r="AA51" s="249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7"/>
    </row>
    <row r="52" spans="1:65">
      <c r="A52" s="35"/>
      <c r="B52" s="3" t="s">
        <v>87</v>
      </c>
      <c r="C52" s="33"/>
      <c r="D52" s="13">
        <v>9.7031143983543032E-3</v>
      </c>
      <c r="E52" s="13">
        <v>5.3596787374896168E-3</v>
      </c>
      <c r="F52" s="13">
        <v>1.7090398095861648E-2</v>
      </c>
      <c r="G52" s="13">
        <v>5.3119582930359855E-3</v>
      </c>
      <c r="H52" s="13">
        <v>8.701682290461598E-3</v>
      </c>
      <c r="I52" s="13">
        <v>1.1671226970766353E-2</v>
      </c>
      <c r="J52" s="13">
        <v>1.2091554746042807E-2</v>
      </c>
      <c r="K52" s="13">
        <v>7.1890722015325904E-3</v>
      </c>
      <c r="L52" s="13">
        <v>1.0182680563108157E-2</v>
      </c>
      <c r="M52" s="13">
        <v>2.4826905491721996E-2</v>
      </c>
      <c r="N52" s="13">
        <v>1.1191600453450568E-2</v>
      </c>
      <c r="O52" s="13">
        <v>1.6893281451740409E-2</v>
      </c>
      <c r="P52" s="13">
        <v>4.0588108240170784E-2</v>
      </c>
      <c r="Q52" s="13">
        <v>1.1734310700783991E-2</v>
      </c>
      <c r="R52" s="13">
        <v>2.4088753552289788E-2</v>
      </c>
      <c r="S52" s="13">
        <v>2.9439282600372537E-2</v>
      </c>
      <c r="T52" s="13">
        <v>1.852962101139365E-2</v>
      </c>
      <c r="U52" s="13">
        <v>4.7747024075417274E-3</v>
      </c>
      <c r="V52" s="13">
        <v>2.0131323910556418E-2</v>
      </c>
      <c r="W52" s="13">
        <v>1.5091645423989697E-2</v>
      </c>
      <c r="X52" s="13">
        <v>8.5653414402978075E-3</v>
      </c>
      <c r="Y52" s="13">
        <v>5.7029612074066843E-2</v>
      </c>
      <c r="Z52" s="13">
        <v>5.0921091032046445E-3</v>
      </c>
      <c r="AA52" s="16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2"/>
    </row>
    <row r="53" spans="1:65">
      <c r="A53" s="35"/>
      <c r="B53" s="3" t="s">
        <v>276</v>
      </c>
      <c r="C53" s="33"/>
      <c r="D53" s="13">
        <v>1.0788610098741991E-2</v>
      </c>
      <c r="E53" s="13">
        <v>3.5161968659475074E-2</v>
      </c>
      <c r="F53" s="13">
        <v>-6.0211297699276911E-2</v>
      </c>
      <c r="G53" s="13">
        <v>-2.5077941083014643E-2</v>
      </c>
      <c r="H53" s="13">
        <v>-2.8780237421660693E-2</v>
      </c>
      <c r="I53" s="13">
        <v>2.2966717271760029E-2</v>
      </c>
      <c r="J53" s="13">
        <v>-2.778178464723724E-3</v>
      </c>
      <c r="K53" s="13">
        <v>5.0883213536515592E-2</v>
      </c>
      <c r="L53" s="13">
        <v>1.9509300641222138E-2</v>
      </c>
      <c r="M53" s="13">
        <v>5.1511834742067997E-2</v>
      </c>
      <c r="N53" s="13">
        <v>3.1795987840654183E-2</v>
      </c>
      <c r="O53" s="13">
        <v>3.1795987840654183E-2</v>
      </c>
      <c r="P53" s="13">
        <v>4.4254117187054742E-2</v>
      </c>
      <c r="Q53" s="13">
        <v>-2.1011558350100268E-3</v>
      </c>
      <c r="R53" s="13">
        <v>-4.3638556825624675E-2</v>
      </c>
      <c r="S53" s="13">
        <v>-9.4499727093039998E-2</v>
      </c>
      <c r="T53" s="13">
        <v>0.13107813515029498</v>
      </c>
      <c r="U53" s="13">
        <v>1.1365798660203597E-2</v>
      </c>
      <c r="V53" s="13">
        <v>-5.5468064966473052E-2</v>
      </c>
      <c r="W53" s="13">
        <v>-7.4355274824204232E-2</v>
      </c>
      <c r="X53" s="13">
        <v>-2.4208446835825681E-2</v>
      </c>
      <c r="Y53" s="13">
        <v>0.14337573749975041</v>
      </c>
      <c r="Z53" s="13">
        <v>-2.5094116967066427E-2</v>
      </c>
      <c r="AA53" s="16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53" t="s">
        <v>277</v>
      </c>
      <c r="C54" s="54"/>
      <c r="D54" s="52">
        <v>0</v>
      </c>
      <c r="E54" s="52">
        <v>0.46</v>
      </c>
      <c r="F54" s="52">
        <v>1.33</v>
      </c>
      <c r="G54" s="52">
        <v>0.67</v>
      </c>
      <c r="H54" s="52">
        <v>0.74</v>
      </c>
      <c r="I54" s="52">
        <v>0.23</v>
      </c>
      <c r="J54" s="52">
        <v>0.26</v>
      </c>
      <c r="K54" s="52">
        <v>0.75</v>
      </c>
      <c r="L54" s="52">
        <v>0.16</v>
      </c>
      <c r="M54" s="52">
        <v>0.77</v>
      </c>
      <c r="N54" s="52">
        <v>0.39</v>
      </c>
      <c r="O54" s="52">
        <v>0.39</v>
      </c>
      <c r="P54" s="52">
        <v>0.63</v>
      </c>
      <c r="Q54" s="52">
        <v>0.24</v>
      </c>
      <c r="R54" s="52">
        <v>1.02</v>
      </c>
      <c r="S54" s="52">
        <v>1.98</v>
      </c>
      <c r="T54" s="52">
        <v>2.2599999999999998</v>
      </c>
      <c r="U54" s="52">
        <v>0.01</v>
      </c>
      <c r="V54" s="52">
        <v>1.25</v>
      </c>
      <c r="W54" s="52">
        <v>1.6</v>
      </c>
      <c r="X54" s="52">
        <v>0.66</v>
      </c>
      <c r="Y54" s="52">
        <v>2.4900000000000002</v>
      </c>
      <c r="Z54" s="52">
        <v>0.67</v>
      </c>
      <c r="AA54" s="16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BM55" s="62"/>
    </row>
    <row r="56" spans="1:65" ht="15">
      <c r="B56" s="37" t="s">
        <v>554</v>
      </c>
      <c r="BM56" s="32" t="s">
        <v>279</v>
      </c>
    </row>
    <row r="57" spans="1:65" ht="15">
      <c r="A57" s="28" t="s">
        <v>49</v>
      </c>
      <c r="B57" s="18" t="s">
        <v>111</v>
      </c>
      <c r="C57" s="15" t="s">
        <v>112</v>
      </c>
      <c r="D57" s="16" t="s">
        <v>233</v>
      </c>
      <c r="E57" s="17" t="s">
        <v>233</v>
      </c>
      <c r="F57" s="17" t="s">
        <v>233</v>
      </c>
      <c r="G57" s="17" t="s">
        <v>233</v>
      </c>
      <c r="H57" s="17" t="s">
        <v>233</v>
      </c>
      <c r="I57" s="17" t="s">
        <v>233</v>
      </c>
      <c r="J57" s="17" t="s">
        <v>233</v>
      </c>
      <c r="K57" s="17" t="s">
        <v>233</v>
      </c>
      <c r="L57" s="17" t="s">
        <v>233</v>
      </c>
      <c r="M57" s="17" t="s">
        <v>233</v>
      </c>
      <c r="N57" s="17" t="s">
        <v>233</v>
      </c>
      <c r="O57" s="16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234</v>
      </c>
      <c r="C58" s="8" t="s">
        <v>234</v>
      </c>
      <c r="D58" s="161" t="s">
        <v>236</v>
      </c>
      <c r="E58" s="162" t="s">
        <v>240</v>
      </c>
      <c r="F58" s="162" t="s">
        <v>241</v>
      </c>
      <c r="G58" s="162" t="s">
        <v>242</v>
      </c>
      <c r="H58" s="162" t="s">
        <v>246</v>
      </c>
      <c r="I58" s="162" t="s">
        <v>247</v>
      </c>
      <c r="J58" s="162" t="s">
        <v>248</v>
      </c>
      <c r="K58" s="162" t="s">
        <v>249</v>
      </c>
      <c r="L58" s="162" t="s">
        <v>250</v>
      </c>
      <c r="M58" s="162" t="s">
        <v>261</v>
      </c>
      <c r="N58" s="162" t="s">
        <v>263</v>
      </c>
      <c r="O58" s="16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282</v>
      </c>
      <c r="E59" s="10" t="s">
        <v>284</v>
      </c>
      <c r="F59" s="10" t="s">
        <v>285</v>
      </c>
      <c r="G59" s="10" t="s">
        <v>284</v>
      </c>
      <c r="H59" s="10" t="s">
        <v>282</v>
      </c>
      <c r="I59" s="10" t="s">
        <v>282</v>
      </c>
      <c r="J59" s="10" t="s">
        <v>282</v>
      </c>
      <c r="K59" s="10" t="s">
        <v>282</v>
      </c>
      <c r="L59" s="10" t="s">
        <v>282</v>
      </c>
      <c r="M59" s="10" t="s">
        <v>284</v>
      </c>
      <c r="N59" s="10" t="s">
        <v>285</v>
      </c>
      <c r="O59" s="16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9"/>
      <c r="C60" s="8"/>
      <c r="D60" s="29" t="s">
        <v>327</v>
      </c>
      <c r="E60" s="29" t="s">
        <v>327</v>
      </c>
      <c r="F60" s="29" t="s">
        <v>327</v>
      </c>
      <c r="G60" s="29" t="s">
        <v>328</v>
      </c>
      <c r="H60" s="29" t="s">
        <v>327</v>
      </c>
      <c r="I60" s="29" t="s">
        <v>327</v>
      </c>
      <c r="J60" s="29" t="s">
        <v>327</v>
      </c>
      <c r="K60" s="29" t="s">
        <v>327</v>
      </c>
      <c r="L60" s="29" t="s">
        <v>327</v>
      </c>
      <c r="M60" s="29" t="s">
        <v>327</v>
      </c>
      <c r="N60" s="29" t="s">
        <v>327</v>
      </c>
      <c r="O60" s="16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8">
        <v>1</v>
      </c>
      <c r="C61" s="14">
        <v>1</v>
      </c>
      <c r="D61" s="271" t="s">
        <v>104</v>
      </c>
      <c r="E61" s="259">
        <v>5</v>
      </c>
      <c r="F61" s="278">
        <v>26.48</v>
      </c>
      <c r="G61" s="271" t="s">
        <v>96</v>
      </c>
      <c r="H61" s="272" t="s">
        <v>96</v>
      </c>
      <c r="I61" s="259">
        <v>10</v>
      </c>
      <c r="J61" s="272" t="s">
        <v>96</v>
      </c>
      <c r="K61" s="271" t="s">
        <v>96</v>
      </c>
      <c r="L61" s="271" t="s">
        <v>332</v>
      </c>
      <c r="M61" s="271" t="s">
        <v>96</v>
      </c>
      <c r="N61" s="259">
        <v>21</v>
      </c>
      <c r="O61" s="260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2">
        <v>1</v>
      </c>
    </row>
    <row r="62" spans="1:65">
      <c r="A62" s="35"/>
      <c r="B62" s="19">
        <v>1</v>
      </c>
      <c r="C62" s="8">
        <v>2</v>
      </c>
      <c r="D62" s="274" t="s">
        <v>104</v>
      </c>
      <c r="E62" s="263">
        <v>5</v>
      </c>
      <c r="F62" s="279">
        <v>24.87</v>
      </c>
      <c r="G62" s="274" t="s">
        <v>96</v>
      </c>
      <c r="H62" s="275" t="s">
        <v>96</v>
      </c>
      <c r="I62" s="263">
        <v>10</v>
      </c>
      <c r="J62" s="275" t="s">
        <v>96</v>
      </c>
      <c r="K62" s="274" t="s">
        <v>96</v>
      </c>
      <c r="L62" s="274" t="s">
        <v>332</v>
      </c>
      <c r="M62" s="274" t="s">
        <v>96</v>
      </c>
      <c r="N62" s="263">
        <v>19</v>
      </c>
      <c r="O62" s="260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  <c r="BJ62" s="261"/>
      <c r="BK62" s="261"/>
      <c r="BL62" s="261"/>
      <c r="BM62" s="262">
        <v>4</v>
      </c>
    </row>
    <row r="63" spans="1:65">
      <c r="A63" s="35"/>
      <c r="B63" s="19">
        <v>1</v>
      </c>
      <c r="C63" s="8">
        <v>3</v>
      </c>
      <c r="D63" s="274" t="s">
        <v>104</v>
      </c>
      <c r="E63" s="263">
        <v>5</v>
      </c>
      <c r="F63" s="279">
        <v>25.884999999999998</v>
      </c>
      <c r="G63" s="274" t="s">
        <v>96</v>
      </c>
      <c r="H63" s="275" t="s">
        <v>96</v>
      </c>
      <c r="I63" s="263">
        <v>10</v>
      </c>
      <c r="J63" s="275" t="s">
        <v>96</v>
      </c>
      <c r="K63" s="275" t="s">
        <v>96</v>
      </c>
      <c r="L63" s="275" t="s">
        <v>332</v>
      </c>
      <c r="M63" s="275" t="s">
        <v>96</v>
      </c>
      <c r="N63" s="266">
        <v>20</v>
      </c>
      <c r="O63" s="260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  <c r="BJ63" s="261"/>
      <c r="BK63" s="261"/>
      <c r="BL63" s="261"/>
      <c r="BM63" s="262">
        <v>16</v>
      </c>
    </row>
    <row r="64" spans="1:65">
      <c r="A64" s="35"/>
      <c r="B64" s="19">
        <v>1</v>
      </c>
      <c r="C64" s="8">
        <v>4</v>
      </c>
      <c r="D64" s="274" t="s">
        <v>104</v>
      </c>
      <c r="E64" s="263">
        <v>6</v>
      </c>
      <c r="F64" s="279">
        <v>26.055</v>
      </c>
      <c r="G64" s="274" t="s">
        <v>96</v>
      </c>
      <c r="H64" s="275" t="s">
        <v>96</v>
      </c>
      <c r="I64" s="263">
        <v>10</v>
      </c>
      <c r="J64" s="275" t="s">
        <v>96</v>
      </c>
      <c r="K64" s="275" t="s">
        <v>96</v>
      </c>
      <c r="L64" s="275" t="s">
        <v>332</v>
      </c>
      <c r="M64" s="275" t="s">
        <v>96</v>
      </c>
      <c r="N64" s="266">
        <v>20</v>
      </c>
      <c r="O64" s="260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  <c r="BJ64" s="261"/>
      <c r="BK64" s="261"/>
      <c r="BL64" s="261"/>
      <c r="BM64" s="262">
        <v>15.26140625</v>
      </c>
    </row>
    <row r="65" spans="1:65">
      <c r="A65" s="35"/>
      <c r="B65" s="19">
        <v>1</v>
      </c>
      <c r="C65" s="8">
        <v>5</v>
      </c>
      <c r="D65" s="274" t="s">
        <v>104</v>
      </c>
      <c r="E65" s="263">
        <v>5</v>
      </c>
      <c r="F65" s="263">
        <v>25.990000000000002</v>
      </c>
      <c r="G65" s="274" t="s">
        <v>96</v>
      </c>
      <c r="H65" s="274" t="s">
        <v>96</v>
      </c>
      <c r="I65" s="263">
        <v>10</v>
      </c>
      <c r="J65" s="274" t="s">
        <v>96</v>
      </c>
      <c r="K65" s="274" t="s">
        <v>96</v>
      </c>
      <c r="L65" s="274" t="s">
        <v>332</v>
      </c>
      <c r="M65" s="274" t="s">
        <v>96</v>
      </c>
      <c r="N65" s="263">
        <v>20</v>
      </c>
      <c r="O65" s="260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  <c r="BJ65" s="261"/>
      <c r="BK65" s="261"/>
      <c r="BL65" s="261"/>
      <c r="BM65" s="262">
        <v>14</v>
      </c>
    </row>
    <row r="66" spans="1:65">
      <c r="A66" s="35"/>
      <c r="B66" s="19">
        <v>1</v>
      </c>
      <c r="C66" s="8">
        <v>6</v>
      </c>
      <c r="D66" s="274" t="s">
        <v>104</v>
      </c>
      <c r="E66" s="263">
        <v>5</v>
      </c>
      <c r="F66" s="263">
        <v>24.993750000000002</v>
      </c>
      <c r="G66" s="274" t="s">
        <v>96</v>
      </c>
      <c r="H66" s="274" t="s">
        <v>96</v>
      </c>
      <c r="I66" s="263">
        <v>10</v>
      </c>
      <c r="J66" s="274" t="s">
        <v>96</v>
      </c>
      <c r="K66" s="274" t="s">
        <v>96</v>
      </c>
      <c r="L66" s="274" t="s">
        <v>332</v>
      </c>
      <c r="M66" s="274" t="s">
        <v>96</v>
      </c>
      <c r="N66" s="263">
        <v>21</v>
      </c>
      <c r="O66" s="260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  <c r="BJ66" s="261"/>
      <c r="BK66" s="261"/>
      <c r="BL66" s="261"/>
      <c r="BM66" s="264"/>
    </row>
    <row r="67" spans="1:65">
      <c r="A67" s="35"/>
      <c r="B67" s="20" t="s">
        <v>273</v>
      </c>
      <c r="C67" s="12"/>
      <c r="D67" s="265" t="s">
        <v>684</v>
      </c>
      <c r="E67" s="265">
        <v>5.166666666666667</v>
      </c>
      <c r="F67" s="265">
        <v>25.712291666666669</v>
      </c>
      <c r="G67" s="265" t="s">
        <v>684</v>
      </c>
      <c r="H67" s="265" t="s">
        <v>684</v>
      </c>
      <c r="I67" s="265">
        <v>10</v>
      </c>
      <c r="J67" s="265" t="s">
        <v>684</v>
      </c>
      <c r="K67" s="265" t="s">
        <v>684</v>
      </c>
      <c r="L67" s="265" t="s">
        <v>684</v>
      </c>
      <c r="M67" s="265" t="s">
        <v>684</v>
      </c>
      <c r="N67" s="265">
        <v>20.166666666666668</v>
      </c>
      <c r="O67" s="260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  <c r="BJ67" s="261"/>
      <c r="BK67" s="261"/>
      <c r="BL67" s="261"/>
      <c r="BM67" s="264"/>
    </row>
    <row r="68" spans="1:65">
      <c r="A68" s="35"/>
      <c r="B68" s="3" t="s">
        <v>274</v>
      </c>
      <c r="C68" s="33"/>
      <c r="D68" s="266" t="s">
        <v>684</v>
      </c>
      <c r="E68" s="266">
        <v>5</v>
      </c>
      <c r="F68" s="266">
        <v>25.9375</v>
      </c>
      <c r="G68" s="266" t="s">
        <v>684</v>
      </c>
      <c r="H68" s="266" t="s">
        <v>684</v>
      </c>
      <c r="I68" s="266">
        <v>10</v>
      </c>
      <c r="J68" s="266" t="s">
        <v>684</v>
      </c>
      <c r="K68" s="266" t="s">
        <v>684</v>
      </c>
      <c r="L68" s="266" t="s">
        <v>684</v>
      </c>
      <c r="M68" s="266" t="s">
        <v>684</v>
      </c>
      <c r="N68" s="266">
        <v>20</v>
      </c>
      <c r="O68" s="260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  <c r="BJ68" s="261"/>
      <c r="BK68" s="261"/>
      <c r="BL68" s="261"/>
      <c r="BM68" s="264"/>
    </row>
    <row r="69" spans="1:65">
      <c r="A69" s="35"/>
      <c r="B69" s="3" t="s">
        <v>275</v>
      </c>
      <c r="C69" s="33"/>
      <c r="D69" s="266" t="s">
        <v>684</v>
      </c>
      <c r="E69" s="266">
        <v>0.40824829046386302</v>
      </c>
      <c r="F69" s="266">
        <v>0.63867559090407233</v>
      </c>
      <c r="G69" s="266" t="s">
        <v>684</v>
      </c>
      <c r="H69" s="266" t="s">
        <v>684</v>
      </c>
      <c r="I69" s="266">
        <v>0</v>
      </c>
      <c r="J69" s="266" t="s">
        <v>684</v>
      </c>
      <c r="K69" s="266" t="s">
        <v>684</v>
      </c>
      <c r="L69" s="266" t="s">
        <v>684</v>
      </c>
      <c r="M69" s="266" t="s">
        <v>684</v>
      </c>
      <c r="N69" s="266">
        <v>0.752772652709081</v>
      </c>
      <c r="O69" s="260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  <c r="BJ69" s="261"/>
      <c r="BK69" s="261"/>
      <c r="BL69" s="261"/>
      <c r="BM69" s="264"/>
    </row>
    <row r="70" spans="1:65">
      <c r="A70" s="35"/>
      <c r="B70" s="3" t="s">
        <v>87</v>
      </c>
      <c r="C70" s="33"/>
      <c r="D70" s="13" t="s">
        <v>684</v>
      </c>
      <c r="E70" s="13">
        <v>7.901579815429606E-2</v>
      </c>
      <c r="F70" s="13">
        <v>2.4839310287229251E-2</v>
      </c>
      <c r="G70" s="13" t="s">
        <v>684</v>
      </c>
      <c r="H70" s="13" t="s">
        <v>684</v>
      </c>
      <c r="I70" s="13">
        <v>0</v>
      </c>
      <c r="J70" s="13" t="s">
        <v>684</v>
      </c>
      <c r="K70" s="13" t="s">
        <v>684</v>
      </c>
      <c r="L70" s="13" t="s">
        <v>684</v>
      </c>
      <c r="M70" s="13" t="s">
        <v>684</v>
      </c>
      <c r="N70" s="13">
        <v>3.7327569555822199E-2</v>
      </c>
      <c r="O70" s="16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2"/>
    </row>
    <row r="71" spans="1:65">
      <c r="A71" s="35"/>
      <c r="B71" s="3" t="s">
        <v>276</v>
      </c>
      <c r="C71" s="33"/>
      <c r="D71" s="13" t="s">
        <v>684</v>
      </c>
      <c r="E71" s="13">
        <v>-0.66145540050303908</v>
      </c>
      <c r="F71" s="13">
        <v>0.68479177118207368</v>
      </c>
      <c r="G71" s="13" t="s">
        <v>684</v>
      </c>
      <c r="H71" s="13" t="s">
        <v>684</v>
      </c>
      <c r="I71" s="13">
        <v>-0.34475238807039821</v>
      </c>
      <c r="J71" s="13" t="s">
        <v>684</v>
      </c>
      <c r="K71" s="13" t="s">
        <v>684</v>
      </c>
      <c r="L71" s="13" t="s">
        <v>684</v>
      </c>
      <c r="M71" s="13" t="s">
        <v>684</v>
      </c>
      <c r="N71" s="13">
        <v>0.32141601739136383</v>
      </c>
      <c r="O71" s="16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2"/>
    </row>
    <row r="72" spans="1:65">
      <c r="A72" s="35"/>
      <c r="B72" s="53" t="s">
        <v>277</v>
      </c>
      <c r="C72" s="54"/>
      <c r="D72" s="52">
        <v>10.11</v>
      </c>
      <c r="E72" s="52">
        <v>0.67</v>
      </c>
      <c r="F72" s="52">
        <v>83.8</v>
      </c>
      <c r="G72" s="52">
        <v>0</v>
      </c>
      <c r="H72" s="52">
        <v>0</v>
      </c>
      <c r="I72" s="52">
        <v>20.23</v>
      </c>
      <c r="J72" s="52">
        <v>0</v>
      </c>
      <c r="K72" s="52">
        <v>0</v>
      </c>
      <c r="L72" s="52">
        <v>20.23</v>
      </c>
      <c r="M72" s="52">
        <v>0</v>
      </c>
      <c r="N72" s="52">
        <v>61.36</v>
      </c>
      <c r="O72" s="16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2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BM73" s="62"/>
    </row>
    <row r="74" spans="1:65" ht="15">
      <c r="B74" s="37" t="s">
        <v>555</v>
      </c>
      <c r="BM74" s="32" t="s">
        <v>67</v>
      </c>
    </row>
    <row r="75" spans="1:65" ht="15">
      <c r="A75" s="28" t="s">
        <v>10</v>
      </c>
      <c r="B75" s="18" t="s">
        <v>111</v>
      </c>
      <c r="C75" s="15" t="s">
        <v>112</v>
      </c>
      <c r="D75" s="16" t="s">
        <v>233</v>
      </c>
      <c r="E75" s="17" t="s">
        <v>233</v>
      </c>
      <c r="F75" s="17" t="s">
        <v>233</v>
      </c>
      <c r="G75" s="17" t="s">
        <v>233</v>
      </c>
      <c r="H75" s="17" t="s">
        <v>233</v>
      </c>
      <c r="I75" s="17" t="s">
        <v>233</v>
      </c>
      <c r="J75" s="17" t="s">
        <v>233</v>
      </c>
      <c r="K75" s="17" t="s">
        <v>233</v>
      </c>
      <c r="L75" s="17" t="s">
        <v>233</v>
      </c>
      <c r="M75" s="17" t="s">
        <v>233</v>
      </c>
      <c r="N75" s="17" t="s">
        <v>233</v>
      </c>
      <c r="O75" s="17" t="s">
        <v>233</v>
      </c>
      <c r="P75" s="17" t="s">
        <v>233</v>
      </c>
      <c r="Q75" s="17" t="s">
        <v>233</v>
      </c>
      <c r="R75" s="17" t="s">
        <v>233</v>
      </c>
      <c r="S75" s="17" t="s">
        <v>233</v>
      </c>
      <c r="T75" s="17" t="s">
        <v>233</v>
      </c>
      <c r="U75" s="17" t="s">
        <v>233</v>
      </c>
      <c r="V75" s="17" t="s">
        <v>233</v>
      </c>
      <c r="W75" s="17" t="s">
        <v>233</v>
      </c>
      <c r="X75" s="17" t="s">
        <v>233</v>
      </c>
      <c r="Y75" s="17" t="s">
        <v>233</v>
      </c>
      <c r="Z75" s="16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234</v>
      </c>
      <c r="C76" s="8" t="s">
        <v>234</v>
      </c>
      <c r="D76" s="161" t="s">
        <v>236</v>
      </c>
      <c r="E76" s="162" t="s">
        <v>238</v>
      </c>
      <c r="F76" s="162" t="s">
        <v>240</v>
      </c>
      <c r="G76" s="162" t="s">
        <v>241</v>
      </c>
      <c r="H76" s="162" t="s">
        <v>242</v>
      </c>
      <c r="I76" s="162" t="s">
        <v>243</v>
      </c>
      <c r="J76" s="162" t="s">
        <v>244</v>
      </c>
      <c r="K76" s="162" t="s">
        <v>245</v>
      </c>
      <c r="L76" s="162" t="s">
        <v>246</v>
      </c>
      <c r="M76" s="162" t="s">
        <v>247</v>
      </c>
      <c r="N76" s="162" t="s">
        <v>248</v>
      </c>
      <c r="O76" s="162" t="s">
        <v>249</v>
      </c>
      <c r="P76" s="162" t="s">
        <v>250</v>
      </c>
      <c r="Q76" s="162" t="s">
        <v>251</v>
      </c>
      <c r="R76" s="162" t="s">
        <v>253</v>
      </c>
      <c r="S76" s="162" t="s">
        <v>254</v>
      </c>
      <c r="T76" s="162" t="s">
        <v>255</v>
      </c>
      <c r="U76" s="162" t="s">
        <v>256</v>
      </c>
      <c r="V76" s="162" t="s">
        <v>259</v>
      </c>
      <c r="W76" s="162" t="s">
        <v>261</v>
      </c>
      <c r="X76" s="162" t="s">
        <v>263</v>
      </c>
      <c r="Y76" s="162" t="s">
        <v>281</v>
      </c>
      <c r="Z76" s="16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282</v>
      </c>
      <c r="E77" s="10" t="s">
        <v>282</v>
      </c>
      <c r="F77" s="10" t="s">
        <v>284</v>
      </c>
      <c r="G77" s="10" t="s">
        <v>285</v>
      </c>
      <c r="H77" s="10" t="s">
        <v>284</v>
      </c>
      <c r="I77" s="10" t="s">
        <v>284</v>
      </c>
      <c r="J77" s="10" t="s">
        <v>284</v>
      </c>
      <c r="K77" s="10" t="s">
        <v>284</v>
      </c>
      <c r="L77" s="10" t="s">
        <v>282</v>
      </c>
      <c r="M77" s="10" t="s">
        <v>282</v>
      </c>
      <c r="N77" s="10" t="s">
        <v>282</v>
      </c>
      <c r="O77" s="10" t="s">
        <v>282</v>
      </c>
      <c r="P77" s="10" t="s">
        <v>282</v>
      </c>
      <c r="Q77" s="10" t="s">
        <v>285</v>
      </c>
      <c r="R77" s="10" t="s">
        <v>285</v>
      </c>
      <c r="S77" s="10" t="s">
        <v>282</v>
      </c>
      <c r="T77" s="10" t="s">
        <v>285</v>
      </c>
      <c r="U77" s="10" t="s">
        <v>285</v>
      </c>
      <c r="V77" s="10" t="s">
        <v>285</v>
      </c>
      <c r="W77" s="10" t="s">
        <v>284</v>
      </c>
      <c r="X77" s="10" t="s">
        <v>285</v>
      </c>
      <c r="Y77" s="10" t="s">
        <v>285</v>
      </c>
      <c r="Z77" s="16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 t="s">
        <v>327</v>
      </c>
      <c r="E78" s="29" t="s">
        <v>327</v>
      </c>
      <c r="F78" s="29" t="s">
        <v>327</v>
      </c>
      <c r="G78" s="29" t="s">
        <v>327</v>
      </c>
      <c r="H78" s="29" t="s">
        <v>328</v>
      </c>
      <c r="I78" s="29" t="s">
        <v>329</v>
      </c>
      <c r="J78" s="29" t="s">
        <v>328</v>
      </c>
      <c r="K78" s="29" t="s">
        <v>330</v>
      </c>
      <c r="L78" s="29" t="s">
        <v>327</v>
      </c>
      <c r="M78" s="29" t="s">
        <v>327</v>
      </c>
      <c r="N78" s="29" t="s">
        <v>327</v>
      </c>
      <c r="O78" s="29" t="s">
        <v>327</v>
      </c>
      <c r="P78" s="29" t="s">
        <v>327</v>
      </c>
      <c r="Q78" s="29" t="s">
        <v>329</v>
      </c>
      <c r="R78" s="29" t="s">
        <v>327</v>
      </c>
      <c r="S78" s="29" t="s">
        <v>327</v>
      </c>
      <c r="T78" s="29" t="s">
        <v>330</v>
      </c>
      <c r="U78" s="29" t="s">
        <v>329</v>
      </c>
      <c r="V78" s="29" t="s">
        <v>328</v>
      </c>
      <c r="W78" s="29" t="s">
        <v>327</v>
      </c>
      <c r="X78" s="29" t="s">
        <v>327</v>
      </c>
      <c r="Y78" s="29" t="s">
        <v>327</v>
      </c>
      <c r="Z78" s="16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245">
        <v>95.91</v>
      </c>
      <c r="E79" s="245">
        <v>120.65787489743782</v>
      </c>
      <c r="F79" s="247">
        <v>113</v>
      </c>
      <c r="G79" s="245">
        <v>112.89500000000001</v>
      </c>
      <c r="H79" s="247">
        <v>102</v>
      </c>
      <c r="I79" s="245">
        <v>104</v>
      </c>
      <c r="J79" s="247">
        <v>122</v>
      </c>
      <c r="K79" s="245">
        <v>101</v>
      </c>
      <c r="L79" s="245">
        <v>100</v>
      </c>
      <c r="M79" s="245">
        <v>100</v>
      </c>
      <c r="N79" s="245">
        <v>110</v>
      </c>
      <c r="O79" s="245">
        <v>100</v>
      </c>
      <c r="P79" s="245">
        <v>111.6</v>
      </c>
      <c r="Q79" s="245">
        <v>103.91937683902654</v>
      </c>
      <c r="R79" s="245">
        <v>98</v>
      </c>
      <c r="S79" s="245">
        <v>103.9</v>
      </c>
      <c r="T79" s="248">
        <v>81</v>
      </c>
      <c r="U79" s="245">
        <v>120.43</v>
      </c>
      <c r="V79" s="245">
        <v>118.9</v>
      </c>
      <c r="W79" s="245">
        <v>107</v>
      </c>
      <c r="X79" s="245">
        <v>102.37</v>
      </c>
      <c r="Y79" s="280">
        <v>697.89490000000001</v>
      </c>
      <c r="Z79" s="249"/>
      <c r="AA79" s="250"/>
      <c r="AB79" s="250"/>
      <c r="AC79" s="250"/>
      <c r="AD79" s="250"/>
      <c r="AE79" s="250"/>
      <c r="AF79" s="250"/>
      <c r="AG79" s="250"/>
      <c r="AH79" s="250"/>
      <c r="AI79" s="250"/>
      <c r="AJ79" s="250"/>
      <c r="AK79" s="250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0"/>
      <c r="AX79" s="250"/>
      <c r="AY79" s="250"/>
      <c r="AZ79" s="250"/>
      <c r="BA79" s="250"/>
      <c r="BB79" s="250"/>
      <c r="BC79" s="250"/>
      <c r="BD79" s="250"/>
      <c r="BE79" s="250"/>
      <c r="BF79" s="250"/>
      <c r="BG79" s="250"/>
      <c r="BH79" s="250"/>
      <c r="BI79" s="250"/>
      <c r="BJ79" s="250"/>
      <c r="BK79" s="250"/>
      <c r="BL79" s="250"/>
      <c r="BM79" s="251">
        <v>1</v>
      </c>
    </row>
    <row r="80" spans="1:65">
      <c r="A80" s="35"/>
      <c r="B80" s="19">
        <v>1</v>
      </c>
      <c r="C80" s="8">
        <v>2</v>
      </c>
      <c r="D80" s="252">
        <v>96.1</v>
      </c>
      <c r="E80" s="252">
        <v>118.096694288374</v>
      </c>
      <c r="F80" s="253">
        <v>116</v>
      </c>
      <c r="G80" s="252">
        <v>113.93</v>
      </c>
      <c r="H80" s="253">
        <v>107</v>
      </c>
      <c r="I80" s="252">
        <v>105</v>
      </c>
      <c r="J80" s="253">
        <v>123.00000000000001</v>
      </c>
      <c r="K80" s="252">
        <v>101</v>
      </c>
      <c r="L80" s="252">
        <v>100</v>
      </c>
      <c r="M80" s="252">
        <v>100</v>
      </c>
      <c r="N80" s="252">
        <v>110</v>
      </c>
      <c r="O80" s="252">
        <v>100</v>
      </c>
      <c r="P80" s="252">
        <v>103.2</v>
      </c>
      <c r="Q80" s="252">
        <v>100.65482731769934</v>
      </c>
      <c r="R80" s="252">
        <v>98</v>
      </c>
      <c r="S80" s="252">
        <v>102.3</v>
      </c>
      <c r="T80" s="254">
        <v>82</v>
      </c>
      <c r="U80" s="252">
        <v>113.1</v>
      </c>
      <c r="V80" s="252">
        <v>121.5</v>
      </c>
      <c r="W80" s="252">
        <v>107</v>
      </c>
      <c r="X80" s="252">
        <v>99.65</v>
      </c>
      <c r="Y80" s="254">
        <v>603.48630000000003</v>
      </c>
      <c r="Z80" s="249"/>
      <c r="AA80" s="250"/>
      <c r="AB80" s="250"/>
      <c r="AC80" s="250"/>
      <c r="AD80" s="250"/>
      <c r="AE80" s="250"/>
      <c r="AF80" s="250"/>
      <c r="AG80" s="250"/>
      <c r="AH80" s="250"/>
      <c r="AI80" s="250"/>
      <c r="AJ80" s="250"/>
      <c r="AK80" s="250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0"/>
      <c r="AX80" s="250"/>
      <c r="AY80" s="250"/>
      <c r="AZ80" s="250"/>
      <c r="BA80" s="250"/>
      <c r="BB80" s="250"/>
      <c r="BC80" s="250"/>
      <c r="BD80" s="250"/>
      <c r="BE80" s="250"/>
      <c r="BF80" s="250"/>
      <c r="BG80" s="250"/>
      <c r="BH80" s="250"/>
      <c r="BI80" s="250"/>
      <c r="BJ80" s="250"/>
      <c r="BK80" s="250"/>
      <c r="BL80" s="250"/>
      <c r="BM80" s="251">
        <v>27</v>
      </c>
    </row>
    <row r="81" spans="1:65">
      <c r="A81" s="35"/>
      <c r="B81" s="19">
        <v>1</v>
      </c>
      <c r="C81" s="8">
        <v>3</v>
      </c>
      <c r="D81" s="252">
        <v>98.88</v>
      </c>
      <c r="E81" s="252">
        <v>120.43298699572969</v>
      </c>
      <c r="F81" s="253">
        <v>116</v>
      </c>
      <c r="G81" s="252">
        <v>112.535</v>
      </c>
      <c r="H81" s="253">
        <v>108</v>
      </c>
      <c r="I81" s="252">
        <v>105</v>
      </c>
      <c r="J81" s="253">
        <v>124</v>
      </c>
      <c r="K81" s="253">
        <v>103</v>
      </c>
      <c r="L81" s="256">
        <v>100</v>
      </c>
      <c r="M81" s="256">
        <v>100</v>
      </c>
      <c r="N81" s="256">
        <v>110</v>
      </c>
      <c r="O81" s="256">
        <v>100</v>
      </c>
      <c r="P81" s="256">
        <v>106.3</v>
      </c>
      <c r="Q81" s="256">
        <v>107.42307174237949</v>
      </c>
      <c r="R81" s="256">
        <v>99</v>
      </c>
      <c r="S81" s="256">
        <v>102.5</v>
      </c>
      <c r="T81" s="255">
        <v>83</v>
      </c>
      <c r="U81" s="256">
        <v>117.69</v>
      </c>
      <c r="V81" s="256">
        <v>123.9</v>
      </c>
      <c r="W81" s="256">
        <v>107</v>
      </c>
      <c r="X81" s="256">
        <v>103.36</v>
      </c>
      <c r="Y81" s="255">
        <v>604.14200000000005</v>
      </c>
      <c r="Z81" s="249"/>
      <c r="AA81" s="250"/>
      <c r="AB81" s="250"/>
      <c r="AC81" s="250"/>
      <c r="AD81" s="250"/>
      <c r="AE81" s="250"/>
      <c r="AF81" s="250"/>
      <c r="AG81" s="250"/>
      <c r="AH81" s="250"/>
      <c r="AI81" s="250"/>
      <c r="AJ81" s="250"/>
      <c r="AK81" s="250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0"/>
      <c r="AX81" s="250"/>
      <c r="AY81" s="250"/>
      <c r="AZ81" s="250"/>
      <c r="BA81" s="250"/>
      <c r="BB81" s="250"/>
      <c r="BC81" s="250"/>
      <c r="BD81" s="250"/>
      <c r="BE81" s="250"/>
      <c r="BF81" s="250"/>
      <c r="BG81" s="250"/>
      <c r="BH81" s="250"/>
      <c r="BI81" s="250"/>
      <c r="BJ81" s="250"/>
      <c r="BK81" s="250"/>
      <c r="BL81" s="250"/>
      <c r="BM81" s="251">
        <v>16</v>
      </c>
    </row>
    <row r="82" spans="1:65">
      <c r="A82" s="35"/>
      <c r="B82" s="19">
        <v>1</v>
      </c>
      <c r="C82" s="8">
        <v>4</v>
      </c>
      <c r="D82" s="252">
        <v>96.62</v>
      </c>
      <c r="E82" s="252">
        <v>120.26070209318036</v>
      </c>
      <c r="F82" s="253">
        <v>114</v>
      </c>
      <c r="G82" s="252">
        <v>112.52500000000001</v>
      </c>
      <c r="H82" s="253">
        <v>103</v>
      </c>
      <c r="I82" s="252">
        <v>110</v>
      </c>
      <c r="J82" s="253">
        <v>125</v>
      </c>
      <c r="K82" s="253">
        <v>103</v>
      </c>
      <c r="L82" s="256">
        <v>100</v>
      </c>
      <c r="M82" s="256">
        <v>100</v>
      </c>
      <c r="N82" s="256">
        <v>110</v>
      </c>
      <c r="O82" s="256">
        <v>100</v>
      </c>
      <c r="P82" s="256">
        <v>102.3</v>
      </c>
      <c r="Q82" s="256">
        <v>101.13550670000001</v>
      </c>
      <c r="R82" s="256">
        <v>101</v>
      </c>
      <c r="S82" s="256">
        <v>105.1</v>
      </c>
      <c r="T82" s="255">
        <v>82</v>
      </c>
      <c r="U82" s="256">
        <v>115.28</v>
      </c>
      <c r="V82" s="256">
        <v>124.9</v>
      </c>
      <c r="W82" s="267">
        <v>100</v>
      </c>
      <c r="X82" s="256">
        <v>104.12</v>
      </c>
      <c r="Y82" s="255">
        <v>593.62509999999997</v>
      </c>
      <c r="Z82" s="249"/>
      <c r="AA82" s="250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0"/>
      <c r="AX82" s="250"/>
      <c r="AY82" s="250"/>
      <c r="AZ82" s="250"/>
      <c r="BA82" s="250"/>
      <c r="BB82" s="250"/>
      <c r="BC82" s="250"/>
      <c r="BD82" s="250"/>
      <c r="BE82" s="250"/>
      <c r="BF82" s="250"/>
      <c r="BG82" s="250"/>
      <c r="BH82" s="250"/>
      <c r="BI82" s="250"/>
      <c r="BJ82" s="250"/>
      <c r="BK82" s="250"/>
      <c r="BL82" s="250"/>
      <c r="BM82" s="251">
        <v>107.59274002086688</v>
      </c>
    </row>
    <row r="83" spans="1:65">
      <c r="A83" s="35"/>
      <c r="B83" s="19">
        <v>1</v>
      </c>
      <c r="C83" s="8">
        <v>5</v>
      </c>
      <c r="D83" s="252">
        <v>96.61</v>
      </c>
      <c r="E83" s="252">
        <v>126.32637002397975</v>
      </c>
      <c r="F83" s="252">
        <v>120</v>
      </c>
      <c r="G83" s="252">
        <v>112.69</v>
      </c>
      <c r="H83" s="252">
        <v>105</v>
      </c>
      <c r="I83" s="252">
        <v>110</v>
      </c>
      <c r="J83" s="252">
        <v>124</v>
      </c>
      <c r="K83" s="252">
        <v>104</v>
      </c>
      <c r="L83" s="252">
        <v>100</v>
      </c>
      <c r="M83" s="252">
        <v>100</v>
      </c>
      <c r="N83" s="252">
        <v>110</v>
      </c>
      <c r="O83" s="252">
        <v>100</v>
      </c>
      <c r="P83" s="252">
        <v>113.2</v>
      </c>
      <c r="Q83" s="252">
        <v>100.86323737172837</v>
      </c>
      <c r="R83" s="252">
        <v>99</v>
      </c>
      <c r="S83" s="252">
        <v>104</v>
      </c>
      <c r="T83" s="254">
        <v>84</v>
      </c>
      <c r="U83" s="252">
        <v>106.47</v>
      </c>
      <c r="V83" s="252">
        <v>118.5</v>
      </c>
      <c r="W83" s="252">
        <v>105</v>
      </c>
      <c r="X83" s="252">
        <v>100.19</v>
      </c>
      <c r="Y83" s="254">
        <v>596.80229999999995</v>
      </c>
      <c r="Z83" s="249"/>
      <c r="AA83" s="250"/>
      <c r="AB83" s="250"/>
      <c r="AC83" s="250"/>
      <c r="AD83" s="250"/>
      <c r="AE83" s="250"/>
      <c r="AF83" s="250"/>
      <c r="AG83" s="250"/>
      <c r="AH83" s="250"/>
      <c r="AI83" s="250"/>
      <c r="AJ83" s="250"/>
      <c r="AK83" s="250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0"/>
      <c r="AX83" s="250"/>
      <c r="AY83" s="250"/>
      <c r="AZ83" s="250"/>
      <c r="BA83" s="250"/>
      <c r="BB83" s="250"/>
      <c r="BC83" s="250"/>
      <c r="BD83" s="250"/>
      <c r="BE83" s="250"/>
      <c r="BF83" s="250"/>
      <c r="BG83" s="250"/>
      <c r="BH83" s="250"/>
      <c r="BI83" s="250"/>
      <c r="BJ83" s="250"/>
      <c r="BK83" s="250"/>
      <c r="BL83" s="250"/>
      <c r="BM83" s="251">
        <v>75</v>
      </c>
    </row>
    <row r="84" spans="1:65">
      <c r="A84" s="35"/>
      <c r="B84" s="19">
        <v>1</v>
      </c>
      <c r="C84" s="8">
        <v>6</v>
      </c>
      <c r="D84" s="252">
        <v>98.32</v>
      </c>
      <c r="E84" s="252">
        <v>126.51654205949042</v>
      </c>
      <c r="F84" s="252">
        <v>116</v>
      </c>
      <c r="G84" s="252">
        <v>113.44499999999999</v>
      </c>
      <c r="H84" s="252">
        <v>107</v>
      </c>
      <c r="I84" s="252">
        <v>108</v>
      </c>
      <c r="J84" s="270">
        <v>129</v>
      </c>
      <c r="K84" s="252">
        <v>106</v>
      </c>
      <c r="L84" s="252">
        <v>100</v>
      </c>
      <c r="M84" s="252">
        <v>100</v>
      </c>
      <c r="N84" s="252">
        <v>110</v>
      </c>
      <c r="O84" s="252">
        <v>100</v>
      </c>
      <c r="P84" s="252">
        <v>104.6</v>
      </c>
      <c r="Q84" s="252">
        <v>102.90161217499998</v>
      </c>
      <c r="R84" s="252">
        <v>96</v>
      </c>
      <c r="S84" s="252">
        <v>104.2</v>
      </c>
      <c r="T84" s="254">
        <v>82</v>
      </c>
      <c r="U84" s="252">
        <v>107.55</v>
      </c>
      <c r="V84" s="252">
        <v>119.9</v>
      </c>
      <c r="W84" s="252">
        <v>106</v>
      </c>
      <c r="X84" s="252">
        <v>102.47</v>
      </c>
      <c r="Y84" s="254">
        <v>600.93920000000003</v>
      </c>
      <c r="Z84" s="249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  <c r="AK84" s="250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0"/>
      <c r="AX84" s="250"/>
      <c r="AY84" s="250"/>
      <c r="AZ84" s="250"/>
      <c r="BA84" s="250"/>
      <c r="BB84" s="250"/>
      <c r="BC84" s="250"/>
      <c r="BD84" s="250"/>
      <c r="BE84" s="250"/>
      <c r="BF84" s="250"/>
      <c r="BG84" s="250"/>
      <c r="BH84" s="250"/>
      <c r="BI84" s="250"/>
      <c r="BJ84" s="250"/>
      <c r="BK84" s="250"/>
      <c r="BL84" s="250"/>
      <c r="BM84" s="257"/>
    </row>
    <row r="85" spans="1:65">
      <c r="A85" s="35"/>
      <c r="B85" s="20" t="s">
        <v>273</v>
      </c>
      <c r="C85" s="12"/>
      <c r="D85" s="258">
        <v>97.073333333333338</v>
      </c>
      <c r="E85" s="258">
        <v>122.04852839303202</v>
      </c>
      <c r="F85" s="258">
        <v>115.83333333333333</v>
      </c>
      <c r="G85" s="258">
        <v>113.00333333333333</v>
      </c>
      <c r="H85" s="258">
        <v>105.33333333333333</v>
      </c>
      <c r="I85" s="258">
        <v>107</v>
      </c>
      <c r="J85" s="258">
        <v>124.5</v>
      </c>
      <c r="K85" s="258">
        <v>103</v>
      </c>
      <c r="L85" s="258">
        <v>100</v>
      </c>
      <c r="M85" s="258">
        <v>100</v>
      </c>
      <c r="N85" s="258">
        <v>110</v>
      </c>
      <c r="O85" s="258">
        <v>100</v>
      </c>
      <c r="P85" s="258">
        <v>106.86666666666667</v>
      </c>
      <c r="Q85" s="258">
        <v>102.81627202430563</v>
      </c>
      <c r="R85" s="258">
        <v>98.5</v>
      </c>
      <c r="S85" s="258">
        <v>103.66666666666667</v>
      </c>
      <c r="T85" s="258">
        <v>82.333333333333329</v>
      </c>
      <c r="U85" s="258">
        <v>113.42</v>
      </c>
      <c r="V85" s="258">
        <v>121.26666666666667</v>
      </c>
      <c r="W85" s="258">
        <v>105.33333333333333</v>
      </c>
      <c r="X85" s="258">
        <v>102.02666666666666</v>
      </c>
      <c r="Y85" s="258">
        <v>616.14829999999995</v>
      </c>
      <c r="Z85" s="249"/>
      <c r="AA85" s="250"/>
      <c r="AB85" s="250"/>
      <c r="AC85" s="250"/>
      <c r="AD85" s="250"/>
      <c r="AE85" s="250"/>
      <c r="AF85" s="250"/>
      <c r="AG85" s="250"/>
      <c r="AH85" s="250"/>
      <c r="AI85" s="250"/>
      <c r="AJ85" s="250"/>
      <c r="AK85" s="250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0"/>
      <c r="AX85" s="250"/>
      <c r="AY85" s="250"/>
      <c r="AZ85" s="250"/>
      <c r="BA85" s="250"/>
      <c r="BB85" s="250"/>
      <c r="BC85" s="250"/>
      <c r="BD85" s="250"/>
      <c r="BE85" s="250"/>
      <c r="BF85" s="250"/>
      <c r="BG85" s="250"/>
      <c r="BH85" s="250"/>
      <c r="BI85" s="250"/>
      <c r="BJ85" s="250"/>
      <c r="BK85" s="250"/>
      <c r="BL85" s="250"/>
      <c r="BM85" s="257"/>
    </row>
    <row r="86" spans="1:65">
      <c r="A86" s="35"/>
      <c r="B86" s="3" t="s">
        <v>274</v>
      </c>
      <c r="C86" s="33"/>
      <c r="D86" s="256">
        <v>96.615000000000009</v>
      </c>
      <c r="E86" s="256">
        <v>120.54543094658376</v>
      </c>
      <c r="F86" s="256">
        <v>116</v>
      </c>
      <c r="G86" s="256">
        <v>112.7925</v>
      </c>
      <c r="H86" s="256">
        <v>106</v>
      </c>
      <c r="I86" s="256">
        <v>106.5</v>
      </c>
      <c r="J86" s="256">
        <v>124</v>
      </c>
      <c r="K86" s="256">
        <v>103</v>
      </c>
      <c r="L86" s="256">
        <v>100</v>
      </c>
      <c r="M86" s="256">
        <v>100</v>
      </c>
      <c r="N86" s="256">
        <v>110</v>
      </c>
      <c r="O86" s="256">
        <v>100</v>
      </c>
      <c r="P86" s="256">
        <v>105.44999999999999</v>
      </c>
      <c r="Q86" s="256">
        <v>102.01855943749999</v>
      </c>
      <c r="R86" s="256">
        <v>98.5</v>
      </c>
      <c r="S86" s="256">
        <v>103.95</v>
      </c>
      <c r="T86" s="256">
        <v>82</v>
      </c>
      <c r="U86" s="256">
        <v>114.19</v>
      </c>
      <c r="V86" s="256">
        <v>120.7</v>
      </c>
      <c r="W86" s="256">
        <v>106.5</v>
      </c>
      <c r="X86" s="256">
        <v>102.42</v>
      </c>
      <c r="Y86" s="256">
        <v>602.21275000000003</v>
      </c>
      <c r="Z86" s="249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0"/>
      <c r="AX86" s="250"/>
      <c r="AY86" s="250"/>
      <c r="AZ86" s="250"/>
      <c r="BA86" s="250"/>
      <c r="BB86" s="250"/>
      <c r="BC86" s="250"/>
      <c r="BD86" s="250"/>
      <c r="BE86" s="250"/>
      <c r="BF86" s="250"/>
      <c r="BG86" s="250"/>
      <c r="BH86" s="250"/>
      <c r="BI86" s="250"/>
      <c r="BJ86" s="250"/>
      <c r="BK86" s="250"/>
      <c r="BL86" s="250"/>
      <c r="BM86" s="257"/>
    </row>
    <row r="87" spans="1:65">
      <c r="A87" s="35"/>
      <c r="B87" s="3" t="s">
        <v>275</v>
      </c>
      <c r="C87" s="33"/>
      <c r="D87" s="256">
        <v>1.2279359375255141</v>
      </c>
      <c r="E87" s="256">
        <v>3.5105635434646114</v>
      </c>
      <c r="F87" s="256">
        <v>2.4013884872437168</v>
      </c>
      <c r="G87" s="256">
        <v>0.567773428989652</v>
      </c>
      <c r="H87" s="256">
        <v>2.4221202832779931</v>
      </c>
      <c r="I87" s="256">
        <v>2.6832815729997477</v>
      </c>
      <c r="J87" s="256">
        <v>2.4289915602982219</v>
      </c>
      <c r="K87" s="256">
        <v>1.8973665961010275</v>
      </c>
      <c r="L87" s="256">
        <v>0</v>
      </c>
      <c r="M87" s="256">
        <v>0</v>
      </c>
      <c r="N87" s="256">
        <v>0</v>
      </c>
      <c r="O87" s="256">
        <v>0</v>
      </c>
      <c r="P87" s="256">
        <v>4.5226835691508054</v>
      </c>
      <c r="Q87" s="256">
        <v>2.5983797438133815</v>
      </c>
      <c r="R87" s="256">
        <v>1.6431676725154984</v>
      </c>
      <c r="S87" s="256">
        <v>1.0708252269472671</v>
      </c>
      <c r="T87" s="256">
        <v>1.0327955589886446</v>
      </c>
      <c r="U87" s="256">
        <v>5.5442655059078856</v>
      </c>
      <c r="V87" s="256">
        <v>2.6575678103609457</v>
      </c>
      <c r="W87" s="256">
        <v>2.7325202042558927</v>
      </c>
      <c r="X87" s="256">
        <v>1.7604620605587238</v>
      </c>
      <c r="Y87" s="256">
        <v>40.248883393952688</v>
      </c>
      <c r="Z87" s="249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250"/>
      <c r="AO87" s="250"/>
      <c r="AP87" s="250"/>
      <c r="AQ87" s="250"/>
      <c r="AR87" s="250"/>
      <c r="AS87" s="250"/>
      <c r="AT87" s="250"/>
      <c r="AU87" s="250"/>
      <c r="AV87" s="250"/>
      <c r="AW87" s="250"/>
      <c r="AX87" s="250"/>
      <c r="AY87" s="250"/>
      <c r="AZ87" s="250"/>
      <c r="BA87" s="250"/>
      <c r="BB87" s="250"/>
      <c r="BC87" s="250"/>
      <c r="BD87" s="250"/>
      <c r="BE87" s="250"/>
      <c r="BF87" s="250"/>
      <c r="BG87" s="250"/>
      <c r="BH87" s="250"/>
      <c r="BI87" s="250"/>
      <c r="BJ87" s="250"/>
      <c r="BK87" s="250"/>
      <c r="BL87" s="250"/>
      <c r="BM87" s="257"/>
    </row>
    <row r="88" spans="1:65">
      <c r="A88" s="35"/>
      <c r="B88" s="3" t="s">
        <v>87</v>
      </c>
      <c r="C88" s="33"/>
      <c r="D88" s="13">
        <v>1.264957012765793E-2</v>
      </c>
      <c r="E88" s="13">
        <v>2.8763669580345683E-2</v>
      </c>
      <c r="F88" s="13">
        <v>2.0731411400665183E-2</v>
      </c>
      <c r="G88" s="13">
        <v>5.0243954071235537E-3</v>
      </c>
      <c r="H88" s="13">
        <v>2.2994812815930316E-2</v>
      </c>
      <c r="I88" s="13">
        <v>2.5077397878502314E-2</v>
      </c>
      <c r="J88" s="13">
        <v>1.9509972371873269E-2</v>
      </c>
      <c r="K88" s="13">
        <v>1.8421034913602211E-2</v>
      </c>
      <c r="L88" s="13">
        <v>0</v>
      </c>
      <c r="M88" s="13">
        <v>0</v>
      </c>
      <c r="N88" s="13">
        <v>0</v>
      </c>
      <c r="O88" s="13">
        <v>0</v>
      </c>
      <c r="P88" s="13">
        <v>4.2320806947761747E-2</v>
      </c>
      <c r="Q88" s="13">
        <v>2.5272067277435695E-2</v>
      </c>
      <c r="R88" s="13">
        <v>1.6681905304725873E-2</v>
      </c>
      <c r="S88" s="13">
        <v>1.0329503796918976E-2</v>
      </c>
      <c r="T88" s="13">
        <v>1.2544075615246696E-2</v>
      </c>
      <c r="U88" s="13">
        <v>4.888260893941003E-2</v>
      </c>
      <c r="V88" s="13">
        <v>2.191507265278405E-2</v>
      </c>
      <c r="W88" s="13">
        <v>2.5941647508758475E-2</v>
      </c>
      <c r="X88" s="13">
        <v>1.7254920875836945E-2</v>
      </c>
      <c r="Y88" s="13">
        <v>6.5323370029508623E-2</v>
      </c>
      <c r="Z88" s="16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2"/>
    </row>
    <row r="89" spans="1:65">
      <c r="A89" s="35"/>
      <c r="B89" s="3" t="s">
        <v>276</v>
      </c>
      <c r="C89" s="33"/>
      <c r="D89" s="13">
        <v>-9.7770599442800532E-2</v>
      </c>
      <c r="E89" s="13">
        <v>0.13435654087219584</v>
      </c>
      <c r="F89" s="13">
        <v>7.6590607422659218E-2</v>
      </c>
      <c r="G89" s="13">
        <v>5.0287717474404747E-2</v>
      </c>
      <c r="H89" s="13">
        <v>-2.0999620300545918E-2</v>
      </c>
      <c r="I89" s="13">
        <v>-5.5091079635292139E-3</v>
      </c>
      <c r="J89" s="13">
        <v>0.1571412715751459</v>
      </c>
      <c r="K89" s="13">
        <v>-4.2686337572369282E-2</v>
      </c>
      <c r="L89" s="13">
        <v>-7.0569259778999194E-2</v>
      </c>
      <c r="M89" s="13">
        <v>-7.0569259778999194E-2</v>
      </c>
      <c r="N89" s="13">
        <v>2.237381424310092E-2</v>
      </c>
      <c r="O89" s="13">
        <v>-7.0569259778999194E-2</v>
      </c>
      <c r="P89" s="13">
        <v>-6.7483489504904792E-3</v>
      </c>
      <c r="Q89" s="13">
        <v>-4.4393961856858399E-2</v>
      </c>
      <c r="R89" s="13">
        <v>-8.4510720882314261E-2</v>
      </c>
      <c r="S89" s="13">
        <v>-3.6490132637562511E-2</v>
      </c>
      <c r="T89" s="13">
        <v>-0.23476869055137606</v>
      </c>
      <c r="U89" s="13">
        <v>5.4160345558659007E-2</v>
      </c>
      <c r="V89" s="13">
        <v>0.1270896776413335</v>
      </c>
      <c r="W89" s="13">
        <v>-2.0999620300545918E-2</v>
      </c>
      <c r="X89" s="13">
        <v>-5.1732796777187007E-2</v>
      </c>
      <c r="Y89" s="13">
        <v>4.7266717055491121</v>
      </c>
      <c r="Z89" s="16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2"/>
    </row>
    <row r="90" spans="1:65">
      <c r="A90" s="35"/>
      <c r="B90" s="53" t="s">
        <v>277</v>
      </c>
      <c r="C90" s="54"/>
      <c r="D90" s="52">
        <v>1.04</v>
      </c>
      <c r="E90" s="52">
        <v>2.11</v>
      </c>
      <c r="F90" s="52">
        <v>1.33</v>
      </c>
      <c r="G90" s="52">
        <v>0.97</v>
      </c>
      <c r="H90" s="52">
        <v>0</v>
      </c>
      <c r="I90" s="52">
        <v>0.21</v>
      </c>
      <c r="J90" s="52">
        <v>2.42</v>
      </c>
      <c r="K90" s="52">
        <v>0.3</v>
      </c>
      <c r="L90" s="52">
        <v>0.67</v>
      </c>
      <c r="M90" s="52">
        <v>0.67</v>
      </c>
      <c r="N90" s="52">
        <v>0.59</v>
      </c>
      <c r="O90" s="52">
        <v>0.67</v>
      </c>
      <c r="P90" s="52">
        <v>0.19</v>
      </c>
      <c r="Q90" s="52">
        <v>0.32</v>
      </c>
      <c r="R90" s="52">
        <v>0.86</v>
      </c>
      <c r="S90" s="52">
        <v>0.21</v>
      </c>
      <c r="T90" s="52">
        <v>2.91</v>
      </c>
      <c r="U90" s="52">
        <v>1.02</v>
      </c>
      <c r="V90" s="52">
        <v>2.0099999999999998</v>
      </c>
      <c r="W90" s="52">
        <v>0</v>
      </c>
      <c r="X90" s="52">
        <v>0.42</v>
      </c>
      <c r="Y90" s="52">
        <v>64.58</v>
      </c>
      <c r="Z90" s="16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2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BM91" s="62"/>
    </row>
    <row r="92" spans="1:65" ht="15">
      <c r="B92" s="37" t="s">
        <v>556</v>
      </c>
      <c r="BM92" s="32" t="s">
        <v>67</v>
      </c>
    </row>
    <row r="93" spans="1:65" ht="15">
      <c r="A93" s="28" t="s">
        <v>13</v>
      </c>
      <c r="B93" s="18" t="s">
        <v>111</v>
      </c>
      <c r="C93" s="15" t="s">
        <v>112</v>
      </c>
      <c r="D93" s="16" t="s">
        <v>233</v>
      </c>
      <c r="E93" s="17" t="s">
        <v>233</v>
      </c>
      <c r="F93" s="17" t="s">
        <v>233</v>
      </c>
      <c r="G93" s="17" t="s">
        <v>233</v>
      </c>
      <c r="H93" s="17" t="s">
        <v>233</v>
      </c>
      <c r="I93" s="17" t="s">
        <v>233</v>
      </c>
      <c r="J93" s="17" t="s">
        <v>233</v>
      </c>
      <c r="K93" s="17" t="s">
        <v>233</v>
      </c>
      <c r="L93" s="17" t="s">
        <v>233</v>
      </c>
      <c r="M93" s="17" t="s">
        <v>233</v>
      </c>
      <c r="N93" s="17" t="s">
        <v>233</v>
      </c>
      <c r="O93" s="17" t="s">
        <v>233</v>
      </c>
      <c r="P93" s="17" t="s">
        <v>233</v>
      </c>
      <c r="Q93" s="17" t="s">
        <v>233</v>
      </c>
      <c r="R93" s="17" t="s">
        <v>233</v>
      </c>
      <c r="S93" s="17" t="s">
        <v>233</v>
      </c>
      <c r="T93" s="17" t="s">
        <v>233</v>
      </c>
      <c r="U93" s="17" t="s">
        <v>233</v>
      </c>
      <c r="V93" s="17" t="s">
        <v>233</v>
      </c>
      <c r="W93" s="17" t="s">
        <v>233</v>
      </c>
      <c r="X93" s="17" t="s">
        <v>233</v>
      </c>
      <c r="Y93" s="17" t="s">
        <v>233</v>
      </c>
      <c r="Z93" s="16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234</v>
      </c>
      <c r="C94" s="8" t="s">
        <v>234</v>
      </c>
      <c r="D94" s="161" t="s">
        <v>236</v>
      </c>
      <c r="E94" s="162" t="s">
        <v>238</v>
      </c>
      <c r="F94" s="162" t="s">
        <v>240</v>
      </c>
      <c r="G94" s="162" t="s">
        <v>241</v>
      </c>
      <c r="H94" s="162" t="s">
        <v>242</v>
      </c>
      <c r="I94" s="162" t="s">
        <v>243</v>
      </c>
      <c r="J94" s="162" t="s">
        <v>244</v>
      </c>
      <c r="K94" s="162" t="s">
        <v>245</v>
      </c>
      <c r="L94" s="162" t="s">
        <v>246</v>
      </c>
      <c r="M94" s="162" t="s">
        <v>247</v>
      </c>
      <c r="N94" s="162" t="s">
        <v>248</v>
      </c>
      <c r="O94" s="162" t="s">
        <v>249</v>
      </c>
      <c r="P94" s="162" t="s">
        <v>251</v>
      </c>
      <c r="Q94" s="162" t="s">
        <v>253</v>
      </c>
      <c r="R94" s="162" t="s">
        <v>254</v>
      </c>
      <c r="S94" s="162" t="s">
        <v>255</v>
      </c>
      <c r="T94" s="162" t="s">
        <v>256</v>
      </c>
      <c r="U94" s="162" t="s">
        <v>259</v>
      </c>
      <c r="V94" s="162" t="s">
        <v>261</v>
      </c>
      <c r="W94" s="162" t="s">
        <v>263</v>
      </c>
      <c r="X94" s="162" t="s">
        <v>281</v>
      </c>
      <c r="Y94" s="162" t="s">
        <v>265</v>
      </c>
      <c r="Z94" s="16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282</v>
      </c>
      <c r="E95" s="10" t="s">
        <v>282</v>
      </c>
      <c r="F95" s="10" t="s">
        <v>284</v>
      </c>
      <c r="G95" s="10" t="s">
        <v>285</v>
      </c>
      <c r="H95" s="10" t="s">
        <v>284</v>
      </c>
      <c r="I95" s="10" t="s">
        <v>282</v>
      </c>
      <c r="J95" s="10" t="s">
        <v>284</v>
      </c>
      <c r="K95" s="10" t="s">
        <v>284</v>
      </c>
      <c r="L95" s="10" t="s">
        <v>282</v>
      </c>
      <c r="M95" s="10" t="s">
        <v>282</v>
      </c>
      <c r="N95" s="10" t="s">
        <v>282</v>
      </c>
      <c r="O95" s="10" t="s">
        <v>282</v>
      </c>
      <c r="P95" s="10" t="s">
        <v>285</v>
      </c>
      <c r="Q95" s="10" t="s">
        <v>285</v>
      </c>
      <c r="R95" s="10" t="s">
        <v>282</v>
      </c>
      <c r="S95" s="10" t="s">
        <v>282</v>
      </c>
      <c r="T95" s="10" t="s">
        <v>285</v>
      </c>
      <c r="U95" s="10" t="s">
        <v>285</v>
      </c>
      <c r="V95" s="10" t="s">
        <v>284</v>
      </c>
      <c r="W95" s="10" t="s">
        <v>285</v>
      </c>
      <c r="X95" s="10" t="s">
        <v>285</v>
      </c>
      <c r="Y95" s="10" t="s">
        <v>282</v>
      </c>
      <c r="Z95" s="16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9"/>
      <c r="C96" s="8"/>
      <c r="D96" s="29" t="s">
        <v>327</v>
      </c>
      <c r="E96" s="29" t="s">
        <v>327</v>
      </c>
      <c r="F96" s="29" t="s">
        <v>327</v>
      </c>
      <c r="G96" s="29" t="s">
        <v>327</v>
      </c>
      <c r="H96" s="29" t="s">
        <v>328</v>
      </c>
      <c r="I96" s="29" t="s">
        <v>329</v>
      </c>
      <c r="J96" s="29" t="s">
        <v>328</v>
      </c>
      <c r="K96" s="29" t="s">
        <v>330</v>
      </c>
      <c r="L96" s="29" t="s">
        <v>327</v>
      </c>
      <c r="M96" s="29" t="s">
        <v>327</v>
      </c>
      <c r="N96" s="29" t="s">
        <v>327</v>
      </c>
      <c r="O96" s="29" t="s">
        <v>327</v>
      </c>
      <c r="P96" s="29" t="s">
        <v>329</v>
      </c>
      <c r="Q96" s="29" t="s">
        <v>327</v>
      </c>
      <c r="R96" s="29" t="s">
        <v>327</v>
      </c>
      <c r="S96" s="29" t="s">
        <v>330</v>
      </c>
      <c r="T96" s="29" t="s">
        <v>329</v>
      </c>
      <c r="U96" s="29" t="s">
        <v>328</v>
      </c>
      <c r="V96" s="29" t="s">
        <v>327</v>
      </c>
      <c r="W96" s="29" t="s">
        <v>327</v>
      </c>
      <c r="X96" s="29" t="s">
        <v>327</v>
      </c>
      <c r="Y96" s="29" t="s">
        <v>327</v>
      </c>
      <c r="Z96" s="16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3</v>
      </c>
    </row>
    <row r="97" spans="1:65">
      <c r="A97" s="35"/>
      <c r="B97" s="18">
        <v>1</v>
      </c>
      <c r="C97" s="14">
        <v>1</v>
      </c>
      <c r="D97" s="22">
        <v>1.22</v>
      </c>
      <c r="E97" s="156">
        <v>1.82226627568629</v>
      </c>
      <c r="F97" s="23">
        <v>1.3</v>
      </c>
      <c r="G97" s="156" t="s">
        <v>104</v>
      </c>
      <c r="H97" s="23">
        <v>1.2</v>
      </c>
      <c r="I97" s="22">
        <v>1.37</v>
      </c>
      <c r="J97" s="23">
        <v>1.49</v>
      </c>
      <c r="K97" s="156">
        <v>1</v>
      </c>
      <c r="L97" s="22">
        <v>1.37</v>
      </c>
      <c r="M97" s="22">
        <v>1.28</v>
      </c>
      <c r="N97" s="22">
        <v>1.34</v>
      </c>
      <c r="O97" s="22">
        <v>1.29</v>
      </c>
      <c r="P97" s="22">
        <v>1.355482552578211</v>
      </c>
      <c r="Q97" s="22">
        <v>1.3</v>
      </c>
      <c r="R97" s="22">
        <v>1.204</v>
      </c>
      <c r="S97" s="22">
        <v>1.3</v>
      </c>
      <c r="T97" s="22">
        <v>1.22</v>
      </c>
      <c r="U97" s="156" t="s">
        <v>103</v>
      </c>
      <c r="V97" s="22">
        <v>1.19</v>
      </c>
      <c r="W97" s="156">
        <v>0.96599999999999997</v>
      </c>
      <c r="X97" s="22">
        <v>1.1244000000000001</v>
      </c>
      <c r="Y97" s="22">
        <v>1.21191</v>
      </c>
      <c r="Z97" s="16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1</v>
      </c>
    </row>
    <row r="98" spans="1:65">
      <c r="A98" s="35"/>
      <c r="B98" s="19">
        <v>1</v>
      </c>
      <c r="C98" s="8">
        <v>2</v>
      </c>
      <c r="D98" s="10">
        <v>1.22</v>
      </c>
      <c r="E98" s="157">
        <v>1.7335366666148526</v>
      </c>
      <c r="F98" s="25">
        <v>1.3</v>
      </c>
      <c r="G98" s="157" t="s">
        <v>104</v>
      </c>
      <c r="H98" s="25">
        <v>1.2</v>
      </c>
      <c r="I98" s="10">
        <v>1.26</v>
      </c>
      <c r="J98" s="25">
        <v>1.41</v>
      </c>
      <c r="K98" s="157">
        <v>2</v>
      </c>
      <c r="L98" s="10">
        <v>1.38</v>
      </c>
      <c r="M98" s="10">
        <v>1.31</v>
      </c>
      <c r="N98" s="10">
        <v>1.37</v>
      </c>
      <c r="O98" s="10">
        <v>1.29</v>
      </c>
      <c r="P98" s="10">
        <v>1.3911792911738365</v>
      </c>
      <c r="Q98" s="10">
        <v>1.3</v>
      </c>
      <c r="R98" s="10">
        <v>1.1659999999999999</v>
      </c>
      <c r="S98" s="10">
        <v>1.2</v>
      </c>
      <c r="T98" s="10">
        <v>1.18</v>
      </c>
      <c r="U98" s="157" t="s">
        <v>103</v>
      </c>
      <c r="V98" s="10">
        <v>1.1100000000000001</v>
      </c>
      <c r="W98" s="157">
        <v>0.93400000000000005</v>
      </c>
      <c r="X98" s="10">
        <v>1.1028</v>
      </c>
      <c r="Y98" s="10">
        <v>1.1716599999999999</v>
      </c>
      <c r="Z98" s="16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28</v>
      </c>
    </row>
    <row r="99" spans="1:65">
      <c r="A99" s="35"/>
      <c r="B99" s="19">
        <v>1</v>
      </c>
      <c r="C99" s="8">
        <v>3</v>
      </c>
      <c r="D99" s="10">
        <v>1.19</v>
      </c>
      <c r="E99" s="157">
        <v>1.617136187052872</v>
      </c>
      <c r="F99" s="25">
        <v>1.3</v>
      </c>
      <c r="G99" s="157" t="s">
        <v>104</v>
      </c>
      <c r="H99" s="25">
        <v>1.1000000000000001</v>
      </c>
      <c r="I99" s="10">
        <v>1.26</v>
      </c>
      <c r="J99" s="25">
        <v>1.48</v>
      </c>
      <c r="K99" s="159">
        <v>1</v>
      </c>
      <c r="L99" s="11">
        <v>1.3</v>
      </c>
      <c r="M99" s="11">
        <v>1.23</v>
      </c>
      <c r="N99" s="11">
        <v>1.32</v>
      </c>
      <c r="O99" s="11">
        <v>1.31</v>
      </c>
      <c r="P99" s="11">
        <v>1.2979663333333333</v>
      </c>
      <c r="Q99" s="11">
        <v>1.3</v>
      </c>
      <c r="R99" s="11">
        <v>1.177</v>
      </c>
      <c r="S99" s="11">
        <v>1.4</v>
      </c>
      <c r="T99" s="11">
        <v>1.19</v>
      </c>
      <c r="U99" s="159" t="s">
        <v>103</v>
      </c>
      <c r="V99" s="11">
        <v>1.1100000000000001</v>
      </c>
      <c r="W99" s="159">
        <v>0.97000000000000008</v>
      </c>
      <c r="X99" s="11">
        <v>1.1246</v>
      </c>
      <c r="Y99" s="11">
        <v>1.25485</v>
      </c>
      <c r="Z99" s="16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16</v>
      </c>
    </row>
    <row r="100" spans="1:65">
      <c r="A100" s="35"/>
      <c r="B100" s="19">
        <v>1</v>
      </c>
      <c r="C100" s="8">
        <v>4</v>
      </c>
      <c r="D100" s="10">
        <v>1.18</v>
      </c>
      <c r="E100" s="157">
        <v>1.6983091256991201</v>
      </c>
      <c r="F100" s="25">
        <v>1.4</v>
      </c>
      <c r="G100" s="157" t="s">
        <v>104</v>
      </c>
      <c r="H100" s="25">
        <v>1.1000000000000001</v>
      </c>
      <c r="I100" s="10">
        <v>1.35</v>
      </c>
      <c r="J100" s="164">
        <v>1.59</v>
      </c>
      <c r="K100" s="159">
        <v>1</v>
      </c>
      <c r="L100" s="11">
        <v>1.44</v>
      </c>
      <c r="M100" s="11">
        <v>1.28</v>
      </c>
      <c r="N100" s="11">
        <v>1.32</v>
      </c>
      <c r="O100" s="11">
        <v>1.26</v>
      </c>
      <c r="P100" s="11">
        <v>1.427772683636044</v>
      </c>
      <c r="Q100" s="11">
        <v>1.3</v>
      </c>
      <c r="R100" s="11">
        <v>1.2090000000000001</v>
      </c>
      <c r="S100" s="11">
        <v>1.3</v>
      </c>
      <c r="T100" s="11">
        <v>1.18</v>
      </c>
      <c r="U100" s="159" t="s">
        <v>103</v>
      </c>
      <c r="V100" s="11">
        <v>1.07</v>
      </c>
      <c r="W100" s="159">
        <v>0.99099999999999988</v>
      </c>
      <c r="X100" s="11">
        <v>1.103</v>
      </c>
      <c r="Y100" s="11">
        <v>1.2342200000000001</v>
      </c>
      <c r="Z100" s="16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1.2617745224621884</v>
      </c>
    </row>
    <row r="101" spans="1:65">
      <c r="A101" s="35"/>
      <c r="B101" s="19">
        <v>1</v>
      </c>
      <c r="C101" s="8">
        <v>5</v>
      </c>
      <c r="D101" s="10">
        <v>1.21</v>
      </c>
      <c r="E101" s="157">
        <v>1.8029531854181058</v>
      </c>
      <c r="F101" s="10">
        <v>1.2</v>
      </c>
      <c r="G101" s="157" t="s">
        <v>104</v>
      </c>
      <c r="H101" s="10">
        <v>1.1000000000000001</v>
      </c>
      <c r="I101" s="10">
        <v>1.31</v>
      </c>
      <c r="J101" s="10">
        <v>1.44</v>
      </c>
      <c r="K101" s="157">
        <v>1</v>
      </c>
      <c r="L101" s="10">
        <v>1.31</v>
      </c>
      <c r="M101" s="10">
        <v>1.2</v>
      </c>
      <c r="N101" s="10">
        <v>1.37</v>
      </c>
      <c r="O101" s="10">
        <v>1.35</v>
      </c>
      <c r="P101" s="10">
        <v>1.2591302542782865</v>
      </c>
      <c r="Q101" s="10">
        <v>1.3</v>
      </c>
      <c r="R101" s="10">
        <v>1.1719999999999999</v>
      </c>
      <c r="S101" s="10">
        <v>1.3</v>
      </c>
      <c r="T101" s="10">
        <v>1.17</v>
      </c>
      <c r="U101" s="157" t="s">
        <v>103</v>
      </c>
      <c r="V101" s="10">
        <v>1.17</v>
      </c>
      <c r="W101" s="157">
        <v>0.95199999999999996</v>
      </c>
      <c r="X101" s="10">
        <v>1.1031</v>
      </c>
      <c r="Y101" s="10">
        <v>1.19415</v>
      </c>
      <c r="Z101" s="16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76</v>
      </c>
    </row>
    <row r="102" spans="1:65">
      <c r="A102" s="35"/>
      <c r="B102" s="19">
        <v>1</v>
      </c>
      <c r="C102" s="8">
        <v>6</v>
      </c>
      <c r="D102" s="10">
        <v>1.2</v>
      </c>
      <c r="E102" s="157">
        <v>1.7563732777915104</v>
      </c>
      <c r="F102" s="10">
        <v>1.3</v>
      </c>
      <c r="G102" s="157" t="s">
        <v>104</v>
      </c>
      <c r="H102" s="10">
        <v>1.2</v>
      </c>
      <c r="I102" s="10">
        <v>1.3</v>
      </c>
      <c r="J102" s="10">
        <v>1.53</v>
      </c>
      <c r="K102" s="157">
        <v>1</v>
      </c>
      <c r="L102" s="10">
        <v>1.34</v>
      </c>
      <c r="M102" s="10">
        <v>1.24</v>
      </c>
      <c r="N102" s="10">
        <v>1.3</v>
      </c>
      <c r="O102" s="10">
        <v>1.33</v>
      </c>
      <c r="P102" s="10">
        <v>1.3656901761435176</v>
      </c>
      <c r="Q102" s="10">
        <v>1.2</v>
      </c>
      <c r="R102" s="10">
        <v>1.181</v>
      </c>
      <c r="S102" s="10">
        <v>1.3</v>
      </c>
      <c r="T102" s="10">
        <v>1.1499999999999999</v>
      </c>
      <c r="U102" s="157" t="s">
        <v>103</v>
      </c>
      <c r="V102" s="10">
        <v>1.1299999999999999</v>
      </c>
      <c r="W102" s="157">
        <v>0.98399999999999999</v>
      </c>
      <c r="X102" s="10">
        <v>1.1249</v>
      </c>
      <c r="Y102" s="10">
        <v>1.25519</v>
      </c>
      <c r="Z102" s="16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2"/>
    </row>
    <row r="103" spans="1:65">
      <c r="A103" s="35"/>
      <c r="B103" s="20" t="s">
        <v>273</v>
      </c>
      <c r="C103" s="12"/>
      <c r="D103" s="26">
        <v>1.2033333333333334</v>
      </c>
      <c r="E103" s="26">
        <v>1.7384291197104587</v>
      </c>
      <c r="F103" s="26">
        <v>1.3</v>
      </c>
      <c r="G103" s="26" t="s">
        <v>684</v>
      </c>
      <c r="H103" s="26">
        <v>1.1499999999999999</v>
      </c>
      <c r="I103" s="26">
        <v>1.3083333333333333</v>
      </c>
      <c r="J103" s="26">
        <v>1.49</v>
      </c>
      <c r="K103" s="26">
        <v>1.1666666666666667</v>
      </c>
      <c r="L103" s="26">
        <v>1.3566666666666667</v>
      </c>
      <c r="M103" s="26">
        <v>1.2566666666666666</v>
      </c>
      <c r="N103" s="26">
        <v>1.3366666666666669</v>
      </c>
      <c r="O103" s="26">
        <v>1.3049999999999999</v>
      </c>
      <c r="P103" s="26">
        <v>1.3495368818572047</v>
      </c>
      <c r="Q103" s="26">
        <v>1.2833333333333334</v>
      </c>
      <c r="R103" s="26">
        <v>1.1848333333333334</v>
      </c>
      <c r="S103" s="26">
        <v>1.3</v>
      </c>
      <c r="T103" s="26">
        <v>1.1816666666666666</v>
      </c>
      <c r="U103" s="26" t="s">
        <v>684</v>
      </c>
      <c r="V103" s="26">
        <v>1.1300000000000001</v>
      </c>
      <c r="W103" s="26">
        <v>0.96616666666666662</v>
      </c>
      <c r="X103" s="26">
        <v>1.1138000000000001</v>
      </c>
      <c r="Y103" s="26">
        <v>1.2203300000000001</v>
      </c>
      <c r="Z103" s="16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2"/>
    </row>
    <row r="104" spans="1:65">
      <c r="A104" s="35"/>
      <c r="B104" s="3" t="s">
        <v>274</v>
      </c>
      <c r="C104" s="33"/>
      <c r="D104" s="11">
        <v>1.2050000000000001</v>
      </c>
      <c r="E104" s="11">
        <v>1.7449549722031814</v>
      </c>
      <c r="F104" s="11">
        <v>1.3</v>
      </c>
      <c r="G104" s="11" t="s">
        <v>684</v>
      </c>
      <c r="H104" s="11">
        <v>1.1499999999999999</v>
      </c>
      <c r="I104" s="11">
        <v>1.3050000000000002</v>
      </c>
      <c r="J104" s="11">
        <v>1.4849999999999999</v>
      </c>
      <c r="K104" s="11">
        <v>1</v>
      </c>
      <c r="L104" s="11">
        <v>1.355</v>
      </c>
      <c r="M104" s="11">
        <v>1.26</v>
      </c>
      <c r="N104" s="11">
        <v>1.33</v>
      </c>
      <c r="O104" s="11">
        <v>1.3</v>
      </c>
      <c r="P104" s="11">
        <v>1.3605863643608642</v>
      </c>
      <c r="Q104" s="11">
        <v>1.3</v>
      </c>
      <c r="R104" s="11">
        <v>1.179</v>
      </c>
      <c r="S104" s="11">
        <v>1.3</v>
      </c>
      <c r="T104" s="11">
        <v>1.18</v>
      </c>
      <c r="U104" s="11" t="s">
        <v>684</v>
      </c>
      <c r="V104" s="11">
        <v>1.1200000000000001</v>
      </c>
      <c r="W104" s="11">
        <v>0.96799999999999997</v>
      </c>
      <c r="X104" s="11">
        <v>1.11375</v>
      </c>
      <c r="Y104" s="11">
        <v>1.2230650000000001</v>
      </c>
      <c r="Z104" s="16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2"/>
    </row>
    <row r="105" spans="1:65">
      <c r="A105" s="35"/>
      <c r="B105" s="3" t="s">
        <v>275</v>
      </c>
      <c r="C105" s="33"/>
      <c r="D105" s="27">
        <v>1.6329931618554533E-2</v>
      </c>
      <c r="E105" s="27">
        <v>7.4645217015209764E-2</v>
      </c>
      <c r="F105" s="27">
        <v>6.3245553203367569E-2</v>
      </c>
      <c r="G105" s="27" t="s">
        <v>684</v>
      </c>
      <c r="H105" s="27">
        <v>5.4772255750516537E-2</v>
      </c>
      <c r="I105" s="27">
        <v>4.5350486950711678E-2</v>
      </c>
      <c r="J105" s="27">
        <v>6.4187226143524914E-2</v>
      </c>
      <c r="K105" s="27">
        <v>0.40824829046386318</v>
      </c>
      <c r="L105" s="27">
        <v>5.1639777949432177E-2</v>
      </c>
      <c r="M105" s="27">
        <v>4.0331955899344504E-2</v>
      </c>
      <c r="N105" s="27">
        <v>2.875181153713046E-2</v>
      </c>
      <c r="O105" s="27">
        <v>3.2093613071762457E-2</v>
      </c>
      <c r="P105" s="27">
        <v>6.1618326227739731E-2</v>
      </c>
      <c r="Q105" s="27">
        <v>4.0824829046386339E-2</v>
      </c>
      <c r="R105" s="27">
        <v>1.7588822208057815E-2</v>
      </c>
      <c r="S105" s="27">
        <v>6.3245553203367569E-2</v>
      </c>
      <c r="T105" s="27">
        <v>2.3166067138525429E-2</v>
      </c>
      <c r="U105" s="27" t="s">
        <v>684</v>
      </c>
      <c r="V105" s="27">
        <v>4.3817804600413228E-2</v>
      </c>
      <c r="W105" s="27">
        <v>2.0903747670373968E-2</v>
      </c>
      <c r="X105" s="27">
        <v>1.1868782582893695E-2</v>
      </c>
      <c r="Y105" s="27">
        <v>3.3837375193711494E-2</v>
      </c>
      <c r="Z105" s="231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  <c r="BC105" s="232"/>
      <c r="BD105" s="232"/>
      <c r="BE105" s="232"/>
      <c r="BF105" s="232"/>
      <c r="BG105" s="232"/>
      <c r="BH105" s="232"/>
      <c r="BI105" s="232"/>
      <c r="BJ105" s="232"/>
      <c r="BK105" s="232"/>
      <c r="BL105" s="232"/>
      <c r="BM105" s="63"/>
    </row>
    <row r="106" spans="1:65">
      <c r="A106" s="35"/>
      <c r="B106" s="3" t="s">
        <v>87</v>
      </c>
      <c r="C106" s="33"/>
      <c r="D106" s="13">
        <v>1.357058029242759E-2</v>
      </c>
      <c r="E106" s="13">
        <v>4.2938314924017257E-2</v>
      </c>
      <c r="F106" s="13">
        <v>4.8650425541051971E-2</v>
      </c>
      <c r="G106" s="13" t="s">
        <v>684</v>
      </c>
      <c r="H106" s="13">
        <v>4.7628048478710036E-2</v>
      </c>
      <c r="I106" s="13">
        <v>3.4662792573792366E-2</v>
      </c>
      <c r="J106" s="13">
        <v>4.3078675264110682E-2</v>
      </c>
      <c r="K106" s="13">
        <v>0.34992710611188271</v>
      </c>
      <c r="L106" s="13">
        <v>3.8063718390244847E-2</v>
      </c>
      <c r="M106" s="13">
        <v>3.2094394614862999E-2</v>
      </c>
      <c r="N106" s="13">
        <v>2.1510083444237247E-2</v>
      </c>
      <c r="O106" s="13">
        <v>2.4592806951542114E-2</v>
      </c>
      <c r="P106" s="13">
        <v>4.5658867909517127E-2</v>
      </c>
      <c r="Q106" s="13">
        <v>3.1811555101080261E-2</v>
      </c>
      <c r="R106" s="13">
        <v>1.4844975840251354E-2</v>
      </c>
      <c r="S106" s="13">
        <v>4.8650425541051971E-2</v>
      </c>
      <c r="T106" s="13">
        <v>1.960457021595946E-2</v>
      </c>
      <c r="U106" s="13" t="s">
        <v>684</v>
      </c>
      <c r="V106" s="13">
        <v>3.8776818230454181E-2</v>
      </c>
      <c r="W106" s="13">
        <v>2.1635757464592689E-2</v>
      </c>
      <c r="X106" s="13">
        <v>1.0656116522619585E-2</v>
      </c>
      <c r="Y106" s="13">
        <v>2.772805322634983E-2</v>
      </c>
      <c r="Z106" s="16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2"/>
    </row>
    <row r="107" spans="1:65">
      <c r="A107" s="35"/>
      <c r="B107" s="3" t="s">
        <v>276</v>
      </c>
      <c r="C107" s="33"/>
      <c r="D107" s="13">
        <v>-4.631666600369666E-2</v>
      </c>
      <c r="E107" s="13">
        <v>0.37776527324243414</v>
      </c>
      <c r="F107" s="13">
        <v>3.029501456664363E-2</v>
      </c>
      <c r="G107" s="13" t="s">
        <v>684</v>
      </c>
      <c r="H107" s="13">
        <v>-8.858517942181543E-2</v>
      </c>
      <c r="I107" s="13">
        <v>3.6899469788224559E-2</v>
      </c>
      <c r="J107" s="13">
        <v>0.18087659361869135</v>
      </c>
      <c r="K107" s="13">
        <v>-7.5376268978653238E-2</v>
      </c>
      <c r="L107" s="13">
        <v>7.5205310073394704E-2</v>
      </c>
      <c r="M107" s="13">
        <v>-4.0481525855780021E-3</v>
      </c>
      <c r="N107" s="13">
        <v>5.9354617541600208E-2</v>
      </c>
      <c r="O107" s="13">
        <v>3.4257687699592143E-2</v>
      </c>
      <c r="P107" s="13">
        <v>6.9554708731762505E-2</v>
      </c>
      <c r="Q107" s="13">
        <v>1.7086104123481549E-2</v>
      </c>
      <c r="R107" s="13">
        <v>-6.097855659560647E-2</v>
      </c>
      <c r="S107" s="13">
        <v>3.029501456664363E-2</v>
      </c>
      <c r="T107" s="13">
        <v>-6.3488249579807365E-2</v>
      </c>
      <c r="U107" s="13" t="s">
        <v>684</v>
      </c>
      <c r="V107" s="13">
        <v>-0.10443587195360982</v>
      </c>
      <c r="W107" s="13">
        <v>-0.23427946160989332</v>
      </c>
      <c r="X107" s="13">
        <v>-0.1172749329043633</v>
      </c>
      <c r="Y107" s="13">
        <v>-3.2846219133759846E-2</v>
      </c>
      <c r="Z107" s="16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2"/>
    </row>
    <row r="108" spans="1:65">
      <c r="A108" s="35"/>
      <c r="B108" s="53" t="s">
        <v>277</v>
      </c>
      <c r="C108" s="54"/>
      <c r="D108" s="52">
        <v>0.67</v>
      </c>
      <c r="E108" s="52">
        <v>3.84</v>
      </c>
      <c r="F108" s="52">
        <v>0.14000000000000001</v>
      </c>
      <c r="G108" s="52">
        <v>10.26</v>
      </c>
      <c r="H108" s="52">
        <v>1.1200000000000001</v>
      </c>
      <c r="I108" s="52">
        <v>0.21</v>
      </c>
      <c r="J108" s="52">
        <v>1.74</v>
      </c>
      <c r="K108" s="52" t="s">
        <v>278</v>
      </c>
      <c r="L108" s="52">
        <v>0.62</v>
      </c>
      <c r="M108" s="52">
        <v>0.22</v>
      </c>
      <c r="N108" s="52">
        <v>0.45</v>
      </c>
      <c r="O108" s="52">
        <v>0.18</v>
      </c>
      <c r="P108" s="52">
        <v>0.56000000000000005</v>
      </c>
      <c r="Q108" s="52">
        <v>0</v>
      </c>
      <c r="R108" s="52">
        <v>0.83</v>
      </c>
      <c r="S108" s="52">
        <v>0.14000000000000001</v>
      </c>
      <c r="T108" s="52">
        <v>0.86</v>
      </c>
      <c r="U108" s="52">
        <v>2.39</v>
      </c>
      <c r="V108" s="52">
        <v>1.29</v>
      </c>
      <c r="W108" s="52">
        <v>2.67</v>
      </c>
      <c r="X108" s="52">
        <v>1.43</v>
      </c>
      <c r="Y108" s="52">
        <v>0.53</v>
      </c>
      <c r="Z108" s="16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2"/>
    </row>
    <row r="109" spans="1:65">
      <c r="B109" s="36" t="s">
        <v>333</v>
      </c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BM109" s="62"/>
    </row>
    <row r="110" spans="1:65">
      <c r="BM110" s="62"/>
    </row>
    <row r="111" spans="1:65" ht="15">
      <c r="B111" s="37" t="s">
        <v>557</v>
      </c>
      <c r="BM111" s="32" t="s">
        <v>67</v>
      </c>
    </row>
    <row r="112" spans="1:65" ht="15">
      <c r="A112" s="28" t="s">
        <v>16</v>
      </c>
      <c r="B112" s="18" t="s">
        <v>111</v>
      </c>
      <c r="C112" s="15" t="s">
        <v>112</v>
      </c>
      <c r="D112" s="16" t="s">
        <v>233</v>
      </c>
      <c r="E112" s="17" t="s">
        <v>233</v>
      </c>
      <c r="F112" s="17" t="s">
        <v>233</v>
      </c>
      <c r="G112" s="17" t="s">
        <v>233</v>
      </c>
      <c r="H112" s="17" t="s">
        <v>233</v>
      </c>
      <c r="I112" s="17" t="s">
        <v>233</v>
      </c>
      <c r="J112" s="17" t="s">
        <v>233</v>
      </c>
      <c r="K112" s="17" t="s">
        <v>233</v>
      </c>
      <c r="L112" s="17" t="s">
        <v>233</v>
      </c>
      <c r="M112" s="17" t="s">
        <v>233</v>
      </c>
      <c r="N112" s="17" t="s">
        <v>233</v>
      </c>
      <c r="O112" s="17" t="s">
        <v>233</v>
      </c>
      <c r="P112" s="17" t="s">
        <v>233</v>
      </c>
      <c r="Q112" s="17" t="s">
        <v>233</v>
      </c>
      <c r="R112" s="17" t="s">
        <v>233</v>
      </c>
      <c r="S112" s="17" t="s">
        <v>233</v>
      </c>
      <c r="T112" s="17" t="s">
        <v>233</v>
      </c>
      <c r="U112" s="17" t="s">
        <v>233</v>
      </c>
      <c r="V112" s="17" t="s">
        <v>233</v>
      </c>
      <c r="W112" s="17" t="s">
        <v>233</v>
      </c>
      <c r="X112" s="17" t="s">
        <v>233</v>
      </c>
      <c r="Y112" s="17" t="s">
        <v>233</v>
      </c>
      <c r="Z112" s="16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1</v>
      </c>
    </row>
    <row r="113" spans="1:65">
      <c r="A113" s="35"/>
      <c r="B113" s="19" t="s">
        <v>234</v>
      </c>
      <c r="C113" s="8" t="s">
        <v>234</v>
      </c>
      <c r="D113" s="161" t="s">
        <v>236</v>
      </c>
      <c r="E113" s="162" t="s">
        <v>238</v>
      </c>
      <c r="F113" s="162" t="s">
        <v>240</v>
      </c>
      <c r="G113" s="162" t="s">
        <v>241</v>
      </c>
      <c r="H113" s="162" t="s">
        <v>242</v>
      </c>
      <c r="I113" s="162" t="s">
        <v>243</v>
      </c>
      <c r="J113" s="162" t="s">
        <v>244</v>
      </c>
      <c r="K113" s="162" t="s">
        <v>245</v>
      </c>
      <c r="L113" s="162" t="s">
        <v>246</v>
      </c>
      <c r="M113" s="162" t="s">
        <v>247</v>
      </c>
      <c r="N113" s="162" t="s">
        <v>248</v>
      </c>
      <c r="O113" s="162" t="s">
        <v>249</v>
      </c>
      <c r="P113" s="162" t="s">
        <v>250</v>
      </c>
      <c r="Q113" s="162" t="s">
        <v>251</v>
      </c>
      <c r="R113" s="162" t="s">
        <v>253</v>
      </c>
      <c r="S113" s="162" t="s">
        <v>254</v>
      </c>
      <c r="T113" s="162" t="s">
        <v>255</v>
      </c>
      <c r="U113" s="162" t="s">
        <v>256</v>
      </c>
      <c r="V113" s="162" t="s">
        <v>259</v>
      </c>
      <c r="W113" s="162" t="s">
        <v>261</v>
      </c>
      <c r="X113" s="162" t="s">
        <v>263</v>
      </c>
      <c r="Y113" s="162" t="s">
        <v>281</v>
      </c>
      <c r="Z113" s="16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 t="s">
        <v>3</v>
      </c>
    </row>
    <row r="114" spans="1:65">
      <c r="A114" s="35"/>
      <c r="B114" s="19"/>
      <c r="C114" s="8"/>
      <c r="D114" s="9" t="s">
        <v>282</v>
      </c>
      <c r="E114" s="10" t="s">
        <v>282</v>
      </c>
      <c r="F114" s="10" t="s">
        <v>284</v>
      </c>
      <c r="G114" s="10" t="s">
        <v>285</v>
      </c>
      <c r="H114" s="10" t="s">
        <v>284</v>
      </c>
      <c r="I114" s="10" t="s">
        <v>282</v>
      </c>
      <c r="J114" s="10" t="s">
        <v>284</v>
      </c>
      <c r="K114" s="10" t="s">
        <v>284</v>
      </c>
      <c r="L114" s="10" t="s">
        <v>282</v>
      </c>
      <c r="M114" s="10" t="s">
        <v>282</v>
      </c>
      <c r="N114" s="10" t="s">
        <v>282</v>
      </c>
      <c r="O114" s="10" t="s">
        <v>282</v>
      </c>
      <c r="P114" s="10" t="s">
        <v>282</v>
      </c>
      <c r="Q114" s="10" t="s">
        <v>282</v>
      </c>
      <c r="R114" s="10" t="s">
        <v>285</v>
      </c>
      <c r="S114" s="10" t="s">
        <v>282</v>
      </c>
      <c r="T114" s="10" t="s">
        <v>282</v>
      </c>
      <c r="U114" s="10" t="s">
        <v>285</v>
      </c>
      <c r="V114" s="10" t="s">
        <v>285</v>
      </c>
      <c r="W114" s="10" t="s">
        <v>284</v>
      </c>
      <c r="X114" s="10" t="s">
        <v>282</v>
      </c>
      <c r="Y114" s="10" t="s">
        <v>285</v>
      </c>
      <c r="Z114" s="16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2</v>
      </c>
    </row>
    <row r="115" spans="1:65">
      <c r="A115" s="35"/>
      <c r="B115" s="19"/>
      <c r="C115" s="8"/>
      <c r="D115" s="29" t="s">
        <v>327</v>
      </c>
      <c r="E115" s="29" t="s">
        <v>327</v>
      </c>
      <c r="F115" s="29" t="s">
        <v>327</v>
      </c>
      <c r="G115" s="29" t="s">
        <v>327</v>
      </c>
      <c r="H115" s="29" t="s">
        <v>328</v>
      </c>
      <c r="I115" s="29" t="s">
        <v>329</v>
      </c>
      <c r="J115" s="29" t="s">
        <v>328</v>
      </c>
      <c r="K115" s="29" t="s">
        <v>330</v>
      </c>
      <c r="L115" s="29" t="s">
        <v>327</v>
      </c>
      <c r="M115" s="29" t="s">
        <v>327</v>
      </c>
      <c r="N115" s="29" t="s">
        <v>327</v>
      </c>
      <c r="O115" s="29" t="s">
        <v>327</v>
      </c>
      <c r="P115" s="29" t="s">
        <v>327</v>
      </c>
      <c r="Q115" s="29" t="s">
        <v>329</v>
      </c>
      <c r="R115" s="29" t="s">
        <v>327</v>
      </c>
      <c r="S115" s="29" t="s">
        <v>327</v>
      </c>
      <c r="T115" s="29" t="s">
        <v>330</v>
      </c>
      <c r="U115" s="29" t="s">
        <v>329</v>
      </c>
      <c r="V115" s="29" t="s">
        <v>328</v>
      </c>
      <c r="W115" s="29" t="s">
        <v>327</v>
      </c>
      <c r="X115" s="29" t="s">
        <v>327</v>
      </c>
      <c r="Y115" s="29" t="s">
        <v>327</v>
      </c>
      <c r="Z115" s="16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>
        <v>3</v>
      </c>
    </row>
    <row r="116" spans="1:65">
      <c r="A116" s="35"/>
      <c r="B116" s="18">
        <v>1</v>
      </c>
      <c r="C116" s="14">
        <v>1</v>
      </c>
      <c r="D116" s="22">
        <v>0.31</v>
      </c>
      <c r="E116" s="22">
        <v>0.32569172631376181</v>
      </c>
      <c r="F116" s="23">
        <v>0.34</v>
      </c>
      <c r="G116" s="156" t="s">
        <v>103</v>
      </c>
      <c r="H116" s="165">
        <v>0.43</v>
      </c>
      <c r="I116" s="22">
        <v>0.32</v>
      </c>
      <c r="J116" s="23">
        <v>0.34</v>
      </c>
      <c r="K116" s="156">
        <v>0.3</v>
      </c>
      <c r="L116" s="22">
        <v>0.36</v>
      </c>
      <c r="M116" s="22">
        <v>0.33</v>
      </c>
      <c r="N116" s="22">
        <v>0.33</v>
      </c>
      <c r="O116" s="22">
        <v>0.37</v>
      </c>
      <c r="P116" s="22">
        <v>0.3</v>
      </c>
      <c r="Q116" s="22">
        <v>0.35983713547738105</v>
      </c>
      <c r="R116" s="156">
        <v>5</v>
      </c>
      <c r="S116" s="156">
        <v>0.40400000000000003</v>
      </c>
      <c r="T116" s="22">
        <v>0.33</v>
      </c>
      <c r="U116" s="156">
        <v>36.58</v>
      </c>
      <c r="V116" s="156" t="s">
        <v>104</v>
      </c>
      <c r="W116" s="22">
        <v>0.34</v>
      </c>
      <c r="X116" s="156">
        <v>0.54960000000000009</v>
      </c>
      <c r="Y116" s="156">
        <v>1.1953</v>
      </c>
      <c r="Z116" s="16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</v>
      </c>
    </row>
    <row r="117" spans="1:65">
      <c r="A117" s="35"/>
      <c r="B117" s="19">
        <v>1</v>
      </c>
      <c r="C117" s="8">
        <v>2</v>
      </c>
      <c r="D117" s="10">
        <v>0.31</v>
      </c>
      <c r="E117" s="10">
        <v>0.33100388612377002</v>
      </c>
      <c r="F117" s="25">
        <v>0.36</v>
      </c>
      <c r="G117" s="157" t="s">
        <v>103</v>
      </c>
      <c r="H117" s="159">
        <v>0.42</v>
      </c>
      <c r="I117" s="10">
        <v>0.34</v>
      </c>
      <c r="J117" s="25">
        <v>0.33</v>
      </c>
      <c r="K117" s="157">
        <v>0.3</v>
      </c>
      <c r="L117" s="10">
        <v>0.32</v>
      </c>
      <c r="M117" s="10">
        <v>0.33</v>
      </c>
      <c r="N117" s="10">
        <v>0.32</v>
      </c>
      <c r="O117" s="10">
        <v>0.36</v>
      </c>
      <c r="P117" s="10">
        <v>0.28999999999999998</v>
      </c>
      <c r="Q117" s="10">
        <v>0.34516125334753983</v>
      </c>
      <c r="R117" s="157">
        <v>2</v>
      </c>
      <c r="S117" s="157">
        <v>0.441</v>
      </c>
      <c r="T117" s="10">
        <v>0.35</v>
      </c>
      <c r="U117" s="157">
        <v>31.46</v>
      </c>
      <c r="V117" s="157" t="s">
        <v>104</v>
      </c>
      <c r="W117" s="10">
        <v>0.31</v>
      </c>
      <c r="X117" s="157">
        <v>0.37370000000000003</v>
      </c>
      <c r="Y117" s="158">
        <v>1.8176000000000001</v>
      </c>
      <c r="Z117" s="16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29</v>
      </c>
    </row>
    <row r="118" spans="1:65">
      <c r="A118" s="35"/>
      <c r="B118" s="19">
        <v>1</v>
      </c>
      <c r="C118" s="8">
        <v>3</v>
      </c>
      <c r="D118" s="10">
        <v>0.32</v>
      </c>
      <c r="E118" s="10">
        <v>0.32175109653457595</v>
      </c>
      <c r="F118" s="25">
        <v>0.36</v>
      </c>
      <c r="G118" s="157" t="s">
        <v>103</v>
      </c>
      <c r="H118" s="159">
        <v>0.41</v>
      </c>
      <c r="I118" s="10">
        <v>0.35</v>
      </c>
      <c r="J118" s="25">
        <v>0.32</v>
      </c>
      <c r="K118" s="159">
        <v>0.3</v>
      </c>
      <c r="L118" s="11">
        <v>0.3</v>
      </c>
      <c r="M118" s="11">
        <v>0.35</v>
      </c>
      <c r="N118" s="11">
        <v>0.31</v>
      </c>
      <c r="O118" s="11">
        <v>0.36</v>
      </c>
      <c r="P118" s="11">
        <v>0.33</v>
      </c>
      <c r="Q118" s="11">
        <v>0.36621014214960823</v>
      </c>
      <c r="R118" s="159">
        <v>3</v>
      </c>
      <c r="S118" s="159">
        <v>0.35799999999999998</v>
      </c>
      <c r="T118" s="11">
        <v>0.32</v>
      </c>
      <c r="U118" s="159">
        <v>20.73</v>
      </c>
      <c r="V118" s="159" t="s">
        <v>104</v>
      </c>
      <c r="W118" s="11">
        <v>0.34</v>
      </c>
      <c r="X118" s="159">
        <v>0.49590000000000001</v>
      </c>
      <c r="Y118" s="159">
        <v>1.5005999999999999</v>
      </c>
      <c r="Z118" s="16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16</v>
      </c>
    </row>
    <row r="119" spans="1:65">
      <c r="A119" s="35"/>
      <c r="B119" s="19">
        <v>1</v>
      </c>
      <c r="C119" s="8">
        <v>4</v>
      </c>
      <c r="D119" s="10">
        <v>0.33</v>
      </c>
      <c r="E119" s="10">
        <v>0.33501440012109523</v>
      </c>
      <c r="F119" s="25">
        <v>0.34</v>
      </c>
      <c r="G119" s="157" t="s">
        <v>103</v>
      </c>
      <c r="H119" s="159">
        <v>0.41</v>
      </c>
      <c r="I119" s="10">
        <v>0.33</v>
      </c>
      <c r="J119" s="25">
        <v>0.31</v>
      </c>
      <c r="K119" s="159">
        <v>0.3</v>
      </c>
      <c r="L119" s="11">
        <v>0.38</v>
      </c>
      <c r="M119" s="11">
        <v>0.32</v>
      </c>
      <c r="N119" s="11">
        <v>0.33</v>
      </c>
      <c r="O119" s="11">
        <v>0.37</v>
      </c>
      <c r="P119" s="11">
        <v>0.3</v>
      </c>
      <c r="Q119" s="11">
        <v>0.3527903071754826</v>
      </c>
      <c r="R119" s="159">
        <v>3</v>
      </c>
      <c r="S119" s="159">
        <v>0.38400000000000001</v>
      </c>
      <c r="T119" s="11">
        <v>0.33</v>
      </c>
      <c r="U119" s="159">
        <v>29.75</v>
      </c>
      <c r="V119" s="159" t="s">
        <v>104</v>
      </c>
      <c r="W119" s="11">
        <v>0.35</v>
      </c>
      <c r="X119" s="159">
        <v>0.48120000000000007</v>
      </c>
      <c r="Y119" s="159">
        <v>1.1957</v>
      </c>
      <c r="Z119" s="16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0.33464678967612677</v>
      </c>
    </row>
    <row r="120" spans="1:65">
      <c r="A120" s="35"/>
      <c r="B120" s="19">
        <v>1</v>
      </c>
      <c r="C120" s="8">
        <v>5</v>
      </c>
      <c r="D120" s="10">
        <v>0.33</v>
      </c>
      <c r="E120" s="10">
        <v>0.34742097322836601</v>
      </c>
      <c r="F120" s="10">
        <v>0.34</v>
      </c>
      <c r="G120" s="157" t="s">
        <v>103</v>
      </c>
      <c r="H120" s="157">
        <v>0.42</v>
      </c>
      <c r="I120" s="10">
        <v>0.32</v>
      </c>
      <c r="J120" s="10">
        <v>0.33</v>
      </c>
      <c r="K120" s="157">
        <v>0.3</v>
      </c>
      <c r="L120" s="10">
        <v>0.36</v>
      </c>
      <c r="M120" s="10">
        <v>0.33</v>
      </c>
      <c r="N120" s="10">
        <v>0.32</v>
      </c>
      <c r="O120" s="10">
        <v>0.35</v>
      </c>
      <c r="P120" s="10">
        <v>0.33</v>
      </c>
      <c r="Q120" s="10">
        <v>0.33767131090761837</v>
      </c>
      <c r="R120" s="157">
        <v>4</v>
      </c>
      <c r="S120" s="157">
        <v>0.435</v>
      </c>
      <c r="T120" s="10">
        <v>0.34</v>
      </c>
      <c r="U120" s="157">
        <v>31.780000000000005</v>
      </c>
      <c r="V120" s="157" t="s">
        <v>104</v>
      </c>
      <c r="W120" s="10">
        <v>0.33</v>
      </c>
      <c r="X120" s="157">
        <v>0.4153</v>
      </c>
      <c r="Y120" s="157">
        <v>1.0793999999999999</v>
      </c>
      <c r="Z120" s="16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77</v>
      </c>
    </row>
    <row r="121" spans="1:65">
      <c r="A121" s="35"/>
      <c r="B121" s="19">
        <v>1</v>
      </c>
      <c r="C121" s="8">
        <v>6</v>
      </c>
      <c r="D121" s="10">
        <v>0.32</v>
      </c>
      <c r="E121" s="10">
        <v>0.36006407899121651</v>
      </c>
      <c r="F121" s="10">
        <v>0.36</v>
      </c>
      <c r="G121" s="157" t="s">
        <v>103</v>
      </c>
      <c r="H121" s="157">
        <v>0.43</v>
      </c>
      <c r="I121" s="10">
        <v>0.34</v>
      </c>
      <c r="J121" s="10">
        <v>0.35</v>
      </c>
      <c r="K121" s="157">
        <v>0.3</v>
      </c>
      <c r="L121" s="10">
        <v>0.31</v>
      </c>
      <c r="M121" s="10">
        <v>0.33</v>
      </c>
      <c r="N121" s="10">
        <v>0.31</v>
      </c>
      <c r="O121" s="10">
        <v>0.36</v>
      </c>
      <c r="P121" s="10">
        <v>0.32</v>
      </c>
      <c r="Q121" s="10">
        <v>0.33983328436747423</v>
      </c>
      <c r="R121" s="157">
        <v>4</v>
      </c>
      <c r="S121" s="157">
        <v>0.36799999999999999</v>
      </c>
      <c r="T121" s="10">
        <v>0.35</v>
      </c>
      <c r="U121" s="157">
        <v>26.51</v>
      </c>
      <c r="V121" s="157" t="s">
        <v>104</v>
      </c>
      <c r="W121" s="10">
        <v>0.31</v>
      </c>
      <c r="X121" s="157">
        <v>0.37830000000000003</v>
      </c>
      <c r="Y121" s="157">
        <v>1.1999</v>
      </c>
      <c r="Z121" s="16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2"/>
    </row>
    <row r="122" spans="1:65">
      <c r="A122" s="35"/>
      <c r="B122" s="20" t="s">
        <v>273</v>
      </c>
      <c r="C122" s="12"/>
      <c r="D122" s="26">
        <v>0.32</v>
      </c>
      <c r="E122" s="26">
        <v>0.33682436021879764</v>
      </c>
      <c r="F122" s="26">
        <v>0.35000000000000003</v>
      </c>
      <c r="G122" s="26" t="s">
        <v>684</v>
      </c>
      <c r="H122" s="26">
        <v>0.42</v>
      </c>
      <c r="I122" s="26">
        <v>0.33333333333333331</v>
      </c>
      <c r="J122" s="26">
        <v>0.33</v>
      </c>
      <c r="K122" s="26">
        <v>0.3</v>
      </c>
      <c r="L122" s="26">
        <v>0.33833333333333332</v>
      </c>
      <c r="M122" s="26">
        <v>0.33166666666666672</v>
      </c>
      <c r="N122" s="26">
        <v>0.32</v>
      </c>
      <c r="O122" s="26">
        <v>0.36166666666666664</v>
      </c>
      <c r="P122" s="26">
        <v>0.3116666666666667</v>
      </c>
      <c r="Q122" s="26">
        <v>0.35025057223751738</v>
      </c>
      <c r="R122" s="26">
        <v>3.5</v>
      </c>
      <c r="S122" s="26">
        <v>0.39833333333333326</v>
      </c>
      <c r="T122" s="26">
        <v>0.33666666666666667</v>
      </c>
      <c r="U122" s="26">
        <v>29.468333333333334</v>
      </c>
      <c r="V122" s="26" t="s">
        <v>684</v>
      </c>
      <c r="W122" s="26">
        <v>0.33</v>
      </c>
      <c r="X122" s="26">
        <v>0.44900000000000001</v>
      </c>
      <c r="Y122" s="26">
        <v>1.3314166666666667</v>
      </c>
      <c r="Z122" s="16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2"/>
    </row>
    <row r="123" spans="1:65">
      <c r="A123" s="35"/>
      <c r="B123" s="3" t="s">
        <v>274</v>
      </c>
      <c r="C123" s="33"/>
      <c r="D123" s="11">
        <v>0.32</v>
      </c>
      <c r="E123" s="11">
        <v>0.33300914312243263</v>
      </c>
      <c r="F123" s="11">
        <v>0.35</v>
      </c>
      <c r="G123" s="11" t="s">
        <v>684</v>
      </c>
      <c r="H123" s="11">
        <v>0.42</v>
      </c>
      <c r="I123" s="11">
        <v>0.33500000000000002</v>
      </c>
      <c r="J123" s="11">
        <v>0.33</v>
      </c>
      <c r="K123" s="11">
        <v>0.3</v>
      </c>
      <c r="L123" s="11">
        <v>0.33999999999999997</v>
      </c>
      <c r="M123" s="11">
        <v>0.33</v>
      </c>
      <c r="N123" s="11">
        <v>0.32</v>
      </c>
      <c r="O123" s="11">
        <v>0.36</v>
      </c>
      <c r="P123" s="11">
        <v>0.31</v>
      </c>
      <c r="Q123" s="11">
        <v>0.34897578026151121</v>
      </c>
      <c r="R123" s="11">
        <v>3.5</v>
      </c>
      <c r="S123" s="11">
        <v>0.39400000000000002</v>
      </c>
      <c r="T123" s="11">
        <v>0.33500000000000002</v>
      </c>
      <c r="U123" s="11">
        <v>30.605</v>
      </c>
      <c r="V123" s="11" t="s">
        <v>684</v>
      </c>
      <c r="W123" s="11">
        <v>0.33500000000000002</v>
      </c>
      <c r="X123" s="11">
        <v>0.44825000000000004</v>
      </c>
      <c r="Y123" s="11">
        <v>1.1978</v>
      </c>
      <c r="Z123" s="16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275</v>
      </c>
      <c r="C124" s="33"/>
      <c r="D124" s="27">
        <v>8.9442719099991665E-3</v>
      </c>
      <c r="E124" s="27">
        <v>1.4426818262523887E-2</v>
      </c>
      <c r="F124" s="27">
        <v>1.09544511501033E-2</v>
      </c>
      <c r="G124" s="27" t="s">
        <v>684</v>
      </c>
      <c r="H124" s="27">
        <v>8.9442719099991665E-3</v>
      </c>
      <c r="I124" s="27">
        <v>1.2110601416389963E-2</v>
      </c>
      <c r="J124" s="27">
        <v>1.4142135623730947E-2</v>
      </c>
      <c r="K124" s="27">
        <v>0</v>
      </c>
      <c r="L124" s="27">
        <v>3.2506409624359724E-2</v>
      </c>
      <c r="M124" s="27">
        <v>9.8319208025017379E-3</v>
      </c>
      <c r="N124" s="27">
        <v>8.9442719099991665E-3</v>
      </c>
      <c r="O124" s="27">
        <v>7.5277265270908165E-3</v>
      </c>
      <c r="P124" s="27">
        <v>1.7224014243685099E-2</v>
      </c>
      <c r="Q124" s="27">
        <v>1.1364147033746662E-2</v>
      </c>
      <c r="R124" s="27">
        <v>1.0488088481701516</v>
      </c>
      <c r="S124" s="27">
        <v>3.4494443997065194E-2</v>
      </c>
      <c r="T124" s="27">
        <v>1.2110601416389952E-2</v>
      </c>
      <c r="U124" s="27">
        <v>5.3865737409476511</v>
      </c>
      <c r="V124" s="27" t="s">
        <v>684</v>
      </c>
      <c r="W124" s="27">
        <v>1.6733200530681513E-2</v>
      </c>
      <c r="X124" s="27">
        <v>7.0938113873996067E-2</v>
      </c>
      <c r="Y124" s="27">
        <v>0.27667780118156687</v>
      </c>
      <c r="Z124" s="231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  <c r="AX124" s="232"/>
      <c r="AY124" s="232"/>
      <c r="AZ124" s="232"/>
      <c r="BA124" s="232"/>
      <c r="BB124" s="232"/>
      <c r="BC124" s="232"/>
      <c r="BD124" s="232"/>
      <c r="BE124" s="232"/>
      <c r="BF124" s="232"/>
      <c r="BG124" s="232"/>
      <c r="BH124" s="232"/>
      <c r="BI124" s="232"/>
      <c r="BJ124" s="232"/>
      <c r="BK124" s="232"/>
      <c r="BL124" s="232"/>
      <c r="BM124" s="63"/>
    </row>
    <row r="125" spans="1:65">
      <c r="A125" s="35"/>
      <c r="B125" s="3" t="s">
        <v>87</v>
      </c>
      <c r="C125" s="33"/>
      <c r="D125" s="13">
        <v>2.7950849718747395E-2</v>
      </c>
      <c r="E125" s="13">
        <v>4.2831873125662216E-2</v>
      </c>
      <c r="F125" s="13">
        <v>3.1298431857437997E-2</v>
      </c>
      <c r="G125" s="13" t="s">
        <v>684</v>
      </c>
      <c r="H125" s="13">
        <v>2.1295885499998016E-2</v>
      </c>
      <c r="I125" s="13">
        <v>3.6331804249169888E-2</v>
      </c>
      <c r="J125" s="13">
        <v>4.2854956435548326E-2</v>
      </c>
      <c r="K125" s="13">
        <v>0</v>
      </c>
      <c r="L125" s="13">
        <v>9.6078058003033665E-2</v>
      </c>
      <c r="M125" s="13">
        <v>2.9643982319100714E-2</v>
      </c>
      <c r="N125" s="13">
        <v>2.7950849718747395E-2</v>
      </c>
      <c r="O125" s="13">
        <v>2.0813990397486132E-2</v>
      </c>
      <c r="P125" s="13">
        <v>5.5264216824658069E-2</v>
      </c>
      <c r="Q125" s="13">
        <v>3.2445762932373536E-2</v>
      </c>
      <c r="R125" s="13">
        <v>0.29965967090575762</v>
      </c>
      <c r="S125" s="13">
        <v>8.659693053656535E-2</v>
      </c>
      <c r="T125" s="13">
        <v>3.5972083415019659E-2</v>
      </c>
      <c r="U125" s="13">
        <v>0.18279193736601948</v>
      </c>
      <c r="V125" s="13" t="s">
        <v>684</v>
      </c>
      <c r="W125" s="13">
        <v>5.0706668274792463E-2</v>
      </c>
      <c r="X125" s="13">
        <v>0.15799134493094891</v>
      </c>
      <c r="Y125" s="13">
        <v>0.20780707355440961</v>
      </c>
      <c r="Z125" s="16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A126" s="35"/>
      <c r="B126" s="3" t="s">
        <v>276</v>
      </c>
      <c r="C126" s="33"/>
      <c r="D126" s="13">
        <v>-4.376790732193192E-2</v>
      </c>
      <c r="E126" s="13">
        <v>6.5070713655384083E-3</v>
      </c>
      <c r="F126" s="13">
        <v>4.5878851366637052E-2</v>
      </c>
      <c r="G126" s="13" t="s">
        <v>684</v>
      </c>
      <c r="H126" s="13">
        <v>0.25505462163996429</v>
      </c>
      <c r="I126" s="13">
        <v>-3.9249034603457966E-3</v>
      </c>
      <c r="J126" s="13">
        <v>-1.38856544257423E-2</v>
      </c>
      <c r="K126" s="13">
        <v>-0.10353241311431127</v>
      </c>
      <c r="L126" s="13">
        <v>1.1016222987749069E-2</v>
      </c>
      <c r="M126" s="13">
        <v>-8.9052789430438262E-3</v>
      </c>
      <c r="N126" s="13">
        <v>-4.376790732193192E-2</v>
      </c>
      <c r="O126" s="13">
        <v>8.0741479745524813E-2</v>
      </c>
      <c r="P126" s="13">
        <v>-6.8669784735423178E-2</v>
      </c>
      <c r="Q126" s="13">
        <v>4.6627617663662857E-2</v>
      </c>
      <c r="R126" s="13">
        <v>9.4587885136663701</v>
      </c>
      <c r="S126" s="13">
        <v>0.19030974036488657</v>
      </c>
      <c r="T126" s="13">
        <v>6.0358475050508176E-3</v>
      </c>
      <c r="U126" s="13">
        <v>87.058018909588128</v>
      </c>
      <c r="V126" s="13" t="s">
        <v>684</v>
      </c>
      <c r="W126" s="13">
        <v>-1.38856544257423E-2</v>
      </c>
      <c r="X126" s="13">
        <v>0.34171315503891431</v>
      </c>
      <c r="Y126" s="13">
        <v>2.9785729543535142</v>
      </c>
      <c r="Z126" s="16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2"/>
    </row>
    <row r="127" spans="1:65">
      <c r="A127" s="35"/>
      <c r="B127" s="53" t="s">
        <v>277</v>
      </c>
      <c r="C127" s="54"/>
      <c r="D127" s="52">
        <v>0.78</v>
      </c>
      <c r="E127" s="52">
        <v>0.24</v>
      </c>
      <c r="F127" s="52">
        <v>0.19</v>
      </c>
      <c r="G127" s="52">
        <v>21.23</v>
      </c>
      <c r="H127" s="52">
        <v>2.4500000000000002</v>
      </c>
      <c r="I127" s="52">
        <v>0.35</v>
      </c>
      <c r="J127" s="52">
        <v>0.46</v>
      </c>
      <c r="K127" s="52" t="s">
        <v>278</v>
      </c>
      <c r="L127" s="52">
        <v>0.19</v>
      </c>
      <c r="M127" s="52">
        <v>0.4</v>
      </c>
      <c r="N127" s="52">
        <v>0.78</v>
      </c>
      <c r="O127" s="52">
        <v>0.56999999999999995</v>
      </c>
      <c r="P127" s="52">
        <v>1.05</v>
      </c>
      <c r="Q127" s="52">
        <v>0.2</v>
      </c>
      <c r="R127" s="52" t="s">
        <v>278</v>
      </c>
      <c r="S127" s="52">
        <v>1.75</v>
      </c>
      <c r="T127" s="52">
        <v>0.24</v>
      </c>
      <c r="U127" s="52">
        <v>942.66</v>
      </c>
      <c r="V127" s="52">
        <v>69.78</v>
      </c>
      <c r="W127" s="52">
        <v>0.46</v>
      </c>
      <c r="X127" s="52">
        <v>3.39</v>
      </c>
      <c r="Y127" s="52">
        <v>31.95</v>
      </c>
      <c r="Z127" s="16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2"/>
    </row>
    <row r="128" spans="1:65">
      <c r="B128" s="167" t="s">
        <v>334</v>
      </c>
      <c r="C128" s="2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BM128" s="62"/>
    </row>
    <row r="129" spans="1:65">
      <c r="BM129" s="62"/>
    </row>
    <row r="130" spans="1:65" ht="15">
      <c r="B130" s="37" t="s">
        <v>558</v>
      </c>
      <c r="BM130" s="32" t="s">
        <v>67</v>
      </c>
    </row>
    <row r="131" spans="1:65" ht="15">
      <c r="A131" s="28" t="s">
        <v>50</v>
      </c>
      <c r="B131" s="18" t="s">
        <v>111</v>
      </c>
      <c r="C131" s="15" t="s">
        <v>112</v>
      </c>
      <c r="D131" s="16" t="s">
        <v>233</v>
      </c>
      <c r="E131" s="17" t="s">
        <v>233</v>
      </c>
      <c r="F131" s="17" t="s">
        <v>233</v>
      </c>
      <c r="G131" s="17" t="s">
        <v>233</v>
      </c>
      <c r="H131" s="17" t="s">
        <v>233</v>
      </c>
      <c r="I131" s="17" t="s">
        <v>233</v>
      </c>
      <c r="J131" s="17" t="s">
        <v>233</v>
      </c>
      <c r="K131" s="17" t="s">
        <v>233</v>
      </c>
      <c r="L131" s="17" t="s">
        <v>233</v>
      </c>
      <c r="M131" s="17" t="s">
        <v>233</v>
      </c>
      <c r="N131" s="17" t="s">
        <v>233</v>
      </c>
      <c r="O131" s="17" t="s">
        <v>233</v>
      </c>
      <c r="P131" s="17" t="s">
        <v>233</v>
      </c>
      <c r="Q131" s="17" t="s">
        <v>233</v>
      </c>
      <c r="R131" s="17" t="s">
        <v>233</v>
      </c>
      <c r="S131" s="17" t="s">
        <v>233</v>
      </c>
      <c r="T131" s="17" t="s">
        <v>233</v>
      </c>
      <c r="U131" s="17" t="s">
        <v>233</v>
      </c>
      <c r="V131" s="17" t="s">
        <v>233</v>
      </c>
      <c r="W131" s="17" t="s">
        <v>233</v>
      </c>
      <c r="X131" s="16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1</v>
      </c>
    </row>
    <row r="132" spans="1:65">
      <c r="A132" s="35"/>
      <c r="B132" s="19" t="s">
        <v>234</v>
      </c>
      <c r="C132" s="8" t="s">
        <v>234</v>
      </c>
      <c r="D132" s="161" t="s">
        <v>236</v>
      </c>
      <c r="E132" s="162" t="s">
        <v>238</v>
      </c>
      <c r="F132" s="162" t="s">
        <v>240</v>
      </c>
      <c r="G132" s="162" t="s">
        <v>241</v>
      </c>
      <c r="H132" s="162" t="s">
        <v>242</v>
      </c>
      <c r="I132" s="162" t="s">
        <v>243</v>
      </c>
      <c r="J132" s="162" t="s">
        <v>244</v>
      </c>
      <c r="K132" s="162" t="s">
        <v>245</v>
      </c>
      <c r="L132" s="162" t="s">
        <v>246</v>
      </c>
      <c r="M132" s="162" t="s">
        <v>247</v>
      </c>
      <c r="N132" s="162" t="s">
        <v>248</v>
      </c>
      <c r="O132" s="162" t="s">
        <v>249</v>
      </c>
      <c r="P132" s="162" t="s">
        <v>250</v>
      </c>
      <c r="Q132" s="162" t="s">
        <v>251</v>
      </c>
      <c r="R132" s="162" t="s">
        <v>253</v>
      </c>
      <c r="S132" s="162" t="s">
        <v>255</v>
      </c>
      <c r="T132" s="162" t="s">
        <v>256</v>
      </c>
      <c r="U132" s="162" t="s">
        <v>259</v>
      </c>
      <c r="V132" s="162" t="s">
        <v>261</v>
      </c>
      <c r="W132" s="162" t="s">
        <v>263</v>
      </c>
      <c r="X132" s="16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 t="s">
        <v>1</v>
      </c>
    </row>
    <row r="133" spans="1:65">
      <c r="A133" s="35"/>
      <c r="B133" s="19"/>
      <c r="C133" s="8"/>
      <c r="D133" s="9" t="s">
        <v>282</v>
      </c>
      <c r="E133" s="10" t="s">
        <v>285</v>
      </c>
      <c r="F133" s="10" t="s">
        <v>284</v>
      </c>
      <c r="G133" s="10" t="s">
        <v>285</v>
      </c>
      <c r="H133" s="10" t="s">
        <v>284</v>
      </c>
      <c r="I133" s="10" t="s">
        <v>284</v>
      </c>
      <c r="J133" s="10" t="s">
        <v>284</v>
      </c>
      <c r="K133" s="10" t="s">
        <v>284</v>
      </c>
      <c r="L133" s="10" t="s">
        <v>282</v>
      </c>
      <c r="M133" s="10" t="s">
        <v>282</v>
      </c>
      <c r="N133" s="10" t="s">
        <v>282</v>
      </c>
      <c r="O133" s="10" t="s">
        <v>282</v>
      </c>
      <c r="P133" s="10" t="s">
        <v>282</v>
      </c>
      <c r="Q133" s="10" t="s">
        <v>285</v>
      </c>
      <c r="R133" s="10" t="s">
        <v>285</v>
      </c>
      <c r="S133" s="10" t="s">
        <v>285</v>
      </c>
      <c r="T133" s="10" t="s">
        <v>285</v>
      </c>
      <c r="U133" s="10" t="s">
        <v>285</v>
      </c>
      <c r="V133" s="10" t="s">
        <v>284</v>
      </c>
      <c r="W133" s="10" t="s">
        <v>285</v>
      </c>
      <c r="X133" s="16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</v>
      </c>
    </row>
    <row r="134" spans="1:65">
      <c r="A134" s="35"/>
      <c r="B134" s="19"/>
      <c r="C134" s="8"/>
      <c r="D134" s="29" t="s">
        <v>327</v>
      </c>
      <c r="E134" s="29" t="s">
        <v>327</v>
      </c>
      <c r="F134" s="29" t="s">
        <v>327</v>
      </c>
      <c r="G134" s="29" t="s">
        <v>327</v>
      </c>
      <c r="H134" s="29" t="s">
        <v>328</v>
      </c>
      <c r="I134" s="29" t="s">
        <v>329</v>
      </c>
      <c r="J134" s="29" t="s">
        <v>328</v>
      </c>
      <c r="K134" s="29" t="s">
        <v>330</v>
      </c>
      <c r="L134" s="29" t="s">
        <v>327</v>
      </c>
      <c r="M134" s="29" t="s">
        <v>327</v>
      </c>
      <c r="N134" s="29" t="s">
        <v>327</v>
      </c>
      <c r="O134" s="29" t="s">
        <v>327</v>
      </c>
      <c r="P134" s="29" t="s">
        <v>327</v>
      </c>
      <c r="Q134" s="29" t="s">
        <v>329</v>
      </c>
      <c r="R134" s="29" t="s">
        <v>327</v>
      </c>
      <c r="S134" s="29" t="s">
        <v>330</v>
      </c>
      <c r="T134" s="29" t="s">
        <v>329</v>
      </c>
      <c r="U134" s="29" t="s">
        <v>328</v>
      </c>
      <c r="V134" s="29" t="s">
        <v>327</v>
      </c>
      <c r="W134" s="29" t="s">
        <v>327</v>
      </c>
      <c r="X134" s="16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3</v>
      </c>
    </row>
    <row r="135" spans="1:65">
      <c r="A135" s="35"/>
      <c r="B135" s="18">
        <v>1</v>
      </c>
      <c r="C135" s="14">
        <v>1</v>
      </c>
      <c r="D135" s="233">
        <v>0.29899999999999999</v>
      </c>
      <c r="E135" s="233">
        <v>0.32089879999999998</v>
      </c>
      <c r="F135" s="239">
        <v>0.37</v>
      </c>
      <c r="G135" s="233">
        <v>0.35499999999999998</v>
      </c>
      <c r="H135" s="238">
        <v>0.31</v>
      </c>
      <c r="I135" s="233">
        <v>0.32</v>
      </c>
      <c r="J135" s="238">
        <v>0.32</v>
      </c>
      <c r="K135" s="233">
        <v>0.33</v>
      </c>
      <c r="L135" s="233">
        <v>0.3</v>
      </c>
      <c r="M135" s="233">
        <v>0.32</v>
      </c>
      <c r="N135" s="233">
        <v>0.32</v>
      </c>
      <c r="O135" s="233">
        <v>0.31</v>
      </c>
      <c r="P135" s="233">
        <v>0.33</v>
      </c>
      <c r="Q135" s="233">
        <v>0.33328888567710696</v>
      </c>
      <c r="R135" s="233">
        <v>0.29299999999999998</v>
      </c>
      <c r="S135" s="233">
        <v>0.27</v>
      </c>
      <c r="T135" s="233">
        <v>0.33786300000000002</v>
      </c>
      <c r="U135" s="233">
        <v>0.3</v>
      </c>
      <c r="V135" s="233">
        <v>0.31</v>
      </c>
      <c r="W135" s="233">
        <v>0.2697</v>
      </c>
      <c r="X135" s="231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32"/>
      <c r="BI135" s="232"/>
      <c r="BJ135" s="232"/>
      <c r="BK135" s="232"/>
      <c r="BL135" s="232"/>
      <c r="BM135" s="234">
        <v>1</v>
      </c>
    </row>
    <row r="136" spans="1:65">
      <c r="A136" s="35"/>
      <c r="B136" s="19">
        <v>1</v>
      </c>
      <c r="C136" s="8">
        <v>2</v>
      </c>
      <c r="D136" s="235">
        <v>0.29899999999999999</v>
      </c>
      <c r="E136" s="235">
        <v>0.31986979999999998</v>
      </c>
      <c r="F136" s="242">
        <v>0.37</v>
      </c>
      <c r="G136" s="235">
        <v>0.35466666666666669</v>
      </c>
      <c r="H136" s="241">
        <v>0.31</v>
      </c>
      <c r="I136" s="235">
        <v>0.31</v>
      </c>
      <c r="J136" s="241">
        <v>0.32</v>
      </c>
      <c r="K136" s="235">
        <v>0.33</v>
      </c>
      <c r="L136" s="235">
        <v>0.3</v>
      </c>
      <c r="M136" s="235">
        <v>0.33</v>
      </c>
      <c r="N136" s="235">
        <v>0.32</v>
      </c>
      <c r="O136" s="235">
        <v>0.32</v>
      </c>
      <c r="P136" s="235">
        <v>0.3</v>
      </c>
      <c r="Q136" s="235">
        <v>0.33327055535</v>
      </c>
      <c r="R136" s="235">
        <v>0.29299999999999998</v>
      </c>
      <c r="S136" s="235">
        <v>0.28000000000000003</v>
      </c>
      <c r="T136" s="235">
        <v>0.32511000000000001</v>
      </c>
      <c r="U136" s="235">
        <v>0.3</v>
      </c>
      <c r="V136" s="235">
        <v>0.31</v>
      </c>
      <c r="W136" s="235">
        <v>0.26619999999999999</v>
      </c>
      <c r="X136" s="231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  <c r="AX136" s="232"/>
      <c r="AY136" s="232"/>
      <c r="AZ136" s="232"/>
      <c r="BA136" s="232"/>
      <c r="BB136" s="232"/>
      <c r="BC136" s="232"/>
      <c r="BD136" s="232"/>
      <c r="BE136" s="232"/>
      <c r="BF136" s="232"/>
      <c r="BG136" s="232"/>
      <c r="BH136" s="232"/>
      <c r="BI136" s="232"/>
      <c r="BJ136" s="232"/>
      <c r="BK136" s="232"/>
      <c r="BL136" s="232"/>
      <c r="BM136" s="234" t="e">
        <v>#N/A</v>
      </c>
    </row>
    <row r="137" spans="1:65">
      <c r="A137" s="35"/>
      <c r="B137" s="19">
        <v>1</v>
      </c>
      <c r="C137" s="8">
        <v>3</v>
      </c>
      <c r="D137" s="235">
        <v>0.30599999999999999</v>
      </c>
      <c r="E137" s="235">
        <v>0.32415240000000006</v>
      </c>
      <c r="F137" s="242">
        <v>0.37</v>
      </c>
      <c r="G137" s="235">
        <v>0.35466666666666669</v>
      </c>
      <c r="H137" s="241">
        <v>0.32</v>
      </c>
      <c r="I137" s="235">
        <v>0.31</v>
      </c>
      <c r="J137" s="241">
        <v>0.33</v>
      </c>
      <c r="K137" s="241">
        <v>0.33</v>
      </c>
      <c r="L137" s="27">
        <v>0.28999999999999998</v>
      </c>
      <c r="M137" s="27">
        <v>0.32</v>
      </c>
      <c r="N137" s="27">
        <v>0.32</v>
      </c>
      <c r="O137" s="27">
        <v>0.31</v>
      </c>
      <c r="P137" s="27">
        <v>0.31</v>
      </c>
      <c r="Q137" s="27">
        <v>0.33155049576299994</v>
      </c>
      <c r="R137" s="27">
        <v>0.3</v>
      </c>
      <c r="S137" s="27">
        <v>0.28000000000000003</v>
      </c>
      <c r="T137" s="27">
        <v>0.32473200000000002</v>
      </c>
      <c r="U137" s="27">
        <v>0.31</v>
      </c>
      <c r="V137" s="27">
        <v>0.3</v>
      </c>
      <c r="W137" s="27">
        <v>0.2737</v>
      </c>
      <c r="X137" s="231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  <c r="AX137" s="232"/>
      <c r="AY137" s="232"/>
      <c r="AZ137" s="232"/>
      <c r="BA137" s="232"/>
      <c r="BB137" s="232"/>
      <c r="BC137" s="232"/>
      <c r="BD137" s="232"/>
      <c r="BE137" s="232"/>
      <c r="BF137" s="232"/>
      <c r="BG137" s="232"/>
      <c r="BH137" s="232"/>
      <c r="BI137" s="232"/>
      <c r="BJ137" s="232"/>
      <c r="BK137" s="232"/>
      <c r="BL137" s="232"/>
      <c r="BM137" s="234">
        <v>16</v>
      </c>
    </row>
    <row r="138" spans="1:65">
      <c r="A138" s="35"/>
      <c r="B138" s="19">
        <v>1</v>
      </c>
      <c r="C138" s="8">
        <v>4</v>
      </c>
      <c r="D138" s="235">
        <v>0.29899999999999999</v>
      </c>
      <c r="E138" s="235">
        <v>0.32008540000000002</v>
      </c>
      <c r="F138" s="242">
        <v>0.37</v>
      </c>
      <c r="G138" s="235">
        <v>0.34966666666666663</v>
      </c>
      <c r="H138" s="241">
        <v>0.31</v>
      </c>
      <c r="I138" s="235">
        <v>0.32</v>
      </c>
      <c r="J138" s="241">
        <v>0.32</v>
      </c>
      <c r="K138" s="241">
        <v>0.33</v>
      </c>
      <c r="L138" s="27">
        <v>0.3</v>
      </c>
      <c r="M138" s="27">
        <v>0.33</v>
      </c>
      <c r="N138" s="27">
        <v>0.32</v>
      </c>
      <c r="O138" s="27">
        <v>0.3</v>
      </c>
      <c r="P138" s="27">
        <v>0.3</v>
      </c>
      <c r="Q138" s="27">
        <v>0.33206633376399997</v>
      </c>
      <c r="R138" s="27">
        <v>0.3</v>
      </c>
      <c r="S138" s="27">
        <v>0.28000000000000003</v>
      </c>
      <c r="T138" s="27">
        <v>0.31764800000000004</v>
      </c>
      <c r="U138" s="27">
        <v>0.31</v>
      </c>
      <c r="V138" s="27">
        <v>0.28999999999999998</v>
      </c>
      <c r="W138" s="27">
        <v>0.27339999999999998</v>
      </c>
      <c r="X138" s="231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232"/>
      <c r="AV138" s="232"/>
      <c r="AW138" s="232"/>
      <c r="AX138" s="232"/>
      <c r="AY138" s="232"/>
      <c r="AZ138" s="232"/>
      <c r="BA138" s="232"/>
      <c r="BB138" s="232"/>
      <c r="BC138" s="232"/>
      <c r="BD138" s="232"/>
      <c r="BE138" s="232"/>
      <c r="BF138" s="232"/>
      <c r="BG138" s="232"/>
      <c r="BH138" s="232"/>
      <c r="BI138" s="232"/>
      <c r="BJ138" s="232"/>
      <c r="BK138" s="232"/>
      <c r="BL138" s="232"/>
      <c r="BM138" s="234">
        <v>0.31219960285609932</v>
      </c>
    </row>
    <row r="139" spans="1:65">
      <c r="A139" s="35"/>
      <c r="B139" s="19">
        <v>1</v>
      </c>
      <c r="C139" s="8">
        <v>5</v>
      </c>
      <c r="D139" s="235">
        <v>0.30299999999999999</v>
      </c>
      <c r="E139" s="235">
        <v>0.32779800000000003</v>
      </c>
      <c r="F139" s="240">
        <v>0.38</v>
      </c>
      <c r="G139" s="235">
        <v>0.35066666666666668</v>
      </c>
      <c r="H139" s="235">
        <v>0.32</v>
      </c>
      <c r="I139" s="235">
        <v>0.32</v>
      </c>
      <c r="J139" s="235">
        <v>0.33</v>
      </c>
      <c r="K139" s="235">
        <v>0.33</v>
      </c>
      <c r="L139" s="235">
        <v>0.28999999999999998</v>
      </c>
      <c r="M139" s="235">
        <v>0.32</v>
      </c>
      <c r="N139" s="235">
        <v>0.33</v>
      </c>
      <c r="O139" s="235">
        <v>0.31</v>
      </c>
      <c r="P139" s="235">
        <v>0.34</v>
      </c>
      <c r="Q139" s="235">
        <v>0.32975664391260562</v>
      </c>
      <c r="R139" s="235">
        <v>0.3</v>
      </c>
      <c r="S139" s="235">
        <v>0.28000000000000003</v>
      </c>
      <c r="T139" s="235">
        <v>0.32512600000000003</v>
      </c>
      <c r="U139" s="235">
        <v>0.3</v>
      </c>
      <c r="V139" s="235">
        <v>0.3</v>
      </c>
      <c r="W139" s="235">
        <v>0.2646</v>
      </c>
      <c r="X139" s="231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232"/>
      <c r="AV139" s="232"/>
      <c r="AW139" s="232"/>
      <c r="AX139" s="232"/>
      <c r="AY139" s="232"/>
      <c r="AZ139" s="232"/>
      <c r="BA139" s="232"/>
      <c r="BB139" s="232"/>
      <c r="BC139" s="232"/>
      <c r="BD139" s="232"/>
      <c r="BE139" s="232"/>
      <c r="BF139" s="232"/>
      <c r="BG139" s="232"/>
      <c r="BH139" s="232"/>
      <c r="BI139" s="232"/>
      <c r="BJ139" s="232"/>
      <c r="BK139" s="232"/>
      <c r="BL139" s="232"/>
      <c r="BM139" s="234">
        <v>78</v>
      </c>
    </row>
    <row r="140" spans="1:65">
      <c r="A140" s="35"/>
      <c r="B140" s="19">
        <v>1</v>
      </c>
      <c r="C140" s="8">
        <v>6</v>
      </c>
      <c r="D140" s="235">
        <v>0.30199999999999999</v>
      </c>
      <c r="E140" s="235">
        <v>0.32084980000000002</v>
      </c>
      <c r="F140" s="240">
        <v>0.37</v>
      </c>
      <c r="G140" s="235">
        <v>0.35700000000000004</v>
      </c>
      <c r="H140" s="235">
        <v>0.32</v>
      </c>
      <c r="I140" s="235">
        <v>0.31</v>
      </c>
      <c r="J140" s="235">
        <v>0.32</v>
      </c>
      <c r="K140" s="235">
        <v>0.33</v>
      </c>
      <c r="L140" s="235">
        <v>0.3</v>
      </c>
      <c r="M140" s="235">
        <v>0.31</v>
      </c>
      <c r="N140" s="235">
        <v>0.32</v>
      </c>
      <c r="O140" s="235">
        <v>0.31</v>
      </c>
      <c r="P140" s="235">
        <v>0.31</v>
      </c>
      <c r="Q140" s="235">
        <v>0.32594160826982665</v>
      </c>
      <c r="R140" s="235">
        <v>0.29299999999999998</v>
      </c>
      <c r="S140" s="235">
        <v>0.28000000000000003</v>
      </c>
      <c r="T140" s="235">
        <v>0.319492</v>
      </c>
      <c r="U140" s="235">
        <v>0.28999999999999998</v>
      </c>
      <c r="V140" s="235">
        <v>0.31</v>
      </c>
      <c r="W140" s="235">
        <v>0.27439999999999998</v>
      </c>
      <c r="X140" s="231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  <c r="AX140" s="232"/>
      <c r="AY140" s="232"/>
      <c r="AZ140" s="232"/>
      <c r="BA140" s="232"/>
      <c r="BB140" s="232"/>
      <c r="BC140" s="232"/>
      <c r="BD140" s="232"/>
      <c r="BE140" s="232"/>
      <c r="BF140" s="232"/>
      <c r="BG140" s="232"/>
      <c r="BH140" s="232"/>
      <c r="BI140" s="232"/>
      <c r="BJ140" s="232"/>
      <c r="BK140" s="232"/>
      <c r="BL140" s="232"/>
      <c r="BM140" s="63"/>
    </row>
    <row r="141" spans="1:65">
      <c r="A141" s="35"/>
      <c r="B141" s="20" t="s">
        <v>273</v>
      </c>
      <c r="C141" s="12"/>
      <c r="D141" s="236">
        <v>0.30133333333333329</v>
      </c>
      <c r="E141" s="236">
        <v>0.3222757</v>
      </c>
      <c r="F141" s="236">
        <v>0.37166666666666665</v>
      </c>
      <c r="G141" s="236">
        <v>0.3536111111111111</v>
      </c>
      <c r="H141" s="236">
        <v>0.315</v>
      </c>
      <c r="I141" s="236">
        <v>0.315</v>
      </c>
      <c r="J141" s="236">
        <v>0.32333333333333336</v>
      </c>
      <c r="K141" s="236">
        <v>0.33</v>
      </c>
      <c r="L141" s="236">
        <v>0.29666666666666669</v>
      </c>
      <c r="M141" s="236">
        <v>0.32166666666666671</v>
      </c>
      <c r="N141" s="236">
        <v>0.32166666666666671</v>
      </c>
      <c r="O141" s="236">
        <v>0.31</v>
      </c>
      <c r="P141" s="236">
        <v>0.315</v>
      </c>
      <c r="Q141" s="236">
        <v>0.33097908712275653</v>
      </c>
      <c r="R141" s="236">
        <v>0.29649999999999999</v>
      </c>
      <c r="S141" s="236">
        <v>0.27833333333333338</v>
      </c>
      <c r="T141" s="236">
        <v>0.32499516666666667</v>
      </c>
      <c r="U141" s="236">
        <v>0.30166666666666669</v>
      </c>
      <c r="V141" s="236">
        <v>0.30333333333333334</v>
      </c>
      <c r="W141" s="236">
        <v>0.27033333333333337</v>
      </c>
      <c r="X141" s="231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  <c r="AI141" s="232"/>
      <c r="AJ141" s="232"/>
      <c r="AK141" s="232"/>
      <c r="AL141" s="232"/>
      <c r="AM141" s="232"/>
      <c r="AN141" s="232"/>
      <c r="AO141" s="232"/>
      <c r="AP141" s="232"/>
      <c r="AQ141" s="232"/>
      <c r="AR141" s="232"/>
      <c r="AS141" s="232"/>
      <c r="AT141" s="232"/>
      <c r="AU141" s="232"/>
      <c r="AV141" s="232"/>
      <c r="AW141" s="232"/>
      <c r="AX141" s="232"/>
      <c r="AY141" s="232"/>
      <c r="AZ141" s="232"/>
      <c r="BA141" s="232"/>
      <c r="BB141" s="232"/>
      <c r="BC141" s="232"/>
      <c r="BD141" s="232"/>
      <c r="BE141" s="232"/>
      <c r="BF141" s="232"/>
      <c r="BG141" s="232"/>
      <c r="BH141" s="232"/>
      <c r="BI141" s="232"/>
      <c r="BJ141" s="232"/>
      <c r="BK141" s="232"/>
      <c r="BL141" s="232"/>
      <c r="BM141" s="63"/>
    </row>
    <row r="142" spans="1:65">
      <c r="A142" s="35"/>
      <c r="B142" s="3" t="s">
        <v>274</v>
      </c>
      <c r="C142" s="33"/>
      <c r="D142" s="27">
        <v>0.30049999999999999</v>
      </c>
      <c r="E142" s="27">
        <v>0.3208743</v>
      </c>
      <c r="F142" s="27">
        <v>0.37</v>
      </c>
      <c r="G142" s="27">
        <v>0.35466666666666669</v>
      </c>
      <c r="H142" s="27">
        <v>0.315</v>
      </c>
      <c r="I142" s="27">
        <v>0.315</v>
      </c>
      <c r="J142" s="27">
        <v>0.32</v>
      </c>
      <c r="K142" s="27">
        <v>0.33</v>
      </c>
      <c r="L142" s="27">
        <v>0.3</v>
      </c>
      <c r="M142" s="27">
        <v>0.32</v>
      </c>
      <c r="N142" s="27">
        <v>0.32</v>
      </c>
      <c r="O142" s="27">
        <v>0.31</v>
      </c>
      <c r="P142" s="27">
        <v>0.31</v>
      </c>
      <c r="Q142" s="27">
        <v>0.33180841476349998</v>
      </c>
      <c r="R142" s="27">
        <v>0.29649999999999999</v>
      </c>
      <c r="S142" s="27">
        <v>0.28000000000000003</v>
      </c>
      <c r="T142" s="27">
        <v>0.32492100000000002</v>
      </c>
      <c r="U142" s="27">
        <v>0.3</v>
      </c>
      <c r="V142" s="27">
        <v>0.30499999999999999</v>
      </c>
      <c r="W142" s="27">
        <v>0.27154999999999996</v>
      </c>
      <c r="X142" s="231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232"/>
      <c r="AV142" s="232"/>
      <c r="AW142" s="232"/>
      <c r="AX142" s="232"/>
      <c r="AY142" s="232"/>
      <c r="AZ142" s="232"/>
      <c r="BA142" s="232"/>
      <c r="BB142" s="232"/>
      <c r="BC142" s="232"/>
      <c r="BD142" s="232"/>
      <c r="BE142" s="232"/>
      <c r="BF142" s="232"/>
      <c r="BG142" s="232"/>
      <c r="BH142" s="232"/>
      <c r="BI142" s="232"/>
      <c r="BJ142" s="232"/>
      <c r="BK142" s="232"/>
      <c r="BL142" s="232"/>
      <c r="BM142" s="63"/>
    </row>
    <row r="143" spans="1:65">
      <c r="A143" s="35"/>
      <c r="B143" s="3" t="s">
        <v>275</v>
      </c>
      <c r="C143" s="33"/>
      <c r="D143" s="27">
        <v>2.8751811537130459E-3</v>
      </c>
      <c r="E143" s="27">
        <v>3.1155292808767053E-3</v>
      </c>
      <c r="F143" s="27">
        <v>4.0824829046386332E-3</v>
      </c>
      <c r="G143" s="27">
        <v>2.8238403060502873E-3</v>
      </c>
      <c r="H143" s="27">
        <v>5.4772255750516656E-3</v>
      </c>
      <c r="I143" s="27">
        <v>5.4772255750516656E-3</v>
      </c>
      <c r="J143" s="27">
        <v>5.1639777949432277E-3</v>
      </c>
      <c r="K143" s="27">
        <v>0</v>
      </c>
      <c r="L143" s="27">
        <v>5.1639777949432268E-3</v>
      </c>
      <c r="M143" s="27">
        <v>7.5277265270908165E-3</v>
      </c>
      <c r="N143" s="27">
        <v>4.0824829046386341E-3</v>
      </c>
      <c r="O143" s="27">
        <v>6.324555320336764E-3</v>
      </c>
      <c r="P143" s="27">
        <v>1.6431676725154998E-2</v>
      </c>
      <c r="Q143" s="27">
        <v>2.7916006049198863E-3</v>
      </c>
      <c r="R143" s="27">
        <v>3.8340579025361661E-3</v>
      </c>
      <c r="S143" s="27">
        <v>4.0824829046386332E-3</v>
      </c>
      <c r="T143" s="27">
        <v>7.0703097079736661E-3</v>
      </c>
      <c r="U143" s="27">
        <v>7.5277265270908165E-3</v>
      </c>
      <c r="V143" s="27">
        <v>8.1649658092772665E-3</v>
      </c>
      <c r="W143" s="27">
        <v>4.1864861956856618E-3</v>
      </c>
      <c r="X143" s="231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32"/>
      <c r="AT143" s="232"/>
      <c r="AU143" s="232"/>
      <c r="AV143" s="232"/>
      <c r="AW143" s="232"/>
      <c r="AX143" s="232"/>
      <c r="AY143" s="232"/>
      <c r="AZ143" s="232"/>
      <c r="BA143" s="232"/>
      <c r="BB143" s="232"/>
      <c r="BC143" s="232"/>
      <c r="BD143" s="232"/>
      <c r="BE143" s="232"/>
      <c r="BF143" s="232"/>
      <c r="BG143" s="232"/>
      <c r="BH143" s="232"/>
      <c r="BI143" s="232"/>
      <c r="BJ143" s="232"/>
      <c r="BK143" s="232"/>
      <c r="BL143" s="232"/>
      <c r="BM143" s="63"/>
    </row>
    <row r="144" spans="1:65">
      <c r="A144" s="35"/>
      <c r="B144" s="3" t="s">
        <v>87</v>
      </c>
      <c r="C144" s="33"/>
      <c r="D144" s="13">
        <v>9.5415303773663043E-3</v>
      </c>
      <c r="E144" s="13">
        <v>9.6672795400854147E-3</v>
      </c>
      <c r="F144" s="13">
        <v>1.0984258936247444E-2</v>
      </c>
      <c r="G144" s="13">
        <v>7.9857227822317627E-3</v>
      </c>
      <c r="H144" s="13">
        <v>1.7388017698576716E-2</v>
      </c>
      <c r="I144" s="13">
        <v>1.7388017698576716E-2</v>
      </c>
      <c r="J144" s="13">
        <v>1.5971065345185238E-2</v>
      </c>
      <c r="K144" s="13">
        <v>0</v>
      </c>
      <c r="L144" s="13">
        <v>1.7406666724527731E-2</v>
      </c>
      <c r="M144" s="13">
        <v>2.340225863344295E-2</v>
      </c>
      <c r="N144" s="13">
        <v>1.2691656698358447E-2</v>
      </c>
      <c r="O144" s="13">
        <v>2.0401791355925045E-2</v>
      </c>
      <c r="P144" s="13">
        <v>5.2164053095730148E-2</v>
      </c>
      <c r="Q144" s="13">
        <v>8.4343715767289922E-3</v>
      </c>
      <c r="R144" s="13">
        <v>1.2931055320526699E-2</v>
      </c>
      <c r="S144" s="13">
        <v>1.4667603250198681E-2</v>
      </c>
      <c r="T144" s="13">
        <v>2.1755122639178736E-2</v>
      </c>
      <c r="U144" s="13">
        <v>2.495378959256624E-2</v>
      </c>
      <c r="V144" s="13">
        <v>2.6917469700914066E-2</v>
      </c>
      <c r="W144" s="13">
        <v>1.5486385434102322E-2</v>
      </c>
      <c r="X144" s="16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2"/>
    </row>
    <row r="145" spans="1:65">
      <c r="A145" s="35"/>
      <c r="B145" s="3" t="s">
        <v>276</v>
      </c>
      <c r="C145" s="33"/>
      <c r="D145" s="13">
        <v>-3.4805520005016022E-2</v>
      </c>
      <c r="E145" s="13">
        <v>3.2274535430927509E-2</v>
      </c>
      <c r="F145" s="13">
        <v>0.19047770486106996</v>
      </c>
      <c r="G145" s="13">
        <v>0.13264433354868621</v>
      </c>
      <c r="H145" s="13">
        <v>8.9698933575883544E-3</v>
      </c>
      <c r="I145" s="13">
        <v>8.9698933575883544E-3</v>
      </c>
      <c r="J145" s="13">
        <v>3.5662218578688787E-2</v>
      </c>
      <c r="K145" s="13">
        <v>5.7016078755568911E-2</v>
      </c>
      <c r="L145" s="13">
        <v>-4.9753222128831931E-2</v>
      </c>
      <c r="M145" s="13">
        <v>3.03237535344687E-2</v>
      </c>
      <c r="N145" s="13">
        <v>3.03237535344687E-2</v>
      </c>
      <c r="O145" s="13">
        <v>-7.0455017750716831E-3</v>
      </c>
      <c r="P145" s="13">
        <v>8.9698933575883544E-3</v>
      </c>
      <c r="Q145" s="13">
        <v>6.0152172183617791E-2</v>
      </c>
      <c r="R145" s="13">
        <v>-5.0287068633254051E-2</v>
      </c>
      <c r="S145" s="13">
        <v>-0.10847633761525244</v>
      </c>
      <c r="T145" s="13">
        <v>4.0985202074280469E-2</v>
      </c>
      <c r="U145" s="13">
        <v>-3.3737826996171782E-2</v>
      </c>
      <c r="V145" s="13">
        <v>-2.8399361951951807E-2</v>
      </c>
      <c r="W145" s="13">
        <v>-0.13410096982750863</v>
      </c>
      <c r="X145" s="16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2"/>
    </row>
    <row r="146" spans="1:65">
      <c r="A146" s="35"/>
      <c r="B146" s="53" t="s">
        <v>277</v>
      </c>
      <c r="C146" s="54"/>
      <c r="D146" s="52">
        <v>0.74</v>
      </c>
      <c r="E146" s="52">
        <v>0.39</v>
      </c>
      <c r="F146" s="52">
        <v>3.06</v>
      </c>
      <c r="G146" s="52">
        <v>2.08</v>
      </c>
      <c r="H146" s="52">
        <v>0</v>
      </c>
      <c r="I146" s="52">
        <v>0</v>
      </c>
      <c r="J146" s="52">
        <v>0.45</v>
      </c>
      <c r="K146" s="52">
        <v>0.81</v>
      </c>
      <c r="L146" s="52">
        <v>0.99</v>
      </c>
      <c r="M146" s="52">
        <v>0.36</v>
      </c>
      <c r="N146" s="52">
        <v>0.36</v>
      </c>
      <c r="O146" s="52">
        <v>0.27</v>
      </c>
      <c r="P146" s="52">
        <v>0</v>
      </c>
      <c r="Q146" s="52">
        <v>0.86</v>
      </c>
      <c r="R146" s="52">
        <v>0.99</v>
      </c>
      <c r="S146" s="52">
        <v>1.98</v>
      </c>
      <c r="T146" s="52">
        <v>0.54</v>
      </c>
      <c r="U146" s="52">
        <v>0.72</v>
      </c>
      <c r="V146" s="52">
        <v>0.63</v>
      </c>
      <c r="W146" s="52">
        <v>2.41</v>
      </c>
      <c r="X146" s="16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2"/>
    </row>
    <row r="147" spans="1:65">
      <c r="B147" s="36"/>
      <c r="C147" s="2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BM147" s="62"/>
    </row>
    <row r="148" spans="1:65" ht="15">
      <c r="B148" s="37" t="s">
        <v>559</v>
      </c>
      <c r="BM148" s="32" t="s">
        <v>67</v>
      </c>
    </row>
    <row r="149" spans="1:65" ht="15">
      <c r="A149" s="28" t="s">
        <v>19</v>
      </c>
      <c r="B149" s="18" t="s">
        <v>111</v>
      </c>
      <c r="C149" s="15" t="s">
        <v>112</v>
      </c>
      <c r="D149" s="16" t="s">
        <v>233</v>
      </c>
      <c r="E149" s="17" t="s">
        <v>233</v>
      </c>
      <c r="F149" s="17" t="s">
        <v>233</v>
      </c>
      <c r="G149" s="17" t="s">
        <v>233</v>
      </c>
      <c r="H149" s="17" t="s">
        <v>233</v>
      </c>
      <c r="I149" s="17" t="s">
        <v>233</v>
      </c>
      <c r="J149" s="17" t="s">
        <v>233</v>
      </c>
      <c r="K149" s="17" t="s">
        <v>233</v>
      </c>
      <c r="L149" s="17" t="s">
        <v>233</v>
      </c>
      <c r="M149" s="17" t="s">
        <v>233</v>
      </c>
      <c r="N149" s="17" t="s">
        <v>233</v>
      </c>
      <c r="O149" s="17" t="s">
        <v>233</v>
      </c>
      <c r="P149" s="17" t="s">
        <v>233</v>
      </c>
      <c r="Q149" s="17" t="s">
        <v>233</v>
      </c>
      <c r="R149" s="17" t="s">
        <v>233</v>
      </c>
      <c r="S149" s="17" t="s">
        <v>233</v>
      </c>
      <c r="T149" s="17" t="s">
        <v>233</v>
      </c>
      <c r="U149" s="17" t="s">
        <v>233</v>
      </c>
      <c r="V149" s="17" t="s">
        <v>233</v>
      </c>
      <c r="W149" s="17" t="s">
        <v>233</v>
      </c>
      <c r="X149" s="17" t="s">
        <v>233</v>
      </c>
      <c r="Y149" s="17" t="s">
        <v>233</v>
      </c>
      <c r="Z149" s="16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 t="s">
        <v>234</v>
      </c>
      <c r="C150" s="8" t="s">
        <v>234</v>
      </c>
      <c r="D150" s="161" t="s">
        <v>236</v>
      </c>
      <c r="E150" s="162" t="s">
        <v>238</v>
      </c>
      <c r="F150" s="162" t="s">
        <v>240</v>
      </c>
      <c r="G150" s="162" t="s">
        <v>241</v>
      </c>
      <c r="H150" s="162" t="s">
        <v>242</v>
      </c>
      <c r="I150" s="162" t="s">
        <v>243</v>
      </c>
      <c r="J150" s="162" t="s">
        <v>244</v>
      </c>
      <c r="K150" s="162" t="s">
        <v>245</v>
      </c>
      <c r="L150" s="162" t="s">
        <v>246</v>
      </c>
      <c r="M150" s="162" t="s">
        <v>247</v>
      </c>
      <c r="N150" s="162" t="s">
        <v>248</v>
      </c>
      <c r="O150" s="162" t="s">
        <v>249</v>
      </c>
      <c r="P150" s="162" t="s">
        <v>250</v>
      </c>
      <c r="Q150" s="162" t="s">
        <v>251</v>
      </c>
      <c r="R150" s="162" t="s">
        <v>253</v>
      </c>
      <c r="S150" s="162" t="s">
        <v>254</v>
      </c>
      <c r="T150" s="162" t="s">
        <v>255</v>
      </c>
      <c r="U150" s="162" t="s">
        <v>256</v>
      </c>
      <c r="V150" s="162" t="s">
        <v>259</v>
      </c>
      <c r="W150" s="162" t="s">
        <v>261</v>
      </c>
      <c r="X150" s="162" t="s">
        <v>263</v>
      </c>
      <c r="Y150" s="162" t="s">
        <v>281</v>
      </c>
      <c r="Z150" s="16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 t="s">
        <v>3</v>
      </c>
    </row>
    <row r="151" spans="1:65">
      <c r="A151" s="35"/>
      <c r="B151" s="19"/>
      <c r="C151" s="8"/>
      <c r="D151" s="9" t="s">
        <v>282</v>
      </c>
      <c r="E151" s="10" t="s">
        <v>285</v>
      </c>
      <c r="F151" s="10" t="s">
        <v>284</v>
      </c>
      <c r="G151" s="10" t="s">
        <v>285</v>
      </c>
      <c r="H151" s="10" t="s">
        <v>284</v>
      </c>
      <c r="I151" s="10" t="s">
        <v>282</v>
      </c>
      <c r="J151" s="10" t="s">
        <v>284</v>
      </c>
      <c r="K151" s="10" t="s">
        <v>284</v>
      </c>
      <c r="L151" s="10" t="s">
        <v>282</v>
      </c>
      <c r="M151" s="10" t="s">
        <v>282</v>
      </c>
      <c r="N151" s="10" t="s">
        <v>282</v>
      </c>
      <c r="O151" s="10" t="s">
        <v>282</v>
      </c>
      <c r="P151" s="10" t="s">
        <v>282</v>
      </c>
      <c r="Q151" s="10" t="s">
        <v>282</v>
      </c>
      <c r="R151" s="10" t="s">
        <v>285</v>
      </c>
      <c r="S151" s="10" t="s">
        <v>282</v>
      </c>
      <c r="T151" s="10" t="s">
        <v>282</v>
      </c>
      <c r="U151" s="10" t="s">
        <v>285</v>
      </c>
      <c r="V151" s="10" t="s">
        <v>285</v>
      </c>
      <c r="W151" s="10" t="s">
        <v>284</v>
      </c>
      <c r="X151" s="10" t="s">
        <v>285</v>
      </c>
      <c r="Y151" s="10" t="s">
        <v>285</v>
      </c>
      <c r="Z151" s="16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>
        <v>3</v>
      </c>
    </row>
    <row r="152" spans="1:65">
      <c r="A152" s="35"/>
      <c r="B152" s="19"/>
      <c r="C152" s="8"/>
      <c r="D152" s="29" t="s">
        <v>327</v>
      </c>
      <c r="E152" s="29" t="s">
        <v>327</v>
      </c>
      <c r="F152" s="29" t="s">
        <v>327</v>
      </c>
      <c r="G152" s="29" t="s">
        <v>327</v>
      </c>
      <c r="H152" s="29" t="s">
        <v>328</v>
      </c>
      <c r="I152" s="29" t="s">
        <v>329</v>
      </c>
      <c r="J152" s="29" t="s">
        <v>328</v>
      </c>
      <c r="K152" s="29" t="s">
        <v>330</v>
      </c>
      <c r="L152" s="29" t="s">
        <v>327</v>
      </c>
      <c r="M152" s="29" t="s">
        <v>327</v>
      </c>
      <c r="N152" s="29" t="s">
        <v>327</v>
      </c>
      <c r="O152" s="29" t="s">
        <v>327</v>
      </c>
      <c r="P152" s="29" t="s">
        <v>327</v>
      </c>
      <c r="Q152" s="29" t="s">
        <v>329</v>
      </c>
      <c r="R152" s="29" t="s">
        <v>327</v>
      </c>
      <c r="S152" s="29" t="s">
        <v>327</v>
      </c>
      <c r="T152" s="29" t="s">
        <v>330</v>
      </c>
      <c r="U152" s="29" t="s">
        <v>329</v>
      </c>
      <c r="V152" s="29" t="s">
        <v>328</v>
      </c>
      <c r="W152" s="29" t="s">
        <v>327</v>
      </c>
      <c r="X152" s="29" t="s">
        <v>327</v>
      </c>
      <c r="Y152" s="29" t="s">
        <v>327</v>
      </c>
      <c r="Z152" s="16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3</v>
      </c>
    </row>
    <row r="153" spans="1:65">
      <c r="A153" s="35"/>
      <c r="B153" s="18">
        <v>1</v>
      </c>
      <c r="C153" s="14">
        <v>1</v>
      </c>
      <c r="D153" s="233">
        <v>3.5000000000000003E-2</v>
      </c>
      <c r="E153" s="237">
        <v>1.17</v>
      </c>
      <c r="F153" s="238">
        <v>0.03</v>
      </c>
      <c r="G153" s="237">
        <v>0.61210370370370371</v>
      </c>
      <c r="H153" s="238">
        <v>0.05</v>
      </c>
      <c r="I153" s="233">
        <v>7.0000000000000007E-2</v>
      </c>
      <c r="J153" s="238">
        <v>0.06</v>
      </c>
      <c r="K153" s="237" t="s">
        <v>105</v>
      </c>
      <c r="L153" s="233">
        <v>0.03</v>
      </c>
      <c r="M153" s="233">
        <v>0.03</v>
      </c>
      <c r="N153" s="233">
        <v>0.03</v>
      </c>
      <c r="O153" s="233">
        <v>0.04</v>
      </c>
      <c r="P153" s="233">
        <v>0.04</v>
      </c>
      <c r="Q153" s="233">
        <v>4.8529352397996696E-2</v>
      </c>
      <c r="R153" s="237" t="s">
        <v>102</v>
      </c>
      <c r="S153" s="237" t="s">
        <v>105</v>
      </c>
      <c r="T153" s="233">
        <v>0.02</v>
      </c>
      <c r="U153" s="237">
        <v>20.99</v>
      </c>
      <c r="V153" s="237">
        <v>11</v>
      </c>
      <c r="W153" s="233">
        <v>0.03</v>
      </c>
      <c r="X153" s="237">
        <v>0.87</v>
      </c>
      <c r="Y153" s="237">
        <v>0.33550000000000002</v>
      </c>
      <c r="Z153" s="231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  <c r="AX153" s="232"/>
      <c r="AY153" s="232"/>
      <c r="AZ153" s="232"/>
      <c r="BA153" s="232"/>
      <c r="BB153" s="232"/>
      <c r="BC153" s="232"/>
      <c r="BD153" s="232"/>
      <c r="BE153" s="232"/>
      <c r="BF153" s="232"/>
      <c r="BG153" s="232"/>
      <c r="BH153" s="232"/>
      <c r="BI153" s="232"/>
      <c r="BJ153" s="232"/>
      <c r="BK153" s="232"/>
      <c r="BL153" s="232"/>
      <c r="BM153" s="234">
        <v>1</v>
      </c>
    </row>
    <row r="154" spans="1:65">
      <c r="A154" s="35"/>
      <c r="B154" s="19">
        <v>1</v>
      </c>
      <c r="C154" s="8">
        <v>2</v>
      </c>
      <c r="D154" s="235">
        <v>3.5000000000000003E-2</v>
      </c>
      <c r="E154" s="240">
        <v>1.2</v>
      </c>
      <c r="F154" s="241">
        <v>0.05</v>
      </c>
      <c r="G154" s="240">
        <v>0.62343333333333339</v>
      </c>
      <c r="H154" s="241">
        <v>0.05</v>
      </c>
      <c r="I154" s="235">
        <v>7.0000000000000007E-2</v>
      </c>
      <c r="J154" s="241">
        <v>0.06</v>
      </c>
      <c r="K154" s="240" t="s">
        <v>105</v>
      </c>
      <c r="L154" s="235">
        <v>0.03</v>
      </c>
      <c r="M154" s="235">
        <v>0.04</v>
      </c>
      <c r="N154" s="235">
        <v>0.03</v>
      </c>
      <c r="O154" s="235">
        <v>0.04</v>
      </c>
      <c r="P154" s="235">
        <v>0.04</v>
      </c>
      <c r="Q154" s="235">
        <v>4.8720941630987891E-2</v>
      </c>
      <c r="R154" s="240" t="s">
        <v>102</v>
      </c>
      <c r="S154" s="240" t="s">
        <v>105</v>
      </c>
      <c r="T154" s="235">
        <v>0.03</v>
      </c>
      <c r="U154" s="240">
        <v>20.440000000000001</v>
      </c>
      <c r="V154" s="240">
        <v>11</v>
      </c>
      <c r="W154" s="235">
        <v>0.04</v>
      </c>
      <c r="X154" s="240">
        <v>0.8</v>
      </c>
      <c r="Y154" s="240">
        <v>0.33810000000000001</v>
      </c>
      <c r="Z154" s="231"/>
      <c r="AA154" s="232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  <c r="AX154" s="232"/>
      <c r="AY154" s="232"/>
      <c r="AZ154" s="232"/>
      <c r="BA154" s="232"/>
      <c r="BB154" s="232"/>
      <c r="BC154" s="232"/>
      <c r="BD154" s="232"/>
      <c r="BE154" s="232"/>
      <c r="BF154" s="232"/>
      <c r="BG154" s="232"/>
      <c r="BH154" s="232"/>
      <c r="BI154" s="232"/>
      <c r="BJ154" s="232"/>
      <c r="BK154" s="232"/>
      <c r="BL154" s="232"/>
      <c r="BM154" s="234">
        <v>5</v>
      </c>
    </row>
    <row r="155" spans="1:65">
      <c r="A155" s="35"/>
      <c r="B155" s="19">
        <v>1</v>
      </c>
      <c r="C155" s="8">
        <v>3</v>
      </c>
      <c r="D155" s="235">
        <v>3.3000000000000002E-2</v>
      </c>
      <c r="E155" s="240">
        <v>1.1499999999999999</v>
      </c>
      <c r="F155" s="241">
        <v>0.02</v>
      </c>
      <c r="G155" s="244">
        <v>0.64</v>
      </c>
      <c r="H155" s="241">
        <v>0.05</v>
      </c>
      <c r="I155" s="235">
        <v>7.0000000000000007E-2</v>
      </c>
      <c r="J155" s="241">
        <v>7.0000000000000007E-2</v>
      </c>
      <c r="K155" s="242" t="s">
        <v>105</v>
      </c>
      <c r="L155" s="27">
        <v>0.03</v>
      </c>
      <c r="M155" s="27">
        <v>0.03</v>
      </c>
      <c r="N155" s="27">
        <v>0.03</v>
      </c>
      <c r="O155" s="27">
        <v>0.04</v>
      </c>
      <c r="P155" s="27">
        <v>0.04</v>
      </c>
      <c r="Q155" s="27">
        <v>4.7963618896367299E-2</v>
      </c>
      <c r="R155" s="242" t="s">
        <v>102</v>
      </c>
      <c r="S155" s="242" t="s">
        <v>105</v>
      </c>
      <c r="T155" s="27">
        <v>0.04</v>
      </c>
      <c r="U155" s="242">
        <v>21.33</v>
      </c>
      <c r="V155" s="242">
        <v>11.3</v>
      </c>
      <c r="W155" s="27">
        <v>0.04</v>
      </c>
      <c r="X155" s="242">
        <v>0.88</v>
      </c>
      <c r="Y155" s="242">
        <v>0.34320000000000001</v>
      </c>
      <c r="Z155" s="231"/>
      <c r="AA155" s="232"/>
      <c r="AB155" s="232"/>
      <c r="AC155" s="232"/>
      <c r="AD155" s="232"/>
      <c r="AE155" s="232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  <c r="AX155" s="232"/>
      <c r="AY155" s="232"/>
      <c r="AZ155" s="232"/>
      <c r="BA155" s="232"/>
      <c r="BB155" s="232"/>
      <c r="BC155" s="232"/>
      <c r="BD155" s="232"/>
      <c r="BE155" s="232"/>
      <c r="BF155" s="232"/>
      <c r="BG155" s="232"/>
      <c r="BH155" s="232"/>
      <c r="BI155" s="232"/>
      <c r="BJ155" s="232"/>
      <c r="BK155" s="232"/>
      <c r="BL155" s="232"/>
      <c r="BM155" s="234">
        <v>16</v>
      </c>
    </row>
    <row r="156" spans="1:65">
      <c r="A156" s="35"/>
      <c r="B156" s="19">
        <v>1</v>
      </c>
      <c r="C156" s="8">
        <v>4</v>
      </c>
      <c r="D156" s="235">
        <v>3.5999999999999997E-2</v>
      </c>
      <c r="E156" s="240">
        <v>1.19</v>
      </c>
      <c r="F156" s="242" t="s">
        <v>106</v>
      </c>
      <c r="G156" s="240">
        <v>0.6181888888888889</v>
      </c>
      <c r="H156" s="241">
        <v>0.05</v>
      </c>
      <c r="I156" s="235">
        <v>0.08</v>
      </c>
      <c r="J156" s="241">
        <v>0.06</v>
      </c>
      <c r="K156" s="242" t="s">
        <v>105</v>
      </c>
      <c r="L156" s="27">
        <v>0.03</v>
      </c>
      <c r="M156" s="27">
        <v>0.04</v>
      </c>
      <c r="N156" s="27">
        <v>0.03</v>
      </c>
      <c r="O156" s="27">
        <v>0.03</v>
      </c>
      <c r="P156" s="27">
        <v>0.05</v>
      </c>
      <c r="Q156" s="243">
        <v>4.5984258656673209E-2</v>
      </c>
      <c r="R156" s="242" t="s">
        <v>102</v>
      </c>
      <c r="S156" s="242" t="s">
        <v>105</v>
      </c>
      <c r="T156" s="27">
        <v>0.03</v>
      </c>
      <c r="U156" s="242">
        <v>21.36</v>
      </c>
      <c r="V156" s="242">
        <v>11.2</v>
      </c>
      <c r="W156" s="27">
        <v>0.04</v>
      </c>
      <c r="X156" s="242">
        <v>0.78</v>
      </c>
      <c r="Y156" s="242">
        <v>0.3407</v>
      </c>
      <c r="Z156" s="231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  <c r="AX156" s="232"/>
      <c r="AY156" s="232"/>
      <c r="AZ156" s="232"/>
      <c r="BA156" s="232"/>
      <c r="BB156" s="232"/>
      <c r="BC156" s="232"/>
      <c r="BD156" s="232"/>
      <c r="BE156" s="232"/>
      <c r="BF156" s="232"/>
      <c r="BG156" s="232"/>
      <c r="BH156" s="232"/>
      <c r="BI156" s="232"/>
      <c r="BJ156" s="232"/>
      <c r="BK156" s="232"/>
      <c r="BL156" s="232"/>
      <c r="BM156" s="234">
        <v>4.2794307730052709E-2</v>
      </c>
    </row>
    <row r="157" spans="1:65">
      <c r="A157" s="35"/>
      <c r="B157" s="19">
        <v>1</v>
      </c>
      <c r="C157" s="8">
        <v>5</v>
      </c>
      <c r="D157" s="235">
        <v>3.6999999999999998E-2</v>
      </c>
      <c r="E157" s="240">
        <v>1.22</v>
      </c>
      <c r="F157" s="235">
        <v>0.04</v>
      </c>
      <c r="G157" s="240">
        <v>0.61699999999999999</v>
      </c>
      <c r="H157" s="235">
        <v>0.05</v>
      </c>
      <c r="I157" s="235">
        <v>0.08</v>
      </c>
      <c r="J157" s="235">
        <v>0.06</v>
      </c>
      <c r="K157" s="240" t="s">
        <v>105</v>
      </c>
      <c r="L157" s="235">
        <v>0.04</v>
      </c>
      <c r="M157" s="235">
        <v>0.04</v>
      </c>
      <c r="N157" s="235">
        <v>0.03</v>
      </c>
      <c r="O157" s="235">
        <v>0.03</v>
      </c>
      <c r="P157" s="235">
        <v>0.04</v>
      </c>
      <c r="Q157" s="235">
        <v>4.7806119654511432E-2</v>
      </c>
      <c r="R157" s="240" t="s">
        <v>102</v>
      </c>
      <c r="S157" s="240" t="s">
        <v>105</v>
      </c>
      <c r="T157" s="235">
        <v>0.03</v>
      </c>
      <c r="U157" s="240">
        <v>21.28</v>
      </c>
      <c r="V157" s="240">
        <v>11.1</v>
      </c>
      <c r="W157" s="235">
        <v>0.04</v>
      </c>
      <c r="X157" s="240">
        <v>0.79</v>
      </c>
      <c r="Y157" s="240">
        <v>0.3407</v>
      </c>
      <c r="Z157" s="231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  <c r="AX157" s="232"/>
      <c r="AY157" s="232"/>
      <c r="AZ157" s="232"/>
      <c r="BA157" s="232"/>
      <c r="BB157" s="232"/>
      <c r="BC157" s="232"/>
      <c r="BD157" s="232"/>
      <c r="BE157" s="232"/>
      <c r="BF157" s="232"/>
      <c r="BG157" s="232"/>
      <c r="BH157" s="232"/>
      <c r="BI157" s="232"/>
      <c r="BJ157" s="232"/>
      <c r="BK157" s="232"/>
      <c r="BL157" s="232"/>
      <c r="BM157" s="234">
        <v>79</v>
      </c>
    </row>
    <row r="158" spans="1:65">
      <c r="A158" s="35"/>
      <c r="B158" s="19">
        <v>1</v>
      </c>
      <c r="C158" s="8">
        <v>6</v>
      </c>
      <c r="D158" s="235">
        <v>3.1E-2</v>
      </c>
      <c r="E158" s="240">
        <v>1.1000000000000001</v>
      </c>
      <c r="F158" s="235">
        <v>7.0000000000000007E-2</v>
      </c>
      <c r="G158" s="240">
        <v>0.61</v>
      </c>
      <c r="H158" s="235">
        <v>0.05</v>
      </c>
      <c r="I158" s="235">
        <v>7.0000000000000007E-2</v>
      </c>
      <c r="J158" s="235">
        <v>0.06</v>
      </c>
      <c r="K158" s="240" t="s">
        <v>105</v>
      </c>
      <c r="L158" s="235">
        <v>0.04</v>
      </c>
      <c r="M158" s="235">
        <v>0.04</v>
      </c>
      <c r="N158" s="235">
        <v>0.03</v>
      </c>
      <c r="O158" s="235">
        <v>0.03</v>
      </c>
      <c r="P158" s="235">
        <v>0.04</v>
      </c>
      <c r="Q158" s="235">
        <v>4.7776636540229428E-2</v>
      </c>
      <c r="R158" s="240" t="s">
        <v>102</v>
      </c>
      <c r="S158" s="240" t="s">
        <v>105</v>
      </c>
      <c r="T158" s="235">
        <v>0.04</v>
      </c>
      <c r="U158" s="244">
        <v>19.72</v>
      </c>
      <c r="V158" s="240">
        <v>11</v>
      </c>
      <c r="W158" s="235">
        <v>0.04</v>
      </c>
      <c r="X158" s="240">
        <v>0.77</v>
      </c>
      <c r="Y158" s="240">
        <v>0.3458</v>
      </c>
      <c r="Z158" s="231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  <c r="AX158" s="232"/>
      <c r="AY158" s="232"/>
      <c r="AZ158" s="232"/>
      <c r="BA158" s="232"/>
      <c r="BB158" s="232"/>
      <c r="BC158" s="232"/>
      <c r="BD158" s="232"/>
      <c r="BE158" s="232"/>
      <c r="BF158" s="232"/>
      <c r="BG158" s="232"/>
      <c r="BH158" s="232"/>
      <c r="BI158" s="232"/>
      <c r="BJ158" s="232"/>
      <c r="BK158" s="232"/>
      <c r="BL158" s="232"/>
      <c r="BM158" s="63"/>
    </row>
    <row r="159" spans="1:65">
      <c r="A159" s="35"/>
      <c r="B159" s="20" t="s">
        <v>273</v>
      </c>
      <c r="C159" s="12"/>
      <c r="D159" s="236">
        <v>3.4500000000000003E-2</v>
      </c>
      <c r="E159" s="236">
        <v>1.1716666666666666</v>
      </c>
      <c r="F159" s="236">
        <v>4.2000000000000003E-2</v>
      </c>
      <c r="G159" s="236">
        <v>0.62012098765432089</v>
      </c>
      <c r="H159" s="236">
        <v>4.9999999999999996E-2</v>
      </c>
      <c r="I159" s="236">
        <v>7.3333333333333348E-2</v>
      </c>
      <c r="J159" s="236">
        <v>6.1666666666666668E-2</v>
      </c>
      <c r="K159" s="236" t="s">
        <v>684</v>
      </c>
      <c r="L159" s="236">
        <v>3.3333333333333333E-2</v>
      </c>
      <c r="M159" s="236">
        <v>3.6666666666666674E-2</v>
      </c>
      <c r="N159" s="236">
        <v>0.03</v>
      </c>
      <c r="O159" s="236">
        <v>3.4999999999999996E-2</v>
      </c>
      <c r="P159" s="236">
        <v>4.1666666666666664E-2</v>
      </c>
      <c r="Q159" s="236">
        <v>4.779682129612766E-2</v>
      </c>
      <c r="R159" s="236" t="s">
        <v>684</v>
      </c>
      <c r="S159" s="236" t="s">
        <v>684</v>
      </c>
      <c r="T159" s="236">
        <v>3.1666666666666669E-2</v>
      </c>
      <c r="U159" s="236">
        <v>20.853333333333335</v>
      </c>
      <c r="V159" s="236">
        <v>11.1</v>
      </c>
      <c r="W159" s="236">
        <v>3.8333333333333337E-2</v>
      </c>
      <c r="X159" s="236">
        <v>0.81500000000000006</v>
      </c>
      <c r="Y159" s="236">
        <v>0.34066666666666667</v>
      </c>
      <c r="Z159" s="231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  <c r="AX159" s="232"/>
      <c r="AY159" s="232"/>
      <c r="AZ159" s="232"/>
      <c r="BA159" s="232"/>
      <c r="BB159" s="232"/>
      <c r="BC159" s="232"/>
      <c r="BD159" s="232"/>
      <c r="BE159" s="232"/>
      <c r="BF159" s="232"/>
      <c r="BG159" s="232"/>
      <c r="BH159" s="232"/>
      <c r="BI159" s="232"/>
      <c r="BJ159" s="232"/>
      <c r="BK159" s="232"/>
      <c r="BL159" s="232"/>
      <c r="BM159" s="63"/>
    </row>
    <row r="160" spans="1:65">
      <c r="A160" s="35"/>
      <c r="B160" s="3" t="s">
        <v>274</v>
      </c>
      <c r="C160" s="33"/>
      <c r="D160" s="27">
        <v>3.5000000000000003E-2</v>
      </c>
      <c r="E160" s="27">
        <v>1.18</v>
      </c>
      <c r="F160" s="27">
        <v>0.04</v>
      </c>
      <c r="G160" s="27">
        <v>0.61759444444444445</v>
      </c>
      <c r="H160" s="27">
        <v>0.05</v>
      </c>
      <c r="I160" s="27">
        <v>7.0000000000000007E-2</v>
      </c>
      <c r="J160" s="27">
        <v>0.06</v>
      </c>
      <c r="K160" s="27" t="s">
        <v>684</v>
      </c>
      <c r="L160" s="27">
        <v>0.03</v>
      </c>
      <c r="M160" s="27">
        <v>0.04</v>
      </c>
      <c r="N160" s="27">
        <v>0.03</v>
      </c>
      <c r="O160" s="27">
        <v>3.5000000000000003E-2</v>
      </c>
      <c r="P160" s="27">
        <v>0.04</v>
      </c>
      <c r="Q160" s="27">
        <v>4.7884869275439362E-2</v>
      </c>
      <c r="R160" s="27" t="s">
        <v>684</v>
      </c>
      <c r="S160" s="27" t="s">
        <v>684</v>
      </c>
      <c r="T160" s="27">
        <v>0.03</v>
      </c>
      <c r="U160" s="27">
        <v>21.134999999999998</v>
      </c>
      <c r="V160" s="27">
        <v>11.05</v>
      </c>
      <c r="W160" s="27">
        <v>0.04</v>
      </c>
      <c r="X160" s="27">
        <v>0.79500000000000004</v>
      </c>
      <c r="Y160" s="27">
        <v>0.3407</v>
      </c>
      <c r="Z160" s="231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  <c r="AX160" s="232"/>
      <c r="AY160" s="232"/>
      <c r="AZ160" s="232"/>
      <c r="BA160" s="232"/>
      <c r="BB160" s="232"/>
      <c r="BC160" s="232"/>
      <c r="BD160" s="232"/>
      <c r="BE160" s="232"/>
      <c r="BF160" s="232"/>
      <c r="BG160" s="232"/>
      <c r="BH160" s="232"/>
      <c r="BI160" s="232"/>
      <c r="BJ160" s="232"/>
      <c r="BK160" s="232"/>
      <c r="BL160" s="232"/>
      <c r="BM160" s="63"/>
    </row>
    <row r="161" spans="1:65">
      <c r="A161" s="35"/>
      <c r="B161" s="3" t="s">
        <v>275</v>
      </c>
      <c r="C161" s="33"/>
      <c r="D161" s="27">
        <v>2.1679483388678793E-3</v>
      </c>
      <c r="E161" s="27">
        <v>4.2622372841814707E-2</v>
      </c>
      <c r="F161" s="27">
        <v>1.9235384061671336E-2</v>
      </c>
      <c r="G161" s="27">
        <v>1.0828957183020746E-2</v>
      </c>
      <c r="H161" s="27">
        <v>7.6011774306101464E-18</v>
      </c>
      <c r="I161" s="27">
        <v>5.1639777949432199E-3</v>
      </c>
      <c r="J161" s="27">
        <v>4.0824829046386332E-3</v>
      </c>
      <c r="K161" s="27" t="s">
        <v>684</v>
      </c>
      <c r="L161" s="27">
        <v>5.1639777949432242E-3</v>
      </c>
      <c r="M161" s="27">
        <v>5.1639777949432242E-3</v>
      </c>
      <c r="N161" s="27">
        <v>0</v>
      </c>
      <c r="O161" s="27">
        <v>5.4772255750516622E-3</v>
      </c>
      <c r="P161" s="27">
        <v>4.0824829046386306E-3</v>
      </c>
      <c r="Q161" s="27">
        <v>9.6997926305037493E-4</v>
      </c>
      <c r="R161" s="27" t="s">
        <v>684</v>
      </c>
      <c r="S161" s="27" t="s">
        <v>684</v>
      </c>
      <c r="T161" s="27">
        <v>7.5277265270907983E-3</v>
      </c>
      <c r="U161" s="27">
        <v>0.65420689897513817</v>
      </c>
      <c r="V161" s="27">
        <v>0.12649110640673528</v>
      </c>
      <c r="W161" s="27">
        <v>4.0824829046386306E-3</v>
      </c>
      <c r="X161" s="27">
        <v>4.7644516998286368E-2</v>
      </c>
      <c r="Y161" s="27">
        <v>3.634648080167681E-3</v>
      </c>
      <c r="Z161" s="231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  <c r="AX161" s="232"/>
      <c r="AY161" s="232"/>
      <c r="AZ161" s="232"/>
      <c r="BA161" s="232"/>
      <c r="BB161" s="232"/>
      <c r="BC161" s="232"/>
      <c r="BD161" s="232"/>
      <c r="BE161" s="232"/>
      <c r="BF161" s="232"/>
      <c r="BG161" s="232"/>
      <c r="BH161" s="232"/>
      <c r="BI161" s="232"/>
      <c r="BJ161" s="232"/>
      <c r="BK161" s="232"/>
      <c r="BL161" s="232"/>
      <c r="BM161" s="63"/>
    </row>
    <row r="162" spans="1:65">
      <c r="A162" s="35"/>
      <c r="B162" s="3" t="s">
        <v>87</v>
      </c>
      <c r="C162" s="33"/>
      <c r="D162" s="13">
        <v>6.2839082286025486E-2</v>
      </c>
      <c r="E162" s="13">
        <v>3.6377558613213123E-2</v>
      </c>
      <c r="F162" s="13">
        <v>0.45798533480169845</v>
      </c>
      <c r="G162" s="13">
        <v>1.746265228658447E-2</v>
      </c>
      <c r="H162" s="13">
        <v>1.5202354861220294E-16</v>
      </c>
      <c r="I162" s="13">
        <v>7.0417879021952984E-2</v>
      </c>
      <c r="J162" s="13">
        <v>6.6202425480626478E-2</v>
      </c>
      <c r="K162" s="13" t="s">
        <v>684</v>
      </c>
      <c r="L162" s="13">
        <v>0.15491933384829673</v>
      </c>
      <c r="M162" s="13">
        <v>0.14083575804390608</v>
      </c>
      <c r="N162" s="13">
        <v>0</v>
      </c>
      <c r="O162" s="13">
        <v>0.15649215928719037</v>
      </c>
      <c r="P162" s="13">
        <v>9.7979589711327142E-2</v>
      </c>
      <c r="Q162" s="13">
        <v>2.0293802741417021E-2</v>
      </c>
      <c r="R162" s="13" t="s">
        <v>684</v>
      </c>
      <c r="S162" s="13" t="s">
        <v>684</v>
      </c>
      <c r="T162" s="13">
        <v>0.23771767980286729</v>
      </c>
      <c r="U162" s="13">
        <v>3.1371814209165828E-2</v>
      </c>
      <c r="V162" s="13">
        <v>1.1395595171777953E-2</v>
      </c>
      <c r="W162" s="13">
        <v>0.10649955403405122</v>
      </c>
      <c r="X162" s="13">
        <v>5.8459530059247075E-2</v>
      </c>
      <c r="Y162" s="13">
        <v>1.0669221370355227E-2</v>
      </c>
      <c r="Z162" s="16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2"/>
    </row>
    <row r="163" spans="1:65">
      <c r="A163" s="35"/>
      <c r="B163" s="3" t="s">
        <v>276</v>
      </c>
      <c r="C163" s="33"/>
      <c r="D163" s="13">
        <v>-0.19381801389038356</v>
      </c>
      <c r="E163" s="13">
        <v>26.379030735993251</v>
      </c>
      <c r="F163" s="13">
        <v>-1.8561060388293082E-2</v>
      </c>
      <c r="G163" s="13">
        <v>13.490735346533834</v>
      </c>
      <c r="H163" s="13">
        <v>0.16837969001393671</v>
      </c>
      <c r="I163" s="13">
        <v>0.71362354535377426</v>
      </c>
      <c r="J163" s="13">
        <v>0.44100161768385537</v>
      </c>
      <c r="K163" s="13" t="s">
        <v>684</v>
      </c>
      <c r="L163" s="13">
        <v>-0.22108020665737549</v>
      </c>
      <c r="M163" s="13">
        <v>-0.14318822732311287</v>
      </c>
      <c r="N163" s="13">
        <v>-0.298972185991638</v>
      </c>
      <c r="O163" s="13">
        <v>-0.18213421699024435</v>
      </c>
      <c r="P163" s="13">
        <v>-2.6350258321719444E-2</v>
      </c>
      <c r="Q163" s="13">
        <v>0.11689670499242322</v>
      </c>
      <c r="R163" s="13" t="s">
        <v>684</v>
      </c>
      <c r="S163" s="13" t="s">
        <v>684</v>
      </c>
      <c r="T163" s="13">
        <v>-0.26002619632450674</v>
      </c>
      <c r="U163" s="13">
        <v>486.2922227151459</v>
      </c>
      <c r="V163" s="13">
        <v>258.38029118309396</v>
      </c>
      <c r="W163" s="13">
        <v>-0.10424223765598173</v>
      </c>
      <c r="X163" s="13">
        <v>18.044588947227169</v>
      </c>
      <c r="Y163" s="13">
        <v>6.9605602879616226</v>
      </c>
      <c r="Z163" s="16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2"/>
    </row>
    <row r="164" spans="1:65">
      <c r="A164" s="35"/>
      <c r="B164" s="53" t="s">
        <v>277</v>
      </c>
      <c r="C164" s="54"/>
      <c r="D164" s="52">
        <v>0.67</v>
      </c>
      <c r="E164" s="52">
        <v>48.8</v>
      </c>
      <c r="F164" s="52">
        <v>0.62</v>
      </c>
      <c r="G164" s="52">
        <v>24.8</v>
      </c>
      <c r="H164" s="52">
        <v>0</v>
      </c>
      <c r="I164" s="52">
        <v>1.02</v>
      </c>
      <c r="J164" s="52">
        <v>0.51</v>
      </c>
      <c r="K164" s="52">
        <v>0</v>
      </c>
      <c r="L164" s="52">
        <v>0.73</v>
      </c>
      <c r="M164" s="52">
        <v>0.57999999999999996</v>
      </c>
      <c r="N164" s="52">
        <v>0.87</v>
      </c>
      <c r="O164" s="52">
        <v>0.65</v>
      </c>
      <c r="P164" s="52">
        <v>0.36</v>
      </c>
      <c r="Q164" s="52">
        <v>0.1</v>
      </c>
      <c r="R164" s="52">
        <v>19.579999999999998</v>
      </c>
      <c r="S164" s="52">
        <v>0</v>
      </c>
      <c r="T164" s="52">
        <v>0.8</v>
      </c>
      <c r="U164" s="52">
        <v>905.02</v>
      </c>
      <c r="V164" s="52" t="s">
        <v>278</v>
      </c>
      <c r="W164" s="52">
        <v>0.51</v>
      </c>
      <c r="X164" s="52">
        <v>33.28</v>
      </c>
      <c r="Y164" s="52">
        <v>12.65</v>
      </c>
      <c r="Z164" s="16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2"/>
    </row>
    <row r="165" spans="1:65">
      <c r="B165" s="36"/>
      <c r="C165" s="2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BM165" s="62"/>
    </row>
    <row r="166" spans="1:65" ht="15">
      <c r="B166" s="37" t="s">
        <v>560</v>
      </c>
      <c r="BM166" s="32" t="s">
        <v>67</v>
      </c>
    </row>
    <row r="167" spans="1:65" ht="15">
      <c r="A167" s="28" t="s">
        <v>22</v>
      </c>
      <c r="B167" s="18" t="s">
        <v>111</v>
      </c>
      <c r="C167" s="15" t="s">
        <v>112</v>
      </c>
      <c r="D167" s="16" t="s">
        <v>233</v>
      </c>
      <c r="E167" s="17" t="s">
        <v>233</v>
      </c>
      <c r="F167" s="17" t="s">
        <v>233</v>
      </c>
      <c r="G167" s="17" t="s">
        <v>233</v>
      </c>
      <c r="H167" s="17" t="s">
        <v>233</v>
      </c>
      <c r="I167" s="17" t="s">
        <v>233</v>
      </c>
      <c r="J167" s="17" t="s">
        <v>233</v>
      </c>
      <c r="K167" s="17" t="s">
        <v>233</v>
      </c>
      <c r="L167" s="17" t="s">
        <v>233</v>
      </c>
      <c r="M167" s="17" t="s">
        <v>233</v>
      </c>
      <c r="N167" s="17" t="s">
        <v>233</v>
      </c>
      <c r="O167" s="17" t="s">
        <v>233</v>
      </c>
      <c r="P167" s="17" t="s">
        <v>233</v>
      </c>
      <c r="Q167" s="17" t="s">
        <v>233</v>
      </c>
      <c r="R167" s="17" t="s">
        <v>233</v>
      </c>
      <c r="S167" s="17" t="s">
        <v>233</v>
      </c>
      <c r="T167" s="17" t="s">
        <v>233</v>
      </c>
      <c r="U167" s="16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 t="s">
        <v>234</v>
      </c>
      <c r="C168" s="8" t="s">
        <v>234</v>
      </c>
      <c r="D168" s="161" t="s">
        <v>236</v>
      </c>
      <c r="E168" s="162" t="s">
        <v>238</v>
      </c>
      <c r="F168" s="162" t="s">
        <v>240</v>
      </c>
      <c r="G168" s="162" t="s">
        <v>242</v>
      </c>
      <c r="H168" s="162" t="s">
        <v>243</v>
      </c>
      <c r="I168" s="162" t="s">
        <v>244</v>
      </c>
      <c r="J168" s="162" t="s">
        <v>245</v>
      </c>
      <c r="K168" s="162" t="s">
        <v>246</v>
      </c>
      <c r="L168" s="162" t="s">
        <v>247</v>
      </c>
      <c r="M168" s="162" t="s">
        <v>248</v>
      </c>
      <c r="N168" s="162" t="s">
        <v>249</v>
      </c>
      <c r="O168" s="162" t="s">
        <v>251</v>
      </c>
      <c r="P168" s="162" t="s">
        <v>254</v>
      </c>
      <c r="Q168" s="162" t="s">
        <v>255</v>
      </c>
      <c r="R168" s="162" t="s">
        <v>261</v>
      </c>
      <c r="S168" s="162" t="s">
        <v>263</v>
      </c>
      <c r="T168" s="162" t="s">
        <v>281</v>
      </c>
      <c r="U168" s="16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 t="s">
        <v>3</v>
      </c>
    </row>
    <row r="169" spans="1:65">
      <c r="A169" s="35"/>
      <c r="B169" s="19"/>
      <c r="C169" s="8"/>
      <c r="D169" s="9" t="s">
        <v>282</v>
      </c>
      <c r="E169" s="10" t="s">
        <v>282</v>
      </c>
      <c r="F169" s="10" t="s">
        <v>284</v>
      </c>
      <c r="G169" s="10" t="s">
        <v>284</v>
      </c>
      <c r="H169" s="10" t="s">
        <v>282</v>
      </c>
      <c r="I169" s="10" t="s">
        <v>284</v>
      </c>
      <c r="J169" s="10" t="s">
        <v>284</v>
      </c>
      <c r="K169" s="10" t="s">
        <v>282</v>
      </c>
      <c r="L169" s="10" t="s">
        <v>282</v>
      </c>
      <c r="M169" s="10" t="s">
        <v>282</v>
      </c>
      <c r="N169" s="10" t="s">
        <v>282</v>
      </c>
      <c r="O169" s="10" t="s">
        <v>282</v>
      </c>
      <c r="P169" s="10" t="s">
        <v>282</v>
      </c>
      <c r="Q169" s="10" t="s">
        <v>282</v>
      </c>
      <c r="R169" s="10" t="s">
        <v>284</v>
      </c>
      <c r="S169" s="10" t="s">
        <v>282</v>
      </c>
      <c r="T169" s="10" t="s">
        <v>285</v>
      </c>
      <c r="U169" s="16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0</v>
      </c>
    </row>
    <row r="170" spans="1:65">
      <c r="A170" s="35"/>
      <c r="B170" s="19"/>
      <c r="C170" s="8"/>
      <c r="D170" s="29" t="s">
        <v>327</v>
      </c>
      <c r="E170" s="29" t="s">
        <v>327</v>
      </c>
      <c r="F170" s="29" t="s">
        <v>327</v>
      </c>
      <c r="G170" s="29" t="s">
        <v>328</v>
      </c>
      <c r="H170" s="29" t="s">
        <v>329</v>
      </c>
      <c r="I170" s="29" t="s">
        <v>328</v>
      </c>
      <c r="J170" s="29" t="s">
        <v>330</v>
      </c>
      <c r="K170" s="29" t="s">
        <v>327</v>
      </c>
      <c r="L170" s="29" t="s">
        <v>327</v>
      </c>
      <c r="M170" s="29" t="s">
        <v>327</v>
      </c>
      <c r="N170" s="29" t="s">
        <v>327</v>
      </c>
      <c r="O170" s="29" t="s">
        <v>329</v>
      </c>
      <c r="P170" s="29" t="s">
        <v>327</v>
      </c>
      <c r="Q170" s="29" t="s">
        <v>330</v>
      </c>
      <c r="R170" s="29" t="s">
        <v>327</v>
      </c>
      <c r="S170" s="29" t="s">
        <v>327</v>
      </c>
      <c r="T170" s="29" t="s">
        <v>327</v>
      </c>
      <c r="U170" s="16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8">
        <v>1</v>
      </c>
      <c r="C171" s="14">
        <v>1</v>
      </c>
      <c r="D171" s="245">
        <v>55.302</v>
      </c>
      <c r="E171" s="248">
        <v>83.400688825106599</v>
      </c>
      <c r="F171" s="247">
        <v>48.2</v>
      </c>
      <c r="G171" s="248">
        <v>65.650000000000006</v>
      </c>
      <c r="H171" s="247">
        <v>50.24</v>
      </c>
      <c r="I171" s="248">
        <v>69.900000000000006</v>
      </c>
      <c r="J171" s="247">
        <v>55</v>
      </c>
      <c r="K171" s="245">
        <v>55.1</v>
      </c>
      <c r="L171" s="245">
        <v>54.6</v>
      </c>
      <c r="M171" s="245">
        <v>56.6</v>
      </c>
      <c r="N171" s="245">
        <v>56.1</v>
      </c>
      <c r="O171" s="245">
        <v>53.316678223619824</v>
      </c>
      <c r="P171" s="245">
        <v>54.87</v>
      </c>
      <c r="Q171" s="245">
        <v>54.39</v>
      </c>
      <c r="R171" s="245">
        <v>55.19</v>
      </c>
      <c r="S171" s="248">
        <v>43.427</v>
      </c>
      <c r="T171" s="248">
        <v>0.2472</v>
      </c>
      <c r="U171" s="249"/>
      <c r="V171" s="250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250"/>
      <c r="AG171" s="250"/>
      <c r="AH171" s="250"/>
      <c r="AI171" s="250"/>
      <c r="AJ171" s="250"/>
      <c r="AK171" s="250"/>
      <c r="AL171" s="250"/>
      <c r="AM171" s="250"/>
      <c r="AN171" s="250"/>
      <c r="AO171" s="250"/>
      <c r="AP171" s="250"/>
      <c r="AQ171" s="250"/>
      <c r="AR171" s="250"/>
      <c r="AS171" s="250"/>
      <c r="AT171" s="250"/>
      <c r="AU171" s="250"/>
      <c r="AV171" s="250"/>
      <c r="AW171" s="250"/>
      <c r="AX171" s="250"/>
      <c r="AY171" s="250"/>
      <c r="AZ171" s="250"/>
      <c r="BA171" s="250"/>
      <c r="BB171" s="250"/>
      <c r="BC171" s="250"/>
      <c r="BD171" s="250"/>
      <c r="BE171" s="250"/>
      <c r="BF171" s="250"/>
      <c r="BG171" s="250"/>
      <c r="BH171" s="250"/>
      <c r="BI171" s="250"/>
      <c r="BJ171" s="250"/>
      <c r="BK171" s="250"/>
      <c r="BL171" s="250"/>
      <c r="BM171" s="251">
        <v>1</v>
      </c>
    </row>
    <row r="172" spans="1:65">
      <c r="A172" s="35"/>
      <c r="B172" s="19">
        <v>1</v>
      </c>
      <c r="C172" s="8">
        <v>2</v>
      </c>
      <c r="D172" s="252">
        <v>54.665999999999997</v>
      </c>
      <c r="E172" s="254">
        <v>83.324296847058903</v>
      </c>
      <c r="F172" s="253">
        <v>54.7</v>
      </c>
      <c r="G172" s="254">
        <v>67.650000000000006</v>
      </c>
      <c r="H172" s="253">
        <v>48.73</v>
      </c>
      <c r="I172" s="254">
        <v>67.7</v>
      </c>
      <c r="J172" s="253">
        <v>55</v>
      </c>
      <c r="K172" s="252">
        <v>56.3</v>
      </c>
      <c r="L172" s="252">
        <v>56</v>
      </c>
      <c r="M172" s="252">
        <v>56.2</v>
      </c>
      <c r="N172" s="252">
        <v>58.4</v>
      </c>
      <c r="O172" s="252">
        <v>55.706455845416805</v>
      </c>
      <c r="P172" s="252">
        <v>53.74</v>
      </c>
      <c r="Q172" s="252">
        <v>53.03</v>
      </c>
      <c r="R172" s="252">
        <v>54.06</v>
      </c>
      <c r="S172" s="254">
        <v>36.716200000000001</v>
      </c>
      <c r="T172" s="254">
        <v>0.23939999999999997</v>
      </c>
      <c r="U172" s="249"/>
      <c r="V172" s="250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250"/>
      <c r="AG172" s="250"/>
      <c r="AH172" s="250"/>
      <c r="AI172" s="250"/>
      <c r="AJ172" s="250"/>
      <c r="AK172" s="250"/>
      <c r="AL172" s="250"/>
      <c r="AM172" s="250"/>
      <c r="AN172" s="250"/>
      <c r="AO172" s="250"/>
      <c r="AP172" s="250"/>
      <c r="AQ172" s="250"/>
      <c r="AR172" s="250"/>
      <c r="AS172" s="250"/>
      <c r="AT172" s="250"/>
      <c r="AU172" s="250"/>
      <c r="AV172" s="250"/>
      <c r="AW172" s="250"/>
      <c r="AX172" s="250"/>
      <c r="AY172" s="250"/>
      <c r="AZ172" s="250"/>
      <c r="BA172" s="250"/>
      <c r="BB172" s="250"/>
      <c r="BC172" s="250"/>
      <c r="BD172" s="250"/>
      <c r="BE172" s="250"/>
      <c r="BF172" s="250"/>
      <c r="BG172" s="250"/>
      <c r="BH172" s="250"/>
      <c r="BI172" s="250"/>
      <c r="BJ172" s="250"/>
      <c r="BK172" s="250"/>
      <c r="BL172" s="250"/>
      <c r="BM172" s="251">
        <v>31</v>
      </c>
    </row>
    <row r="173" spans="1:65">
      <c r="A173" s="35"/>
      <c r="B173" s="19">
        <v>1</v>
      </c>
      <c r="C173" s="8">
        <v>3</v>
      </c>
      <c r="D173" s="252">
        <v>55.106000000000002</v>
      </c>
      <c r="E173" s="254">
        <v>83.331382199979217</v>
      </c>
      <c r="F173" s="253">
        <v>55.5</v>
      </c>
      <c r="G173" s="254">
        <v>67.150000000000006</v>
      </c>
      <c r="H173" s="267">
        <v>40.409999999999997</v>
      </c>
      <c r="I173" s="254">
        <v>73.900000000000006</v>
      </c>
      <c r="J173" s="253">
        <v>56</v>
      </c>
      <c r="K173" s="253">
        <v>55.1</v>
      </c>
      <c r="L173" s="256">
        <v>51.2</v>
      </c>
      <c r="M173" s="256">
        <v>55.3</v>
      </c>
      <c r="N173" s="256">
        <v>58.7</v>
      </c>
      <c r="O173" s="256">
        <v>54.445477635000003</v>
      </c>
      <c r="P173" s="256">
        <v>57.11</v>
      </c>
      <c r="Q173" s="256">
        <v>55.42</v>
      </c>
      <c r="R173" s="256">
        <v>53.5</v>
      </c>
      <c r="S173" s="255">
        <v>42.677199999999999</v>
      </c>
      <c r="T173" s="255">
        <v>0.2382</v>
      </c>
      <c r="U173" s="249"/>
      <c r="V173" s="250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250"/>
      <c r="AG173" s="250"/>
      <c r="AH173" s="250"/>
      <c r="AI173" s="250"/>
      <c r="AJ173" s="250"/>
      <c r="AK173" s="250"/>
      <c r="AL173" s="250"/>
      <c r="AM173" s="250"/>
      <c r="AN173" s="250"/>
      <c r="AO173" s="250"/>
      <c r="AP173" s="250"/>
      <c r="AQ173" s="250"/>
      <c r="AR173" s="250"/>
      <c r="AS173" s="250"/>
      <c r="AT173" s="250"/>
      <c r="AU173" s="250"/>
      <c r="AV173" s="250"/>
      <c r="AW173" s="250"/>
      <c r="AX173" s="250"/>
      <c r="AY173" s="250"/>
      <c r="AZ173" s="250"/>
      <c r="BA173" s="250"/>
      <c r="BB173" s="250"/>
      <c r="BC173" s="250"/>
      <c r="BD173" s="250"/>
      <c r="BE173" s="250"/>
      <c r="BF173" s="250"/>
      <c r="BG173" s="250"/>
      <c r="BH173" s="250"/>
      <c r="BI173" s="250"/>
      <c r="BJ173" s="250"/>
      <c r="BK173" s="250"/>
      <c r="BL173" s="250"/>
      <c r="BM173" s="251">
        <v>16</v>
      </c>
    </row>
    <row r="174" spans="1:65">
      <c r="A174" s="35"/>
      <c r="B174" s="19">
        <v>1</v>
      </c>
      <c r="C174" s="8">
        <v>4</v>
      </c>
      <c r="D174" s="252">
        <v>57.13</v>
      </c>
      <c r="E174" s="254">
        <v>83.207219718193429</v>
      </c>
      <c r="F174" s="253">
        <v>52</v>
      </c>
      <c r="G174" s="254">
        <v>66.5</v>
      </c>
      <c r="H174" s="253">
        <v>50.02</v>
      </c>
      <c r="I174" s="254">
        <v>71.5</v>
      </c>
      <c r="J174" s="253">
        <v>54</v>
      </c>
      <c r="K174" s="253">
        <v>55.5</v>
      </c>
      <c r="L174" s="256">
        <v>52.1</v>
      </c>
      <c r="M174" s="256">
        <v>55.8</v>
      </c>
      <c r="N174" s="256">
        <v>55.2</v>
      </c>
      <c r="O174" s="256">
        <v>53.106442333333327</v>
      </c>
      <c r="P174" s="256">
        <v>59.23</v>
      </c>
      <c r="Q174" s="256">
        <v>53.01</v>
      </c>
      <c r="R174" s="256">
        <v>49.81</v>
      </c>
      <c r="S174" s="255">
        <v>44.948399999999999</v>
      </c>
      <c r="T174" s="255">
        <v>0.23319999999999999</v>
      </c>
      <c r="U174" s="249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250"/>
      <c r="AG174" s="250"/>
      <c r="AH174" s="250"/>
      <c r="AI174" s="250"/>
      <c r="AJ174" s="250"/>
      <c r="AK174" s="250"/>
      <c r="AL174" s="250"/>
      <c r="AM174" s="250"/>
      <c r="AN174" s="250"/>
      <c r="AO174" s="250"/>
      <c r="AP174" s="250"/>
      <c r="AQ174" s="250"/>
      <c r="AR174" s="250"/>
      <c r="AS174" s="250"/>
      <c r="AT174" s="250"/>
      <c r="AU174" s="250"/>
      <c r="AV174" s="250"/>
      <c r="AW174" s="250"/>
      <c r="AX174" s="250"/>
      <c r="AY174" s="250"/>
      <c r="AZ174" s="250"/>
      <c r="BA174" s="250"/>
      <c r="BB174" s="250"/>
      <c r="BC174" s="250"/>
      <c r="BD174" s="250"/>
      <c r="BE174" s="250"/>
      <c r="BF174" s="250"/>
      <c r="BG174" s="250"/>
      <c r="BH174" s="250"/>
      <c r="BI174" s="250"/>
      <c r="BJ174" s="250"/>
      <c r="BK174" s="250"/>
      <c r="BL174" s="250"/>
      <c r="BM174" s="251">
        <v>54.46955745134494</v>
      </c>
    </row>
    <row r="175" spans="1:65">
      <c r="A175" s="35"/>
      <c r="B175" s="19">
        <v>1</v>
      </c>
      <c r="C175" s="8">
        <v>5</v>
      </c>
      <c r="D175" s="252">
        <v>55.993000000000002</v>
      </c>
      <c r="E175" s="254">
        <v>83.156483153096104</v>
      </c>
      <c r="F175" s="252">
        <v>51.7</v>
      </c>
      <c r="G175" s="254">
        <v>66.42</v>
      </c>
      <c r="H175" s="252">
        <v>50.75</v>
      </c>
      <c r="I175" s="254">
        <v>71.3</v>
      </c>
      <c r="J175" s="252">
        <v>57</v>
      </c>
      <c r="K175" s="252">
        <v>52.8</v>
      </c>
      <c r="L175" s="252">
        <v>53.4</v>
      </c>
      <c r="M175" s="252">
        <v>57.4</v>
      </c>
      <c r="N175" s="252">
        <v>59.8</v>
      </c>
      <c r="O175" s="252">
        <v>55.725778857429567</v>
      </c>
      <c r="P175" s="252">
        <v>55.16</v>
      </c>
      <c r="Q175" s="252">
        <v>58.46</v>
      </c>
      <c r="R175" s="252">
        <v>51.5</v>
      </c>
      <c r="S175" s="254">
        <v>37.115099999999998</v>
      </c>
      <c r="T175" s="254">
        <v>0.2354</v>
      </c>
      <c r="U175" s="249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  <c r="AH175" s="250"/>
      <c r="AI175" s="250"/>
      <c r="AJ175" s="250"/>
      <c r="AK175" s="250"/>
      <c r="AL175" s="250"/>
      <c r="AM175" s="250"/>
      <c r="AN175" s="250"/>
      <c r="AO175" s="250"/>
      <c r="AP175" s="250"/>
      <c r="AQ175" s="250"/>
      <c r="AR175" s="250"/>
      <c r="AS175" s="250"/>
      <c r="AT175" s="250"/>
      <c r="AU175" s="250"/>
      <c r="AV175" s="250"/>
      <c r="AW175" s="250"/>
      <c r="AX175" s="250"/>
      <c r="AY175" s="250"/>
      <c r="AZ175" s="250"/>
      <c r="BA175" s="250"/>
      <c r="BB175" s="250"/>
      <c r="BC175" s="250"/>
      <c r="BD175" s="250"/>
      <c r="BE175" s="250"/>
      <c r="BF175" s="250"/>
      <c r="BG175" s="250"/>
      <c r="BH175" s="250"/>
      <c r="BI175" s="250"/>
      <c r="BJ175" s="250"/>
      <c r="BK175" s="250"/>
      <c r="BL175" s="250"/>
      <c r="BM175" s="251">
        <v>80</v>
      </c>
    </row>
    <row r="176" spans="1:65">
      <c r="A176" s="35"/>
      <c r="B176" s="19">
        <v>1</v>
      </c>
      <c r="C176" s="8">
        <v>6</v>
      </c>
      <c r="D176" s="252">
        <v>56.475000000000001</v>
      </c>
      <c r="E176" s="254">
        <v>83.485571146920506</v>
      </c>
      <c r="F176" s="252">
        <v>49.4</v>
      </c>
      <c r="G176" s="254">
        <v>68.13</v>
      </c>
      <c r="H176" s="252">
        <v>48.45</v>
      </c>
      <c r="I176" s="254">
        <v>71.2</v>
      </c>
      <c r="J176" s="252">
        <v>56</v>
      </c>
      <c r="K176" s="252">
        <v>53.8</v>
      </c>
      <c r="L176" s="252">
        <v>53.7</v>
      </c>
      <c r="M176" s="252">
        <v>54.7</v>
      </c>
      <c r="N176" s="252">
        <v>58.2</v>
      </c>
      <c r="O176" s="252">
        <v>53.317303602036311</v>
      </c>
      <c r="P176" s="252">
        <v>60.35</v>
      </c>
      <c r="Q176" s="252">
        <v>56.6</v>
      </c>
      <c r="R176" s="252">
        <v>51.76</v>
      </c>
      <c r="S176" s="254">
        <v>33.754399999999997</v>
      </c>
      <c r="T176" s="254">
        <v>0.23879999999999998</v>
      </c>
      <c r="U176" s="249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  <c r="AH176" s="250"/>
      <c r="AI176" s="250"/>
      <c r="AJ176" s="250"/>
      <c r="AK176" s="250"/>
      <c r="AL176" s="250"/>
      <c r="AM176" s="250"/>
      <c r="AN176" s="250"/>
      <c r="AO176" s="250"/>
      <c r="AP176" s="250"/>
      <c r="AQ176" s="250"/>
      <c r="AR176" s="250"/>
      <c r="AS176" s="250"/>
      <c r="AT176" s="250"/>
      <c r="AU176" s="250"/>
      <c r="AV176" s="250"/>
      <c r="AW176" s="250"/>
      <c r="AX176" s="250"/>
      <c r="AY176" s="250"/>
      <c r="AZ176" s="250"/>
      <c r="BA176" s="250"/>
      <c r="BB176" s="250"/>
      <c r="BC176" s="250"/>
      <c r="BD176" s="250"/>
      <c r="BE176" s="250"/>
      <c r="BF176" s="250"/>
      <c r="BG176" s="250"/>
      <c r="BH176" s="250"/>
      <c r="BI176" s="250"/>
      <c r="BJ176" s="250"/>
      <c r="BK176" s="250"/>
      <c r="BL176" s="250"/>
      <c r="BM176" s="257"/>
    </row>
    <row r="177" spans="1:65">
      <c r="A177" s="35"/>
      <c r="B177" s="20" t="s">
        <v>273</v>
      </c>
      <c r="C177" s="12"/>
      <c r="D177" s="258">
        <v>55.778666666666673</v>
      </c>
      <c r="E177" s="258">
        <v>83.317606981725802</v>
      </c>
      <c r="F177" s="258">
        <v>51.916666666666664</v>
      </c>
      <c r="G177" s="258">
        <v>66.916666666666671</v>
      </c>
      <c r="H177" s="258">
        <v>48.1</v>
      </c>
      <c r="I177" s="258">
        <v>70.916666666666671</v>
      </c>
      <c r="J177" s="258">
        <v>55.5</v>
      </c>
      <c r="K177" s="258">
        <v>54.766666666666673</v>
      </c>
      <c r="L177" s="258">
        <v>53.5</v>
      </c>
      <c r="M177" s="258">
        <v>56</v>
      </c>
      <c r="N177" s="258">
        <v>57.733333333333327</v>
      </c>
      <c r="O177" s="258">
        <v>54.2696894161393</v>
      </c>
      <c r="P177" s="258">
        <v>56.743333333333339</v>
      </c>
      <c r="Q177" s="258">
        <v>55.151666666666671</v>
      </c>
      <c r="R177" s="258">
        <v>52.636666666666663</v>
      </c>
      <c r="S177" s="258">
        <v>39.773049999999998</v>
      </c>
      <c r="T177" s="258">
        <v>0.2387</v>
      </c>
      <c r="U177" s="249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250"/>
      <c r="AG177" s="250"/>
      <c r="AH177" s="250"/>
      <c r="AI177" s="250"/>
      <c r="AJ177" s="250"/>
      <c r="AK177" s="250"/>
      <c r="AL177" s="250"/>
      <c r="AM177" s="250"/>
      <c r="AN177" s="250"/>
      <c r="AO177" s="250"/>
      <c r="AP177" s="250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  <c r="BA177" s="250"/>
      <c r="BB177" s="250"/>
      <c r="BC177" s="250"/>
      <c r="BD177" s="250"/>
      <c r="BE177" s="250"/>
      <c r="BF177" s="250"/>
      <c r="BG177" s="250"/>
      <c r="BH177" s="250"/>
      <c r="BI177" s="250"/>
      <c r="BJ177" s="250"/>
      <c r="BK177" s="250"/>
      <c r="BL177" s="250"/>
      <c r="BM177" s="257"/>
    </row>
    <row r="178" spans="1:65">
      <c r="A178" s="35"/>
      <c r="B178" s="3" t="s">
        <v>274</v>
      </c>
      <c r="C178" s="33"/>
      <c r="D178" s="256">
        <v>55.647500000000001</v>
      </c>
      <c r="E178" s="256">
        <v>83.32783952351906</v>
      </c>
      <c r="F178" s="256">
        <v>51.85</v>
      </c>
      <c r="G178" s="256">
        <v>66.825000000000003</v>
      </c>
      <c r="H178" s="256">
        <v>49.375</v>
      </c>
      <c r="I178" s="256">
        <v>71.25</v>
      </c>
      <c r="J178" s="256">
        <v>55.5</v>
      </c>
      <c r="K178" s="256">
        <v>55.1</v>
      </c>
      <c r="L178" s="256">
        <v>53.55</v>
      </c>
      <c r="M178" s="256">
        <v>56</v>
      </c>
      <c r="N178" s="256">
        <v>58.3</v>
      </c>
      <c r="O178" s="256">
        <v>53.881390618518154</v>
      </c>
      <c r="P178" s="256">
        <v>56.134999999999998</v>
      </c>
      <c r="Q178" s="256">
        <v>54.905000000000001</v>
      </c>
      <c r="R178" s="256">
        <v>52.629999999999995</v>
      </c>
      <c r="S178" s="256">
        <v>39.896149999999999</v>
      </c>
      <c r="T178" s="256">
        <v>0.23849999999999999</v>
      </c>
      <c r="U178" s="249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  <c r="AH178" s="250"/>
      <c r="AI178" s="250"/>
      <c r="AJ178" s="250"/>
      <c r="AK178" s="250"/>
      <c r="AL178" s="250"/>
      <c r="AM178" s="250"/>
      <c r="AN178" s="250"/>
      <c r="AO178" s="250"/>
      <c r="AP178" s="250"/>
      <c r="AQ178" s="250"/>
      <c r="AR178" s="250"/>
      <c r="AS178" s="250"/>
      <c r="AT178" s="250"/>
      <c r="AU178" s="250"/>
      <c r="AV178" s="250"/>
      <c r="AW178" s="250"/>
      <c r="AX178" s="250"/>
      <c r="AY178" s="250"/>
      <c r="AZ178" s="250"/>
      <c r="BA178" s="250"/>
      <c r="BB178" s="250"/>
      <c r="BC178" s="250"/>
      <c r="BD178" s="250"/>
      <c r="BE178" s="250"/>
      <c r="BF178" s="250"/>
      <c r="BG178" s="250"/>
      <c r="BH178" s="250"/>
      <c r="BI178" s="250"/>
      <c r="BJ178" s="250"/>
      <c r="BK178" s="250"/>
      <c r="BL178" s="250"/>
      <c r="BM178" s="257"/>
    </row>
    <row r="179" spans="1:65">
      <c r="A179" s="35"/>
      <c r="B179" s="3" t="s">
        <v>275</v>
      </c>
      <c r="C179" s="33"/>
      <c r="D179" s="266">
        <v>0.92462309438314894</v>
      </c>
      <c r="E179" s="266">
        <v>0.12123968040841017</v>
      </c>
      <c r="F179" s="266">
        <v>2.8561629271921212</v>
      </c>
      <c r="G179" s="266">
        <v>0.90433769503801154</v>
      </c>
      <c r="H179" s="266">
        <v>3.8715371624201174</v>
      </c>
      <c r="I179" s="266">
        <v>2.0419761670173009</v>
      </c>
      <c r="J179" s="266">
        <v>1.0488088481701516</v>
      </c>
      <c r="K179" s="266">
        <v>1.2580408048496157</v>
      </c>
      <c r="L179" s="266">
        <v>1.7181385275931615</v>
      </c>
      <c r="M179" s="266">
        <v>0.95707888912043149</v>
      </c>
      <c r="N179" s="266">
        <v>1.7293544074788898</v>
      </c>
      <c r="O179" s="266">
        <v>1.2152208506156128</v>
      </c>
      <c r="P179" s="266">
        <v>2.6215389882026674</v>
      </c>
      <c r="Q179" s="266">
        <v>2.1346233079086034</v>
      </c>
      <c r="R179" s="266">
        <v>1.9667909565245272</v>
      </c>
      <c r="S179" s="266">
        <v>4.4989523979477593</v>
      </c>
      <c r="T179" s="266">
        <v>4.777865632267197E-3</v>
      </c>
      <c r="U179" s="260"/>
      <c r="V179" s="261"/>
      <c r="W179" s="261"/>
      <c r="X179" s="261"/>
      <c r="Y179" s="261"/>
      <c r="Z179" s="261"/>
      <c r="AA179" s="261"/>
      <c r="AB179" s="261"/>
      <c r="AC179" s="261"/>
      <c r="AD179" s="261"/>
      <c r="AE179" s="261"/>
      <c r="AF179" s="261"/>
      <c r="AG179" s="261"/>
      <c r="AH179" s="261"/>
      <c r="AI179" s="261"/>
      <c r="AJ179" s="261"/>
      <c r="AK179" s="261"/>
      <c r="AL179" s="261"/>
      <c r="AM179" s="261"/>
      <c r="AN179" s="261"/>
      <c r="AO179" s="261"/>
      <c r="AP179" s="261"/>
      <c r="AQ179" s="261"/>
      <c r="AR179" s="261"/>
      <c r="AS179" s="261"/>
      <c r="AT179" s="261"/>
      <c r="AU179" s="261"/>
      <c r="AV179" s="261"/>
      <c r="AW179" s="261"/>
      <c r="AX179" s="261"/>
      <c r="AY179" s="261"/>
      <c r="AZ179" s="261"/>
      <c r="BA179" s="261"/>
      <c r="BB179" s="261"/>
      <c r="BC179" s="261"/>
      <c r="BD179" s="261"/>
      <c r="BE179" s="261"/>
      <c r="BF179" s="261"/>
      <c r="BG179" s="261"/>
      <c r="BH179" s="261"/>
      <c r="BI179" s="261"/>
      <c r="BJ179" s="261"/>
      <c r="BK179" s="261"/>
      <c r="BL179" s="261"/>
      <c r="BM179" s="264"/>
    </row>
    <row r="180" spans="1:65">
      <c r="A180" s="35"/>
      <c r="B180" s="3" t="s">
        <v>87</v>
      </c>
      <c r="C180" s="33"/>
      <c r="D180" s="13">
        <v>1.6576643897006301E-2</v>
      </c>
      <c r="E180" s="13">
        <v>1.4551507754537632E-3</v>
      </c>
      <c r="F180" s="13">
        <v>5.5014374199527219E-2</v>
      </c>
      <c r="G180" s="13">
        <v>1.3514386476284107E-2</v>
      </c>
      <c r="H180" s="13">
        <v>8.048933809605234E-2</v>
      </c>
      <c r="I180" s="13">
        <v>2.8794023506706942E-2</v>
      </c>
      <c r="J180" s="13">
        <v>1.8897456723786517E-2</v>
      </c>
      <c r="K180" s="13">
        <v>2.2970921573638749E-2</v>
      </c>
      <c r="L180" s="13">
        <v>3.2114738833517037E-2</v>
      </c>
      <c r="M180" s="13">
        <v>1.7090694448579132E-2</v>
      </c>
      <c r="N180" s="13">
        <v>2.9954175649172458E-2</v>
      </c>
      <c r="O180" s="13">
        <v>2.2392257329820232E-2</v>
      </c>
      <c r="P180" s="13">
        <v>4.6199946922446111E-2</v>
      </c>
      <c r="Q180" s="13">
        <v>3.8704601998886763E-2</v>
      </c>
      <c r="R180" s="13">
        <v>3.7365416183734922E-2</v>
      </c>
      <c r="S180" s="13">
        <v>0.11311559958182135</v>
      </c>
      <c r="T180" s="13">
        <v>2.0016194521437776E-2</v>
      </c>
      <c r="U180" s="16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2"/>
    </row>
    <row r="181" spans="1:65">
      <c r="A181" s="35"/>
      <c r="B181" s="3" t="s">
        <v>276</v>
      </c>
      <c r="C181" s="33"/>
      <c r="D181" s="13">
        <v>2.4033777335002116E-2</v>
      </c>
      <c r="E181" s="13">
        <v>0.52961784307040594</v>
      </c>
      <c r="F181" s="13">
        <v>-4.6868212339684412E-2</v>
      </c>
      <c r="G181" s="13">
        <v>0.22851496868576793</v>
      </c>
      <c r="H181" s="13">
        <v>-0.1169379328450495</v>
      </c>
      <c r="I181" s="13">
        <v>0.30195048362588861</v>
      </c>
      <c r="J181" s="13">
        <v>1.8917769794173589E-2</v>
      </c>
      <c r="K181" s="13">
        <v>5.4545920551516414E-3</v>
      </c>
      <c r="L181" s="13">
        <v>-1.7799987675886642E-2</v>
      </c>
      <c r="M181" s="13">
        <v>2.8097209161688674E-2</v>
      </c>
      <c r="N181" s="13">
        <v>5.9919265635740793E-2</v>
      </c>
      <c r="O181" s="13">
        <v>-3.6693530213490755E-3</v>
      </c>
      <c r="P181" s="13">
        <v>4.1743975688061319E-2</v>
      </c>
      <c r="Q181" s="13">
        <v>1.2522760368138153E-2</v>
      </c>
      <c r="R181" s="13">
        <v>-3.3649819650462764E-2</v>
      </c>
      <c r="S181" s="13">
        <v>-0.26981139812770893</v>
      </c>
      <c r="T181" s="13">
        <v>-0.99561773564594835</v>
      </c>
      <c r="U181" s="16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2"/>
    </row>
    <row r="182" spans="1:65">
      <c r="A182" s="35"/>
      <c r="B182" s="53" t="s">
        <v>277</v>
      </c>
      <c r="C182" s="54"/>
      <c r="D182" s="52">
        <v>0.17</v>
      </c>
      <c r="E182" s="52">
        <v>7.55</v>
      </c>
      <c r="F182" s="52">
        <v>0.87</v>
      </c>
      <c r="G182" s="52">
        <v>3.15</v>
      </c>
      <c r="H182" s="52">
        <v>1.89</v>
      </c>
      <c r="I182" s="52">
        <v>4.2300000000000004</v>
      </c>
      <c r="J182" s="52">
        <v>0.09</v>
      </c>
      <c r="K182" s="52">
        <v>0.1</v>
      </c>
      <c r="L182" s="52">
        <v>0.44</v>
      </c>
      <c r="M182" s="52">
        <v>0.23</v>
      </c>
      <c r="N182" s="52">
        <v>0.69</v>
      </c>
      <c r="O182" s="52">
        <v>0.24</v>
      </c>
      <c r="P182" s="52">
        <v>0.43</v>
      </c>
      <c r="Q182" s="52">
        <v>0</v>
      </c>
      <c r="R182" s="52">
        <v>0.67</v>
      </c>
      <c r="S182" s="52">
        <v>4.12</v>
      </c>
      <c r="T182" s="52">
        <v>14.72</v>
      </c>
      <c r="U182" s="16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2"/>
    </row>
    <row r="183" spans="1:65">
      <c r="B183" s="36"/>
      <c r="C183" s="2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BM183" s="62"/>
    </row>
    <row r="184" spans="1:65" ht="15">
      <c r="B184" s="37" t="s">
        <v>561</v>
      </c>
      <c r="BM184" s="32" t="s">
        <v>67</v>
      </c>
    </row>
    <row r="185" spans="1:65" ht="15">
      <c r="A185" s="28" t="s">
        <v>25</v>
      </c>
      <c r="B185" s="18" t="s">
        <v>111</v>
      </c>
      <c r="C185" s="15" t="s">
        <v>112</v>
      </c>
      <c r="D185" s="16" t="s">
        <v>233</v>
      </c>
      <c r="E185" s="17" t="s">
        <v>233</v>
      </c>
      <c r="F185" s="17" t="s">
        <v>233</v>
      </c>
      <c r="G185" s="17" t="s">
        <v>233</v>
      </c>
      <c r="H185" s="17" t="s">
        <v>233</v>
      </c>
      <c r="I185" s="17" t="s">
        <v>233</v>
      </c>
      <c r="J185" s="17" t="s">
        <v>233</v>
      </c>
      <c r="K185" s="17" t="s">
        <v>233</v>
      </c>
      <c r="L185" s="17" t="s">
        <v>233</v>
      </c>
      <c r="M185" s="17" t="s">
        <v>233</v>
      </c>
      <c r="N185" s="17" t="s">
        <v>233</v>
      </c>
      <c r="O185" s="17" t="s">
        <v>233</v>
      </c>
      <c r="P185" s="17" t="s">
        <v>233</v>
      </c>
      <c r="Q185" s="17" t="s">
        <v>233</v>
      </c>
      <c r="R185" s="17" t="s">
        <v>233</v>
      </c>
      <c r="S185" s="17" t="s">
        <v>233</v>
      </c>
      <c r="T185" s="17" t="s">
        <v>233</v>
      </c>
      <c r="U185" s="17" t="s">
        <v>233</v>
      </c>
      <c r="V185" s="17" t="s">
        <v>233</v>
      </c>
      <c r="W185" s="17" t="s">
        <v>233</v>
      </c>
      <c r="X185" s="17" t="s">
        <v>233</v>
      </c>
      <c r="Y185" s="17" t="s">
        <v>233</v>
      </c>
      <c r="Z185" s="17" t="s">
        <v>233</v>
      </c>
      <c r="AA185" s="16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1</v>
      </c>
    </row>
    <row r="186" spans="1:65">
      <c r="A186" s="35"/>
      <c r="B186" s="19" t="s">
        <v>234</v>
      </c>
      <c r="C186" s="8" t="s">
        <v>234</v>
      </c>
      <c r="D186" s="161" t="s">
        <v>236</v>
      </c>
      <c r="E186" s="162" t="s">
        <v>238</v>
      </c>
      <c r="F186" s="162" t="s">
        <v>240</v>
      </c>
      <c r="G186" s="162" t="s">
        <v>241</v>
      </c>
      <c r="H186" s="162" t="s">
        <v>242</v>
      </c>
      <c r="I186" s="162" t="s">
        <v>243</v>
      </c>
      <c r="J186" s="162" t="s">
        <v>244</v>
      </c>
      <c r="K186" s="162" t="s">
        <v>245</v>
      </c>
      <c r="L186" s="162" t="s">
        <v>246</v>
      </c>
      <c r="M186" s="162" t="s">
        <v>247</v>
      </c>
      <c r="N186" s="162" t="s">
        <v>248</v>
      </c>
      <c r="O186" s="162" t="s">
        <v>249</v>
      </c>
      <c r="P186" s="162" t="s">
        <v>250</v>
      </c>
      <c r="Q186" s="162" t="s">
        <v>251</v>
      </c>
      <c r="R186" s="162" t="s">
        <v>253</v>
      </c>
      <c r="S186" s="162" t="s">
        <v>254</v>
      </c>
      <c r="T186" s="162" t="s">
        <v>255</v>
      </c>
      <c r="U186" s="162" t="s">
        <v>256</v>
      </c>
      <c r="V186" s="162" t="s">
        <v>259</v>
      </c>
      <c r="W186" s="162" t="s">
        <v>261</v>
      </c>
      <c r="X186" s="162" t="s">
        <v>263</v>
      </c>
      <c r="Y186" s="162" t="s">
        <v>281</v>
      </c>
      <c r="Z186" s="162" t="s">
        <v>265</v>
      </c>
      <c r="AA186" s="16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 t="s">
        <v>3</v>
      </c>
    </row>
    <row r="187" spans="1:65">
      <c r="A187" s="35"/>
      <c r="B187" s="19"/>
      <c r="C187" s="8"/>
      <c r="D187" s="9" t="s">
        <v>282</v>
      </c>
      <c r="E187" s="10" t="s">
        <v>285</v>
      </c>
      <c r="F187" s="10" t="s">
        <v>284</v>
      </c>
      <c r="G187" s="10" t="s">
        <v>285</v>
      </c>
      <c r="H187" s="10" t="s">
        <v>284</v>
      </c>
      <c r="I187" s="10" t="s">
        <v>282</v>
      </c>
      <c r="J187" s="10" t="s">
        <v>284</v>
      </c>
      <c r="K187" s="10" t="s">
        <v>284</v>
      </c>
      <c r="L187" s="10" t="s">
        <v>282</v>
      </c>
      <c r="M187" s="10" t="s">
        <v>282</v>
      </c>
      <c r="N187" s="10" t="s">
        <v>282</v>
      </c>
      <c r="O187" s="10" t="s">
        <v>282</v>
      </c>
      <c r="P187" s="10" t="s">
        <v>282</v>
      </c>
      <c r="Q187" s="10" t="s">
        <v>285</v>
      </c>
      <c r="R187" s="10" t="s">
        <v>285</v>
      </c>
      <c r="S187" s="10" t="s">
        <v>282</v>
      </c>
      <c r="T187" s="10" t="s">
        <v>282</v>
      </c>
      <c r="U187" s="10" t="s">
        <v>285</v>
      </c>
      <c r="V187" s="10" t="s">
        <v>285</v>
      </c>
      <c r="W187" s="10" t="s">
        <v>284</v>
      </c>
      <c r="X187" s="10" t="s">
        <v>285</v>
      </c>
      <c r="Y187" s="10" t="s">
        <v>285</v>
      </c>
      <c r="Z187" s="10" t="s">
        <v>282</v>
      </c>
      <c r="AA187" s="16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9"/>
      <c r="C188" s="8"/>
      <c r="D188" s="29" t="s">
        <v>327</v>
      </c>
      <c r="E188" s="29" t="s">
        <v>327</v>
      </c>
      <c r="F188" s="29" t="s">
        <v>327</v>
      </c>
      <c r="G188" s="29" t="s">
        <v>327</v>
      </c>
      <c r="H188" s="29" t="s">
        <v>328</v>
      </c>
      <c r="I188" s="29" t="s">
        <v>329</v>
      </c>
      <c r="J188" s="29" t="s">
        <v>328</v>
      </c>
      <c r="K188" s="29" t="s">
        <v>330</v>
      </c>
      <c r="L188" s="29" t="s">
        <v>327</v>
      </c>
      <c r="M188" s="29" t="s">
        <v>327</v>
      </c>
      <c r="N188" s="29" t="s">
        <v>327</v>
      </c>
      <c r="O188" s="29" t="s">
        <v>327</v>
      </c>
      <c r="P188" s="29" t="s">
        <v>327</v>
      </c>
      <c r="Q188" s="29" t="s">
        <v>329</v>
      </c>
      <c r="R188" s="29" t="s">
        <v>327</v>
      </c>
      <c r="S188" s="29" t="s">
        <v>327</v>
      </c>
      <c r="T188" s="29" t="s">
        <v>330</v>
      </c>
      <c r="U188" s="29" t="s">
        <v>329</v>
      </c>
      <c r="V188" s="29" t="s">
        <v>328</v>
      </c>
      <c r="W188" s="29" t="s">
        <v>327</v>
      </c>
      <c r="X188" s="29" t="s">
        <v>327</v>
      </c>
      <c r="Y188" s="29" t="s">
        <v>327</v>
      </c>
      <c r="Z188" s="29" t="s">
        <v>327</v>
      </c>
      <c r="AA188" s="16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2</v>
      </c>
    </row>
    <row r="189" spans="1:65">
      <c r="A189" s="35"/>
      <c r="B189" s="18">
        <v>1</v>
      </c>
      <c r="C189" s="14">
        <v>1</v>
      </c>
      <c r="D189" s="259">
        <v>15.2</v>
      </c>
      <c r="E189" s="259">
        <v>16.713000000000001</v>
      </c>
      <c r="F189" s="278">
        <v>16.600000000000001</v>
      </c>
      <c r="G189" s="259">
        <v>17.096799999999998</v>
      </c>
      <c r="H189" s="278">
        <v>14.8</v>
      </c>
      <c r="I189" s="259">
        <v>15.5</v>
      </c>
      <c r="J189" s="278">
        <v>16.100000000000001</v>
      </c>
      <c r="K189" s="259">
        <v>14</v>
      </c>
      <c r="L189" s="259">
        <v>16</v>
      </c>
      <c r="M189" s="259">
        <v>15.8</v>
      </c>
      <c r="N189" s="259">
        <v>15.6</v>
      </c>
      <c r="O189" s="259">
        <v>15.299999999999999</v>
      </c>
      <c r="P189" s="259">
        <v>16.100000000000001</v>
      </c>
      <c r="Q189" s="259">
        <v>16.489931681511859</v>
      </c>
      <c r="R189" s="271">
        <v>14</v>
      </c>
      <c r="S189" s="271">
        <v>14.1</v>
      </c>
      <c r="T189" s="259">
        <v>15.5</v>
      </c>
      <c r="U189" s="271">
        <v>24.98</v>
      </c>
      <c r="V189" s="271">
        <v>19.399999999999999</v>
      </c>
      <c r="W189" s="259">
        <v>15</v>
      </c>
      <c r="X189" s="259">
        <v>16.245000000000001</v>
      </c>
      <c r="Y189" s="259">
        <v>14.388400000000001</v>
      </c>
      <c r="Z189" s="259">
        <v>15.480340000000002</v>
      </c>
      <c r="AA189" s="260"/>
      <c r="AB189" s="261"/>
      <c r="AC189" s="261"/>
      <c r="AD189" s="261"/>
      <c r="AE189" s="261"/>
      <c r="AF189" s="261"/>
      <c r="AG189" s="261"/>
      <c r="AH189" s="261"/>
      <c r="AI189" s="261"/>
      <c r="AJ189" s="261"/>
      <c r="AK189" s="261"/>
      <c r="AL189" s="261"/>
      <c r="AM189" s="261"/>
      <c r="AN189" s="261"/>
      <c r="AO189" s="261"/>
      <c r="AP189" s="261"/>
      <c r="AQ189" s="261"/>
      <c r="AR189" s="261"/>
      <c r="AS189" s="261"/>
      <c r="AT189" s="261"/>
      <c r="AU189" s="261"/>
      <c r="AV189" s="261"/>
      <c r="AW189" s="261"/>
      <c r="AX189" s="261"/>
      <c r="AY189" s="261"/>
      <c r="AZ189" s="261"/>
      <c r="BA189" s="261"/>
      <c r="BB189" s="261"/>
      <c r="BC189" s="261"/>
      <c r="BD189" s="261"/>
      <c r="BE189" s="261"/>
      <c r="BF189" s="261"/>
      <c r="BG189" s="261"/>
      <c r="BH189" s="261"/>
      <c r="BI189" s="261"/>
      <c r="BJ189" s="261"/>
      <c r="BK189" s="261"/>
      <c r="BL189" s="261"/>
      <c r="BM189" s="262">
        <v>1</v>
      </c>
    </row>
    <row r="190" spans="1:65">
      <c r="A190" s="35"/>
      <c r="B190" s="19">
        <v>1</v>
      </c>
      <c r="C190" s="8">
        <v>2</v>
      </c>
      <c r="D190" s="263">
        <v>15.319999999999999</v>
      </c>
      <c r="E190" s="263">
        <v>16.640999999999998</v>
      </c>
      <c r="F190" s="279">
        <v>16.899999999999999</v>
      </c>
      <c r="G190" s="263">
        <v>17.137599999999999</v>
      </c>
      <c r="H190" s="279">
        <v>15.6</v>
      </c>
      <c r="I190" s="263">
        <v>15.299999999999999</v>
      </c>
      <c r="J190" s="279">
        <v>15.7</v>
      </c>
      <c r="K190" s="263">
        <v>13.7</v>
      </c>
      <c r="L190" s="263">
        <v>16.3</v>
      </c>
      <c r="M190" s="263">
        <v>15.9</v>
      </c>
      <c r="N190" s="263">
        <v>15.8</v>
      </c>
      <c r="O190" s="263">
        <v>15.6</v>
      </c>
      <c r="P190" s="263">
        <v>15.5</v>
      </c>
      <c r="Q190" s="263">
        <v>16.797940475638534</v>
      </c>
      <c r="R190" s="274">
        <v>13</v>
      </c>
      <c r="S190" s="274">
        <v>12.8</v>
      </c>
      <c r="T190" s="263">
        <v>15.299999999999999</v>
      </c>
      <c r="U190" s="274">
        <v>18.87</v>
      </c>
      <c r="V190" s="274">
        <v>20</v>
      </c>
      <c r="W190" s="263">
        <v>15.299999999999999</v>
      </c>
      <c r="X190" s="263">
        <v>16.149999999999999</v>
      </c>
      <c r="Y190" s="263">
        <v>16.139500000000002</v>
      </c>
      <c r="Z190" s="263">
        <v>15.4908</v>
      </c>
      <c r="AA190" s="260"/>
      <c r="AB190" s="261"/>
      <c r="AC190" s="261"/>
      <c r="AD190" s="261"/>
      <c r="AE190" s="261"/>
      <c r="AF190" s="261"/>
      <c r="AG190" s="261"/>
      <c r="AH190" s="261"/>
      <c r="AI190" s="261"/>
      <c r="AJ190" s="261"/>
      <c r="AK190" s="261"/>
      <c r="AL190" s="261"/>
      <c r="AM190" s="261"/>
      <c r="AN190" s="261"/>
      <c r="AO190" s="261"/>
      <c r="AP190" s="261"/>
      <c r="AQ190" s="261"/>
      <c r="AR190" s="261"/>
      <c r="AS190" s="261"/>
      <c r="AT190" s="261"/>
      <c r="AU190" s="261"/>
      <c r="AV190" s="261"/>
      <c r="AW190" s="261"/>
      <c r="AX190" s="261"/>
      <c r="AY190" s="261"/>
      <c r="AZ190" s="261"/>
      <c r="BA190" s="261"/>
      <c r="BB190" s="261"/>
      <c r="BC190" s="261"/>
      <c r="BD190" s="261"/>
      <c r="BE190" s="261"/>
      <c r="BF190" s="261"/>
      <c r="BG190" s="261"/>
      <c r="BH190" s="261"/>
      <c r="BI190" s="261"/>
      <c r="BJ190" s="261"/>
      <c r="BK190" s="261"/>
      <c r="BL190" s="261"/>
      <c r="BM190" s="262">
        <v>32</v>
      </c>
    </row>
    <row r="191" spans="1:65">
      <c r="A191" s="35"/>
      <c r="B191" s="19">
        <v>1</v>
      </c>
      <c r="C191" s="8">
        <v>3</v>
      </c>
      <c r="D191" s="263">
        <v>14.95</v>
      </c>
      <c r="E191" s="263">
        <v>16.965000000000003</v>
      </c>
      <c r="F191" s="279">
        <v>16.8</v>
      </c>
      <c r="G191" s="263">
        <v>17.005333333333333</v>
      </c>
      <c r="H191" s="279">
        <v>15.1</v>
      </c>
      <c r="I191" s="263">
        <v>15.7</v>
      </c>
      <c r="J191" s="279">
        <v>16.600000000000001</v>
      </c>
      <c r="K191" s="279">
        <v>14</v>
      </c>
      <c r="L191" s="266">
        <v>15.9</v>
      </c>
      <c r="M191" s="266">
        <v>15.2</v>
      </c>
      <c r="N191" s="266">
        <v>15.2</v>
      </c>
      <c r="O191" s="266">
        <v>15.2</v>
      </c>
      <c r="P191" s="266">
        <v>16.600000000000001</v>
      </c>
      <c r="Q191" s="266">
        <v>16.093237124319916</v>
      </c>
      <c r="R191" s="275">
        <v>13</v>
      </c>
      <c r="S191" s="275">
        <v>12.6</v>
      </c>
      <c r="T191" s="266">
        <v>15.9</v>
      </c>
      <c r="U191" s="275">
        <v>20.66</v>
      </c>
      <c r="V191" s="275">
        <v>19.7</v>
      </c>
      <c r="W191" s="266">
        <v>14.8</v>
      </c>
      <c r="X191" s="266">
        <v>16.625</v>
      </c>
      <c r="Y191" s="266">
        <v>14.1149</v>
      </c>
      <c r="Z191" s="266">
        <v>15.484729999999999</v>
      </c>
      <c r="AA191" s="260"/>
      <c r="AB191" s="261"/>
      <c r="AC191" s="261"/>
      <c r="AD191" s="261"/>
      <c r="AE191" s="261"/>
      <c r="AF191" s="261"/>
      <c r="AG191" s="261"/>
      <c r="AH191" s="261"/>
      <c r="AI191" s="261"/>
      <c r="AJ191" s="261"/>
      <c r="AK191" s="261"/>
      <c r="AL191" s="261"/>
      <c r="AM191" s="261"/>
      <c r="AN191" s="261"/>
      <c r="AO191" s="261"/>
      <c r="AP191" s="261"/>
      <c r="AQ191" s="261"/>
      <c r="AR191" s="261"/>
      <c r="AS191" s="261"/>
      <c r="AT191" s="261"/>
      <c r="AU191" s="261"/>
      <c r="AV191" s="261"/>
      <c r="AW191" s="261"/>
      <c r="AX191" s="261"/>
      <c r="AY191" s="261"/>
      <c r="AZ191" s="261"/>
      <c r="BA191" s="261"/>
      <c r="BB191" s="261"/>
      <c r="BC191" s="261"/>
      <c r="BD191" s="261"/>
      <c r="BE191" s="261"/>
      <c r="BF191" s="261"/>
      <c r="BG191" s="261"/>
      <c r="BH191" s="261"/>
      <c r="BI191" s="261"/>
      <c r="BJ191" s="261"/>
      <c r="BK191" s="261"/>
      <c r="BL191" s="261"/>
      <c r="BM191" s="262">
        <v>16</v>
      </c>
    </row>
    <row r="192" spans="1:65">
      <c r="A192" s="35"/>
      <c r="B192" s="19">
        <v>1</v>
      </c>
      <c r="C192" s="8">
        <v>4</v>
      </c>
      <c r="D192" s="263">
        <v>15.270000000000001</v>
      </c>
      <c r="E192" s="263">
        <v>16.635000000000002</v>
      </c>
      <c r="F192" s="279">
        <v>17</v>
      </c>
      <c r="G192" s="263">
        <v>17.254666666666665</v>
      </c>
      <c r="H192" s="279">
        <v>15.1</v>
      </c>
      <c r="I192" s="263">
        <v>15.5</v>
      </c>
      <c r="J192" s="279">
        <v>16.2</v>
      </c>
      <c r="K192" s="279">
        <v>14</v>
      </c>
      <c r="L192" s="266">
        <v>16.5</v>
      </c>
      <c r="M192" s="266">
        <v>15.7</v>
      </c>
      <c r="N192" s="266">
        <v>15.2</v>
      </c>
      <c r="O192" s="266">
        <v>15</v>
      </c>
      <c r="P192" s="266">
        <v>15.7</v>
      </c>
      <c r="Q192" s="266">
        <v>16.271033915402931</v>
      </c>
      <c r="R192" s="275">
        <v>14</v>
      </c>
      <c r="S192" s="275">
        <v>13.26</v>
      </c>
      <c r="T192" s="266">
        <v>15.400000000000002</v>
      </c>
      <c r="U192" s="275">
        <v>21.11</v>
      </c>
      <c r="V192" s="275">
        <v>20.2</v>
      </c>
      <c r="W192" s="266">
        <v>14.9</v>
      </c>
      <c r="X192" s="266">
        <v>16.529999999999998</v>
      </c>
      <c r="Y192" s="266">
        <v>13.7479</v>
      </c>
      <c r="Z192" s="266">
        <v>15.0968</v>
      </c>
      <c r="AA192" s="260"/>
      <c r="AB192" s="261"/>
      <c r="AC192" s="261"/>
      <c r="AD192" s="261"/>
      <c r="AE192" s="261"/>
      <c r="AF192" s="261"/>
      <c r="AG192" s="261"/>
      <c r="AH192" s="261"/>
      <c r="AI192" s="261"/>
      <c r="AJ192" s="261"/>
      <c r="AK192" s="261"/>
      <c r="AL192" s="261"/>
      <c r="AM192" s="261"/>
      <c r="AN192" s="261"/>
      <c r="AO192" s="261"/>
      <c r="AP192" s="261"/>
      <c r="AQ192" s="261"/>
      <c r="AR192" s="261"/>
      <c r="AS192" s="261"/>
      <c r="AT192" s="261"/>
      <c r="AU192" s="261"/>
      <c r="AV192" s="261"/>
      <c r="AW192" s="261"/>
      <c r="AX192" s="261"/>
      <c r="AY192" s="261"/>
      <c r="AZ192" s="261"/>
      <c r="BA192" s="261"/>
      <c r="BB192" s="261"/>
      <c r="BC192" s="261"/>
      <c r="BD192" s="261"/>
      <c r="BE192" s="261"/>
      <c r="BF192" s="261"/>
      <c r="BG192" s="261"/>
      <c r="BH192" s="261"/>
      <c r="BI192" s="261"/>
      <c r="BJ192" s="261"/>
      <c r="BK192" s="261"/>
      <c r="BL192" s="261"/>
      <c r="BM192" s="262">
        <v>15.700877830817957</v>
      </c>
    </row>
    <row r="193" spans="1:65">
      <c r="A193" s="35"/>
      <c r="B193" s="19">
        <v>1</v>
      </c>
      <c r="C193" s="8">
        <v>5</v>
      </c>
      <c r="D193" s="263">
        <v>15.12</v>
      </c>
      <c r="E193" s="263">
        <v>16.785</v>
      </c>
      <c r="F193" s="263">
        <v>16.899999999999999</v>
      </c>
      <c r="G193" s="263">
        <v>17.101200000000002</v>
      </c>
      <c r="H193" s="263">
        <v>15.1</v>
      </c>
      <c r="I193" s="263">
        <v>15.5</v>
      </c>
      <c r="J193" s="263">
        <v>15.9</v>
      </c>
      <c r="K193" s="263">
        <v>14</v>
      </c>
      <c r="L193" s="263">
        <v>15.8</v>
      </c>
      <c r="M193" s="263">
        <v>15.6</v>
      </c>
      <c r="N193" s="263">
        <v>15.8</v>
      </c>
      <c r="O193" s="263">
        <v>15.5</v>
      </c>
      <c r="P193" s="263">
        <v>16.100000000000001</v>
      </c>
      <c r="Q193" s="263">
        <v>15.658726578377827</v>
      </c>
      <c r="R193" s="274">
        <v>13</v>
      </c>
      <c r="S193" s="274">
        <v>14.04</v>
      </c>
      <c r="T193" s="263">
        <v>14.8</v>
      </c>
      <c r="U193" s="274">
        <v>22.71</v>
      </c>
      <c r="V193" s="274">
        <v>19.7</v>
      </c>
      <c r="W193" s="263">
        <v>15</v>
      </c>
      <c r="X193" s="263">
        <v>16.34</v>
      </c>
      <c r="Y193" s="263">
        <v>16.052199999999999</v>
      </c>
      <c r="Z193" s="263">
        <v>15.285060000000001</v>
      </c>
      <c r="AA193" s="260"/>
      <c r="AB193" s="261"/>
      <c r="AC193" s="261"/>
      <c r="AD193" s="261"/>
      <c r="AE193" s="261"/>
      <c r="AF193" s="261"/>
      <c r="AG193" s="261"/>
      <c r="AH193" s="261"/>
      <c r="AI193" s="261"/>
      <c r="AJ193" s="261"/>
      <c r="AK193" s="261"/>
      <c r="AL193" s="261"/>
      <c r="AM193" s="261"/>
      <c r="AN193" s="261"/>
      <c r="AO193" s="261"/>
      <c r="AP193" s="261"/>
      <c r="AQ193" s="261"/>
      <c r="AR193" s="261"/>
      <c r="AS193" s="261"/>
      <c r="AT193" s="261"/>
      <c r="AU193" s="261"/>
      <c r="AV193" s="261"/>
      <c r="AW193" s="261"/>
      <c r="AX193" s="261"/>
      <c r="AY193" s="261"/>
      <c r="AZ193" s="261"/>
      <c r="BA193" s="261"/>
      <c r="BB193" s="261"/>
      <c r="BC193" s="261"/>
      <c r="BD193" s="261"/>
      <c r="BE193" s="261"/>
      <c r="BF193" s="261"/>
      <c r="BG193" s="261"/>
      <c r="BH193" s="261"/>
      <c r="BI193" s="261"/>
      <c r="BJ193" s="261"/>
      <c r="BK193" s="261"/>
      <c r="BL193" s="261"/>
      <c r="BM193" s="262">
        <v>81</v>
      </c>
    </row>
    <row r="194" spans="1:65">
      <c r="A194" s="35"/>
      <c r="B194" s="19">
        <v>1</v>
      </c>
      <c r="C194" s="8">
        <v>6</v>
      </c>
      <c r="D194" s="263">
        <v>15.33</v>
      </c>
      <c r="E194" s="263">
        <v>16.659000000000002</v>
      </c>
      <c r="F194" s="263">
        <v>16.899999999999999</v>
      </c>
      <c r="G194" s="263">
        <v>17.193733333333331</v>
      </c>
      <c r="H194" s="263">
        <v>15.400000000000002</v>
      </c>
      <c r="I194" s="263">
        <v>15.5</v>
      </c>
      <c r="J194" s="263">
        <v>15.8</v>
      </c>
      <c r="K194" s="263">
        <v>13.9</v>
      </c>
      <c r="L194" s="263">
        <v>16</v>
      </c>
      <c r="M194" s="263">
        <v>15.400000000000002</v>
      </c>
      <c r="N194" s="263">
        <v>15.1</v>
      </c>
      <c r="O194" s="263">
        <v>15.2</v>
      </c>
      <c r="P194" s="263">
        <v>15.9</v>
      </c>
      <c r="Q194" s="263">
        <v>16.152769604662367</v>
      </c>
      <c r="R194" s="274">
        <v>13</v>
      </c>
      <c r="S194" s="274">
        <v>13</v>
      </c>
      <c r="T194" s="263">
        <v>14.9</v>
      </c>
      <c r="U194" s="274">
        <v>19.34</v>
      </c>
      <c r="V194" s="274">
        <v>19.5</v>
      </c>
      <c r="W194" s="263">
        <v>15.6</v>
      </c>
      <c r="X194" s="263">
        <v>16.814999999999998</v>
      </c>
      <c r="Y194" s="263">
        <v>14.3956</v>
      </c>
      <c r="Z194" s="263">
        <v>15.677869999999999</v>
      </c>
      <c r="AA194" s="260"/>
      <c r="AB194" s="261"/>
      <c r="AC194" s="261"/>
      <c r="AD194" s="261"/>
      <c r="AE194" s="261"/>
      <c r="AF194" s="261"/>
      <c r="AG194" s="261"/>
      <c r="AH194" s="261"/>
      <c r="AI194" s="261"/>
      <c r="AJ194" s="261"/>
      <c r="AK194" s="261"/>
      <c r="AL194" s="261"/>
      <c r="AM194" s="261"/>
      <c r="AN194" s="261"/>
      <c r="AO194" s="261"/>
      <c r="AP194" s="261"/>
      <c r="AQ194" s="261"/>
      <c r="AR194" s="261"/>
      <c r="AS194" s="261"/>
      <c r="AT194" s="261"/>
      <c r="AU194" s="261"/>
      <c r="AV194" s="261"/>
      <c r="AW194" s="261"/>
      <c r="AX194" s="261"/>
      <c r="AY194" s="261"/>
      <c r="AZ194" s="261"/>
      <c r="BA194" s="261"/>
      <c r="BB194" s="261"/>
      <c r="BC194" s="261"/>
      <c r="BD194" s="261"/>
      <c r="BE194" s="261"/>
      <c r="BF194" s="261"/>
      <c r="BG194" s="261"/>
      <c r="BH194" s="261"/>
      <c r="BI194" s="261"/>
      <c r="BJ194" s="261"/>
      <c r="BK194" s="261"/>
      <c r="BL194" s="261"/>
      <c r="BM194" s="264"/>
    </row>
    <row r="195" spans="1:65">
      <c r="A195" s="35"/>
      <c r="B195" s="20" t="s">
        <v>273</v>
      </c>
      <c r="C195" s="12"/>
      <c r="D195" s="265">
        <v>15.198333333333332</v>
      </c>
      <c r="E195" s="265">
        <v>16.733000000000001</v>
      </c>
      <c r="F195" s="265">
        <v>16.849999999999998</v>
      </c>
      <c r="G195" s="265">
        <v>17.131555555555554</v>
      </c>
      <c r="H195" s="265">
        <v>15.183333333333335</v>
      </c>
      <c r="I195" s="265">
        <v>15.5</v>
      </c>
      <c r="J195" s="265">
        <v>16.05</v>
      </c>
      <c r="K195" s="265">
        <v>13.933333333333335</v>
      </c>
      <c r="L195" s="265">
        <v>16.083333333333332</v>
      </c>
      <c r="M195" s="265">
        <v>15.600000000000001</v>
      </c>
      <c r="N195" s="265">
        <v>15.449999999999998</v>
      </c>
      <c r="O195" s="265">
        <v>15.299999999999999</v>
      </c>
      <c r="P195" s="265">
        <v>15.983333333333334</v>
      </c>
      <c r="Q195" s="265">
        <v>16.243939896652236</v>
      </c>
      <c r="R195" s="265">
        <v>13.333333333333334</v>
      </c>
      <c r="S195" s="265">
        <v>13.299999999999999</v>
      </c>
      <c r="T195" s="265">
        <v>15.299999999999999</v>
      </c>
      <c r="U195" s="265">
        <v>21.278333333333336</v>
      </c>
      <c r="V195" s="265">
        <v>19.75</v>
      </c>
      <c r="W195" s="265">
        <v>15.1</v>
      </c>
      <c r="X195" s="265">
        <v>16.450833333333332</v>
      </c>
      <c r="Y195" s="265">
        <v>14.806416666666669</v>
      </c>
      <c r="Z195" s="265">
        <v>15.419266666666667</v>
      </c>
      <c r="AA195" s="260"/>
      <c r="AB195" s="261"/>
      <c r="AC195" s="261"/>
      <c r="AD195" s="261"/>
      <c r="AE195" s="261"/>
      <c r="AF195" s="261"/>
      <c r="AG195" s="261"/>
      <c r="AH195" s="261"/>
      <c r="AI195" s="261"/>
      <c r="AJ195" s="261"/>
      <c r="AK195" s="261"/>
      <c r="AL195" s="261"/>
      <c r="AM195" s="261"/>
      <c r="AN195" s="261"/>
      <c r="AO195" s="261"/>
      <c r="AP195" s="261"/>
      <c r="AQ195" s="261"/>
      <c r="AR195" s="261"/>
      <c r="AS195" s="261"/>
      <c r="AT195" s="261"/>
      <c r="AU195" s="261"/>
      <c r="AV195" s="261"/>
      <c r="AW195" s="261"/>
      <c r="AX195" s="261"/>
      <c r="AY195" s="261"/>
      <c r="AZ195" s="261"/>
      <c r="BA195" s="261"/>
      <c r="BB195" s="261"/>
      <c r="BC195" s="261"/>
      <c r="BD195" s="261"/>
      <c r="BE195" s="261"/>
      <c r="BF195" s="261"/>
      <c r="BG195" s="261"/>
      <c r="BH195" s="261"/>
      <c r="BI195" s="261"/>
      <c r="BJ195" s="261"/>
      <c r="BK195" s="261"/>
      <c r="BL195" s="261"/>
      <c r="BM195" s="264"/>
    </row>
    <row r="196" spans="1:65">
      <c r="A196" s="35"/>
      <c r="B196" s="3" t="s">
        <v>274</v>
      </c>
      <c r="C196" s="33"/>
      <c r="D196" s="266">
        <v>15.234999999999999</v>
      </c>
      <c r="E196" s="266">
        <v>16.686</v>
      </c>
      <c r="F196" s="266">
        <v>16.899999999999999</v>
      </c>
      <c r="G196" s="266">
        <v>17.119399999999999</v>
      </c>
      <c r="H196" s="266">
        <v>15.1</v>
      </c>
      <c r="I196" s="266">
        <v>15.5</v>
      </c>
      <c r="J196" s="266">
        <v>16</v>
      </c>
      <c r="K196" s="266">
        <v>14</v>
      </c>
      <c r="L196" s="266">
        <v>16</v>
      </c>
      <c r="M196" s="266">
        <v>15.649999999999999</v>
      </c>
      <c r="N196" s="266">
        <v>15.399999999999999</v>
      </c>
      <c r="O196" s="266">
        <v>15.25</v>
      </c>
      <c r="P196" s="266">
        <v>16</v>
      </c>
      <c r="Q196" s="266">
        <v>16.211901760032649</v>
      </c>
      <c r="R196" s="266">
        <v>13</v>
      </c>
      <c r="S196" s="266">
        <v>13.129999999999999</v>
      </c>
      <c r="T196" s="266">
        <v>15.350000000000001</v>
      </c>
      <c r="U196" s="266">
        <v>20.884999999999998</v>
      </c>
      <c r="V196" s="266">
        <v>19.7</v>
      </c>
      <c r="W196" s="266">
        <v>15</v>
      </c>
      <c r="X196" s="266">
        <v>16.434999999999999</v>
      </c>
      <c r="Y196" s="266">
        <v>14.391999999999999</v>
      </c>
      <c r="Z196" s="266">
        <v>15.482535</v>
      </c>
      <c r="AA196" s="260"/>
      <c r="AB196" s="261"/>
      <c r="AC196" s="261"/>
      <c r="AD196" s="261"/>
      <c r="AE196" s="261"/>
      <c r="AF196" s="261"/>
      <c r="AG196" s="261"/>
      <c r="AH196" s="261"/>
      <c r="AI196" s="261"/>
      <c r="AJ196" s="261"/>
      <c r="AK196" s="261"/>
      <c r="AL196" s="261"/>
      <c r="AM196" s="261"/>
      <c r="AN196" s="261"/>
      <c r="AO196" s="261"/>
      <c r="AP196" s="261"/>
      <c r="AQ196" s="261"/>
      <c r="AR196" s="261"/>
      <c r="AS196" s="261"/>
      <c r="AT196" s="261"/>
      <c r="AU196" s="261"/>
      <c r="AV196" s="261"/>
      <c r="AW196" s="261"/>
      <c r="AX196" s="261"/>
      <c r="AY196" s="261"/>
      <c r="AZ196" s="261"/>
      <c r="BA196" s="261"/>
      <c r="BB196" s="261"/>
      <c r="BC196" s="261"/>
      <c r="BD196" s="261"/>
      <c r="BE196" s="261"/>
      <c r="BF196" s="261"/>
      <c r="BG196" s="261"/>
      <c r="BH196" s="261"/>
      <c r="BI196" s="261"/>
      <c r="BJ196" s="261"/>
      <c r="BK196" s="261"/>
      <c r="BL196" s="261"/>
      <c r="BM196" s="264"/>
    </row>
    <row r="197" spans="1:65">
      <c r="A197" s="35"/>
      <c r="B197" s="3" t="s">
        <v>275</v>
      </c>
      <c r="C197" s="33"/>
      <c r="D197" s="27">
        <v>0.14497126151988446</v>
      </c>
      <c r="E197" s="27">
        <v>0.12686370639391018</v>
      </c>
      <c r="F197" s="27">
        <v>0.13784048752090136</v>
      </c>
      <c r="G197" s="27">
        <v>8.6163118345164671E-2</v>
      </c>
      <c r="H197" s="27">
        <v>0.27868739954771321</v>
      </c>
      <c r="I197" s="27">
        <v>0.12649110640673528</v>
      </c>
      <c r="J197" s="27">
        <v>0.32710854467592299</v>
      </c>
      <c r="K197" s="27">
        <v>0.12110601416389993</v>
      </c>
      <c r="L197" s="27">
        <v>0.26394443859772199</v>
      </c>
      <c r="M197" s="27">
        <v>0.26076809620810598</v>
      </c>
      <c r="N197" s="27">
        <v>0.32093613071762483</v>
      </c>
      <c r="O197" s="27">
        <v>0.21908902300206648</v>
      </c>
      <c r="P197" s="27">
        <v>0.3816630276391299</v>
      </c>
      <c r="Q197" s="27">
        <v>0.38513910764905412</v>
      </c>
      <c r="R197" s="27">
        <v>0.51639777949432231</v>
      </c>
      <c r="S197" s="27">
        <v>0.6354840674635357</v>
      </c>
      <c r="T197" s="27">
        <v>0.40496913462633172</v>
      </c>
      <c r="U197" s="27">
        <v>2.2680336564228205</v>
      </c>
      <c r="V197" s="27">
        <v>0.3016620625799673</v>
      </c>
      <c r="W197" s="27">
        <v>0.29664793948382606</v>
      </c>
      <c r="X197" s="27">
        <v>0.25074721666783534</v>
      </c>
      <c r="Y197" s="27">
        <v>1.0267666130463471</v>
      </c>
      <c r="Z197" s="27">
        <v>0.20099964295158951</v>
      </c>
      <c r="AA197" s="16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2"/>
    </row>
    <row r="198" spans="1:65">
      <c r="A198" s="35"/>
      <c r="B198" s="3" t="s">
        <v>87</v>
      </c>
      <c r="C198" s="33"/>
      <c r="D198" s="13">
        <v>9.5386288970205815E-3</v>
      </c>
      <c r="E198" s="13">
        <v>7.5816474268756455E-3</v>
      </c>
      <c r="F198" s="13">
        <v>8.1804443632582415E-3</v>
      </c>
      <c r="G198" s="13">
        <v>5.0294976463607253E-3</v>
      </c>
      <c r="H198" s="13">
        <v>1.8354823241342251E-2</v>
      </c>
      <c r="I198" s="13">
        <v>8.1607165423700171E-3</v>
      </c>
      <c r="J198" s="13">
        <v>2.0380594683858128E-2</v>
      </c>
      <c r="K198" s="13">
        <v>8.6918191983660232E-3</v>
      </c>
      <c r="L198" s="13">
        <v>1.6411053177060434E-2</v>
      </c>
      <c r="M198" s="13">
        <v>1.6715903603083716E-2</v>
      </c>
      <c r="N198" s="13">
        <v>2.0772565094991903E-2</v>
      </c>
      <c r="O198" s="13">
        <v>1.431954398706317E-2</v>
      </c>
      <c r="P198" s="13">
        <v>2.3878812990977886E-2</v>
      </c>
      <c r="Q198" s="13">
        <v>2.3709710211894382E-2</v>
      </c>
      <c r="R198" s="13">
        <v>3.8729833462074169E-2</v>
      </c>
      <c r="S198" s="13">
        <v>4.7780756952145544E-2</v>
      </c>
      <c r="T198" s="13">
        <v>2.6468570890609919E-2</v>
      </c>
      <c r="U198" s="13">
        <v>0.10658887709357658</v>
      </c>
      <c r="V198" s="13">
        <v>1.5274028485061635E-2</v>
      </c>
      <c r="W198" s="13">
        <v>1.9645558906213646E-2</v>
      </c>
      <c r="X198" s="13">
        <v>1.5242219745777946E-2</v>
      </c>
      <c r="Y198" s="13">
        <v>6.9346056926648705E-2</v>
      </c>
      <c r="Z198" s="13">
        <v>1.3035616238877952E-2</v>
      </c>
      <c r="AA198" s="16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2"/>
    </row>
    <row r="199" spans="1:65">
      <c r="A199" s="35"/>
      <c r="B199" s="3" t="s">
        <v>276</v>
      </c>
      <c r="C199" s="33"/>
      <c r="D199" s="13">
        <v>-3.2007414037590998E-2</v>
      </c>
      <c r="E199" s="13">
        <v>6.5736590036779674E-2</v>
      </c>
      <c r="F199" s="13">
        <v>7.3188402684499776E-2</v>
      </c>
      <c r="G199" s="13">
        <v>9.112087490607923E-2</v>
      </c>
      <c r="H199" s="13">
        <v>-3.296277463345243E-2</v>
      </c>
      <c r="I199" s="13">
        <v>-1.2794050943041535E-2</v>
      </c>
      <c r="J199" s="13">
        <v>2.2235837571882744E-2</v>
      </c>
      <c r="K199" s="13">
        <v>-0.11257615762191675</v>
      </c>
      <c r="L199" s="13">
        <v>2.4358861118241704E-2</v>
      </c>
      <c r="M199" s="13">
        <v>-6.4249803039643227E-3</v>
      </c>
      <c r="N199" s="13">
        <v>-1.5978586262580308E-2</v>
      </c>
      <c r="O199" s="13">
        <v>-2.553219222119596E-2</v>
      </c>
      <c r="P199" s="13">
        <v>1.7989790479164824E-2</v>
      </c>
      <c r="Q199" s="13">
        <v>3.4588006587016995E-2</v>
      </c>
      <c r="R199" s="13">
        <v>-0.1507905814563798</v>
      </c>
      <c r="S199" s="13">
        <v>-0.15291360500273898</v>
      </c>
      <c r="T199" s="13">
        <v>-2.553219222119596E-2</v>
      </c>
      <c r="U199" s="13">
        <v>0.35523208081830004</v>
      </c>
      <c r="V199" s="13">
        <v>0.25789145121773727</v>
      </c>
      <c r="W199" s="13">
        <v>-3.8270333499350162E-2</v>
      </c>
      <c r="X199" s="13">
        <v>4.7765195716850339E-2</v>
      </c>
      <c r="Y199" s="13">
        <v>-5.6968863383907387E-2</v>
      </c>
      <c r="Z199" s="13">
        <v>-1.7936013972323139E-2</v>
      </c>
      <c r="AA199" s="16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2"/>
    </row>
    <row r="200" spans="1:65">
      <c r="A200" s="35"/>
      <c r="B200" s="53" t="s">
        <v>277</v>
      </c>
      <c r="C200" s="54"/>
      <c r="D200" s="52">
        <v>0.46</v>
      </c>
      <c r="E200" s="52">
        <v>1.54</v>
      </c>
      <c r="F200" s="52">
        <v>1.7</v>
      </c>
      <c r="G200" s="52">
        <v>2.06</v>
      </c>
      <c r="H200" s="52">
        <v>0.48</v>
      </c>
      <c r="I200" s="52">
        <v>7.0000000000000007E-2</v>
      </c>
      <c r="J200" s="52">
        <v>0.65</v>
      </c>
      <c r="K200" s="52">
        <v>2.11</v>
      </c>
      <c r="L200" s="52">
        <v>0.7</v>
      </c>
      <c r="M200" s="52">
        <v>7.0000000000000007E-2</v>
      </c>
      <c r="N200" s="52">
        <v>0.13</v>
      </c>
      <c r="O200" s="52">
        <v>0.33</v>
      </c>
      <c r="P200" s="52">
        <v>0.56999999999999995</v>
      </c>
      <c r="Q200" s="52">
        <v>0.91</v>
      </c>
      <c r="R200" s="52" t="s">
        <v>278</v>
      </c>
      <c r="S200" s="52">
        <v>2.94</v>
      </c>
      <c r="T200" s="52">
        <v>0.33</v>
      </c>
      <c r="U200" s="52">
        <v>7.48</v>
      </c>
      <c r="V200" s="52">
        <v>5.48</v>
      </c>
      <c r="W200" s="52">
        <v>0.59</v>
      </c>
      <c r="X200" s="52">
        <v>1.18</v>
      </c>
      <c r="Y200" s="52">
        <v>0.97</v>
      </c>
      <c r="Z200" s="52">
        <v>0.17</v>
      </c>
      <c r="AA200" s="16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2"/>
    </row>
    <row r="201" spans="1:65">
      <c r="B201" s="36" t="s">
        <v>335</v>
      </c>
      <c r="C201" s="2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BM201" s="62"/>
    </row>
    <row r="202" spans="1:65">
      <c r="BM202" s="62"/>
    </row>
    <row r="203" spans="1:65" ht="15">
      <c r="B203" s="37" t="s">
        <v>562</v>
      </c>
      <c r="BM203" s="32" t="s">
        <v>67</v>
      </c>
    </row>
    <row r="204" spans="1:65" ht="15">
      <c r="A204" s="28" t="s">
        <v>51</v>
      </c>
      <c r="B204" s="18" t="s">
        <v>111</v>
      </c>
      <c r="C204" s="15" t="s">
        <v>112</v>
      </c>
      <c r="D204" s="16" t="s">
        <v>233</v>
      </c>
      <c r="E204" s="17" t="s">
        <v>233</v>
      </c>
      <c r="F204" s="17" t="s">
        <v>233</v>
      </c>
      <c r="G204" s="17" t="s">
        <v>233</v>
      </c>
      <c r="H204" s="17" t="s">
        <v>233</v>
      </c>
      <c r="I204" s="17" t="s">
        <v>233</v>
      </c>
      <c r="J204" s="17" t="s">
        <v>233</v>
      </c>
      <c r="K204" s="17" t="s">
        <v>233</v>
      </c>
      <c r="L204" s="17" t="s">
        <v>233</v>
      </c>
      <c r="M204" s="17" t="s">
        <v>233</v>
      </c>
      <c r="N204" s="17" t="s">
        <v>233</v>
      </c>
      <c r="O204" s="17" t="s">
        <v>233</v>
      </c>
      <c r="P204" s="17" t="s">
        <v>233</v>
      </c>
      <c r="Q204" s="17" t="s">
        <v>233</v>
      </c>
      <c r="R204" s="17" t="s">
        <v>233</v>
      </c>
      <c r="S204" s="17" t="s">
        <v>233</v>
      </c>
      <c r="T204" s="17" t="s">
        <v>233</v>
      </c>
      <c r="U204" s="17" t="s">
        <v>233</v>
      </c>
      <c r="V204" s="17" t="s">
        <v>233</v>
      </c>
      <c r="W204" s="17" t="s">
        <v>233</v>
      </c>
      <c r="X204" s="17" t="s">
        <v>233</v>
      </c>
      <c r="Y204" s="17" t="s">
        <v>233</v>
      </c>
      <c r="Z204" s="16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 t="s">
        <v>234</v>
      </c>
      <c r="C205" s="8" t="s">
        <v>234</v>
      </c>
      <c r="D205" s="161" t="s">
        <v>236</v>
      </c>
      <c r="E205" s="162" t="s">
        <v>238</v>
      </c>
      <c r="F205" s="162" t="s">
        <v>240</v>
      </c>
      <c r="G205" s="162" t="s">
        <v>241</v>
      </c>
      <c r="H205" s="162" t="s">
        <v>242</v>
      </c>
      <c r="I205" s="162" t="s">
        <v>243</v>
      </c>
      <c r="J205" s="162" t="s">
        <v>244</v>
      </c>
      <c r="K205" s="162" t="s">
        <v>245</v>
      </c>
      <c r="L205" s="162" t="s">
        <v>246</v>
      </c>
      <c r="M205" s="162" t="s">
        <v>247</v>
      </c>
      <c r="N205" s="162" t="s">
        <v>248</v>
      </c>
      <c r="O205" s="162" t="s">
        <v>249</v>
      </c>
      <c r="P205" s="162" t="s">
        <v>250</v>
      </c>
      <c r="Q205" s="162" t="s">
        <v>251</v>
      </c>
      <c r="R205" s="162" t="s">
        <v>253</v>
      </c>
      <c r="S205" s="162" t="s">
        <v>254</v>
      </c>
      <c r="T205" s="162" t="s">
        <v>255</v>
      </c>
      <c r="U205" s="162" t="s">
        <v>256</v>
      </c>
      <c r="V205" s="162" t="s">
        <v>261</v>
      </c>
      <c r="W205" s="162" t="s">
        <v>263</v>
      </c>
      <c r="X205" s="162" t="s">
        <v>281</v>
      </c>
      <c r="Y205" s="162" t="s">
        <v>265</v>
      </c>
      <c r="Z205" s="16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 t="s">
        <v>3</v>
      </c>
    </row>
    <row r="206" spans="1:65">
      <c r="A206" s="35"/>
      <c r="B206" s="19"/>
      <c r="C206" s="8"/>
      <c r="D206" s="9" t="s">
        <v>282</v>
      </c>
      <c r="E206" s="10" t="s">
        <v>285</v>
      </c>
      <c r="F206" s="10" t="s">
        <v>284</v>
      </c>
      <c r="G206" s="10" t="s">
        <v>285</v>
      </c>
      <c r="H206" s="10" t="s">
        <v>284</v>
      </c>
      <c r="I206" s="10" t="s">
        <v>284</v>
      </c>
      <c r="J206" s="10" t="s">
        <v>284</v>
      </c>
      <c r="K206" s="10" t="s">
        <v>284</v>
      </c>
      <c r="L206" s="10" t="s">
        <v>282</v>
      </c>
      <c r="M206" s="10" t="s">
        <v>282</v>
      </c>
      <c r="N206" s="10" t="s">
        <v>282</v>
      </c>
      <c r="O206" s="10" t="s">
        <v>282</v>
      </c>
      <c r="P206" s="10" t="s">
        <v>282</v>
      </c>
      <c r="Q206" s="10" t="s">
        <v>285</v>
      </c>
      <c r="R206" s="10" t="s">
        <v>285</v>
      </c>
      <c r="S206" s="10" t="s">
        <v>282</v>
      </c>
      <c r="T206" s="10" t="s">
        <v>285</v>
      </c>
      <c r="U206" s="10" t="s">
        <v>285</v>
      </c>
      <c r="V206" s="10" t="s">
        <v>284</v>
      </c>
      <c r="W206" s="10" t="s">
        <v>285</v>
      </c>
      <c r="X206" s="10" t="s">
        <v>285</v>
      </c>
      <c r="Y206" s="10" t="s">
        <v>282</v>
      </c>
      <c r="Z206" s="16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0</v>
      </c>
    </row>
    <row r="207" spans="1:65">
      <c r="A207" s="35"/>
      <c r="B207" s="19"/>
      <c r="C207" s="8"/>
      <c r="D207" s="29" t="s">
        <v>327</v>
      </c>
      <c r="E207" s="29" t="s">
        <v>327</v>
      </c>
      <c r="F207" s="29" t="s">
        <v>327</v>
      </c>
      <c r="G207" s="29" t="s">
        <v>327</v>
      </c>
      <c r="H207" s="29" t="s">
        <v>328</v>
      </c>
      <c r="I207" s="29" t="s">
        <v>329</v>
      </c>
      <c r="J207" s="29" t="s">
        <v>328</v>
      </c>
      <c r="K207" s="29" t="s">
        <v>330</v>
      </c>
      <c r="L207" s="29" t="s">
        <v>327</v>
      </c>
      <c r="M207" s="29" t="s">
        <v>327</v>
      </c>
      <c r="N207" s="29" t="s">
        <v>327</v>
      </c>
      <c r="O207" s="29" t="s">
        <v>327</v>
      </c>
      <c r="P207" s="29" t="s">
        <v>327</v>
      </c>
      <c r="Q207" s="29" t="s">
        <v>329</v>
      </c>
      <c r="R207" s="29" t="s">
        <v>327</v>
      </c>
      <c r="S207" s="29" t="s">
        <v>327</v>
      </c>
      <c r="T207" s="29" t="s">
        <v>330</v>
      </c>
      <c r="U207" s="29" t="s">
        <v>329</v>
      </c>
      <c r="V207" s="29" t="s">
        <v>327</v>
      </c>
      <c r="W207" s="29" t="s">
        <v>327</v>
      </c>
      <c r="X207" s="29" t="s">
        <v>327</v>
      </c>
      <c r="Y207" s="29" t="s">
        <v>327</v>
      </c>
      <c r="Z207" s="16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>
        <v>0</v>
      </c>
    </row>
    <row r="208" spans="1:65">
      <c r="A208" s="35"/>
      <c r="B208" s="18">
        <v>1</v>
      </c>
      <c r="C208" s="14">
        <v>1</v>
      </c>
      <c r="D208" s="245">
        <v>112</v>
      </c>
      <c r="E208" s="245">
        <v>106.5425</v>
      </c>
      <c r="F208" s="247">
        <v>98</v>
      </c>
      <c r="G208" s="245">
        <v>114.66333333333334</v>
      </c>
      <c r="H208" s="247">
        <v>98</v>
      </c>
      <c r="I208" s="245">
        <v>114</v>
      </c>
      <c r="J208" s="247">
        <v>113</v>
      </c>
      <c r="K208" s="245">
        <v>108</v>
      </c>
      <c r="L208" s="245">
        <v>108</v>
      </c>
      <c r="M208" s="245">
        <v>112</v>
      </c>
      <c r="N208" s="245">
        <v>109</v>
      </c>
      <c r="O208" s="245">
        <v>105</v>
      </c>
      <c r="P208" s="245">
        <v>112.6</v>
      </c>
      <c r="Q208" s="245">
        <v>109.77895366666668</v>
      </c>
      <c r="R208" s="245">
        <v>106</v>
      </c>
      <c r="S208" s="245">
        <v>116.6</v>
      </c>
      <c r="T208" s="245">
        <v>101</v>
      </c>
      <c r="U208" s="245">
        <v>114.56</v>
      </c>
      <c r="V208" s="245">
        <v>110</v>
      </c>
      <c r="W208" s="245">
        <v>103.1</v>
      </c>
      <c r="X208" s="248">
        <v>92.392099999999999</v>
      </c>
      <c r="Y208" s="245">
        <v>108.95359999999999</v>
      </c>
      <c r="Z208" s="249"/>
      <c r="AA208" s="250"/>
      <c r="AB208" s="250"/>
      <c r="AC208" s="250"/>
      <c r="AD208" s="250"/>
      <c r="AE208" s="250"/>
      <c r="AF208" s="250"/>
      <c r="AG208" s="250"/>
      <c r="AH208" s="250"/>
      <c r="AI208" s="250"/>
      <c r="AJ208" s="250"/>
      <c r="AK208" s="250"/>
      <c r="AL208" s="250"/>
      <c r="AM208" s="250"/>
      <c r="AN208" s="250"/>
      <c r="AO208" s="250"/>
      <c r="AP208" s="250"/>
      <c r="AQ208" s="250"/>
      <c r="AR208" s="250"/>
      <c r="AS208" s="250"/>
      <c r="AT208" s="250"/>
      <c r="AU208" s="250"/>
      <c r="AV208" s="250"/>
      <c r="AW208" s="250"/>
      <c r="AX208" s="250"/>
      <c r="AY208" s="250"/>
      <c r="AZ208" s="250"/>
      <c r="BA208" s="250"/>
      <c r="BB208" s="250"/>
      <c r="BC208" s="250"/>
      <c r="BD208" s="250"/>
      <c r="BE208" s="250"/>
      <c r="BF208" s="250"/>
      <c r="BG208" s="250"/>
      <c r="BH208" s="250"/>
      <c r="BI208" s="250"/>
      <c r="BJ208" s="250"/>
      <c r="BK208" s="250"/>
      <c r="BL208" s="250"/>
      <c r="BM208" s="251">
        <v>1</v>
      </c>
    </row>
    <row r="209" spans="1:65">
      <c r="A209" s="35"/>
      <c r="B209" s="19">
        <v>1</v>
      </c>
      <c r="C209" s="8">
        <v>2</v>
      </c>
      <c r="D209" s="252">
        <v>112.1</v>
      </c>
      <c r="E209" s="252">
        <v>107.03649999999999</v>
      </c>
      <c r="F209" s="253">
        <v>99</v>
      </c>
      <c r="G209" s="252">
        <v>113.59666666666668</v>
      </c>
      <c r="H209" s="253">
        <v>101</v>
      </c>
      <c r="I209" s="252">
        <v>110</v>
      </c>
      <c r="J209" s="253">
        <v>111</v>
      </c>
      <c r="K209" s="252">
        <v>108</v>
      </c>
      <c r="L209" s="252">
        <v>106</v>
      </c>
      <c r="M209" s="252">
        <v>114</v>
      </c>
      <c r="N209" s="252">
        <v>108</v>
      </c>
      <c r="O209" s="252">
        <v>107</v>
      </c>
      <c r="P209" s="252">
        <v>103.7</v>
      </c>
      <c r="Q209" s="252">
        <v>108.31639606382105</v>
      </c>
      <c r="R209" s="252">
        <v>107</v>
      </c>
      <c r="S209" s="252">
        <v>115.3</v>
      </c>
      <c r="T209" s="252">
        <v>99</v>
      </c>
      <c r="U209" s="252">
        <v>106.98</v>
      </c>
      <c r="V209" s="252">
        <v>109</v>
      </c>
      <c r="W209" s="252">
        <v>99.7</v>
      </c>
      <c r="X209" s="254">
        <v>86.070499999999996</v>
      </c>
      <c r="Y209" s="252">
        <v>109.4605</v>
      </c>
      <c r="Z209" s="249"/>
      <c r="AA209" s="250"/>
      <c r="AB209" s="250"/>
      <c r="AC209" s="250"/>
      <c r="AD209" s="250"/>
      <c r="AE209" s="250"/>
      <c r="AF209" s="250"/>
      <c r="AG209" s="250"/>
      <c r="AH209" s="250"/>
      <c r="AI209" s="250"/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50"/>
      <c r="BJ209" s="250"/>
      <c r="BK209" s="250"/>
      <c r="BL209" s="250"/>
      <c r="BM209" s="251">
        <v>33</v>
      </c>
    </row>
    <row r="210" spans="1:65">
      <c r="A210" s="35"/>
      <c r="B210" s="19">
        <v>1</v>
      </c>
      <c r="C210" s="8">
        <v>3</v>
      </c>
      <c r="D210" s="252">
        <v>112.7</v>
      </c>
      <c r="E210" s="252">
        <v>108.26199999999999</v>
      </c>
      <c r="F210" s="253">
        <v>100</v>
      </c>
      <c r="G210" s="252">
        <v>113.86000000000001</v>
      </c>
      <c r="H210" s="253">
        <v>98</v>
      </c>
      <c r="I210" s="252">
        <v>111</v>
      </c>
      <c r="J210" s="253">
        <v>113</v>
      </c>
      <c r="K210" s="253">
        <v>111</v>
      </c>
      <c r="L210" s="256">
        <v>105</v>
      </c>
      <c r="M210" s="256">
        <v>115</v>
      </c>
      <c r="N210" s="256">
        <v>108</v>
      </c>
      <c r="O210" s="256">
        <v>105</v>
      </c>
      <c r="P210" s="256">
        <v>108.9</v>
      </c>
      <c r="Q210" s="256">
        <v>104.16295781052645</v>
      </c>
      <c r="R210" s="256">
        <v>106</v>
      </c>
      <c r="S210" s="256">
        <v>111</v>
      </c>
      <c r="T210" s="256">
        <v>100</v>
      </c>
      <c r="U210" s="256">
        <v>111.3</v>
      </c>
      <c r="V210" s="256">
        <v>108</v>
      </c>
      <c r="W210" s="256">
        <v>103.5</v>
      </c>
      <c r="X210" s="255">
        <v>91.180700000000002</v>
      </c>
      <c r="Y210" s="256">
        <v>111.0719</v>
      </c>
      <c r="Z210" s="249"/>
      <c r="AA210" s="250"/>
      <c r="AB210" s="250"/>
      <c r="AC210" s="250"/>
      <c r="AD210" s="250"/>
      <c r="AE210" s="250"/>
      <c r="AF210" s="250"/>
      <c r="AG210" s="250"/>
      <c r="AH210" s="250"/>
      <c r="AI210" s="250"/>
      <c r="AJ210" s="250"/>
      <c r="AK210" s="250"/>
      <c r="AL210" s="250"/>
      <c r="AM210" s="250"/>
      <c r="AN210" s="250"/>
      <c r="AO210" s="250"/>
      <c r="AP210" s="250"/>
      <c r="AQ210" s="250"/>
      <c r="AR210" s="250"/>
      <c r="AS210" s="250"/>
      <c r="AT210" s="250"/>
      <c r="AU210" s="250"/>
      <c r="AV210" s="250"/>
      <c r="AW210" s="250"/>
      <c r="AX210" s="250"/>
      <c r="AY210" s="250"/>
      <c r="AZ210" s="250"/>
      <c r="BA210" s="250"/>
      <c r="BB210" s="250"/>
      <c r="BC210" s="250"/>
      <c r="BD210" s="250"/>
      <c r="BE210" s="250"/>
      <c r="BF210" s="250"/>
      <c r="BG210" s="250"/>
      <c r="BH210" s="250"/>
      <c r="BI210" s="250"/>
      <c r="BJ210" s="250"/>
      <c r="BK210" s="250"/>
      <c r="BL210" s="250"/>
      <c r="BM210" s="251">
        <v>16</v>
      </c>
    </row>
    <row r="211" spans="1:65">
      <c r="A211" s="35"/>
      <c r="B211" s="19">
        <v>1</v>
      </c>
      <c r="C211" s="8">
        <v>4</v>
      </c>
      <c r="D211" s="252">
        <v>112</v>
      </c>
      <c r="E211" s="252">
        <v>103.759</v>
      </c>
      <c r="F211" s="253">
        <v>99</v>
      </c>
      <c r="G211" s="252">
        <v>113.74666666666667</v>
      </c>
      <c r="H211" s="253">
        <v>100</v>
      </c>
      <c r="I211" s="252">
        <v>113</v>
      </c>
      <c r="J211" s="253">
        <v>111</v>
      </c>
      <c r="K211" s="253">
        <v>110</v>
      </c>
      <c r="L211" s="256">
        <v>108</v>
      </c>
      <c r="M211" s="256">
        <v>114</v>
      </c>
      <c r="N211" s="256">
        <v>109</v>
      </c>
      <c r="O211" s="267">
        <v>101</v>
      </c>
      <c r="P211" s="256">
        <v>106.3</v>
      </c>
      <c r="Q211" s="256">
        <v>113.74768751640416</v>
      </c>
      <c r="R211" s="256">
        <v>109</v>
      </c>
      <c r="S211" s="256">
        <v>119.2</v>
      </c>
      <c r="T211" s="256">
        <v>99</v>
      </c>
      <c r="U211" s="256">
        <v>109.18</v>
      </c>
      <c r="V211" s="267">
        <v>105</v>
      </c>
      <c r="W211" s="256">
        <v>104.9</v>
      </c>
      <c r="X211" s="255">
        <v>91.827600000000004</v>
      </c>
      <c r="Y211" s="256">
        <v>110.08369999999999</v>
      </c>
      <c r="Z211" s="249"/>
      <c r="AA211" s="250"/>
      <c r="AB211" s="250"/>
      <c r="AC211" s="250"/>
      <c r="AD211" s="250"/>
      <c r="AE211" s="250"/>
      <c r="AF211" s="250"/>
      <c r="AG211" s="250"/>
      <c r="AH211" s="250"/>
      <c r="AI211" s="250"/>
      <c r="AJ211" s="250"/>
      <c r="AK211" s="250"/>
      <c r="AL211" s="250"/>
      <c r="AM211" s="250"/>
      <c r="AN211" s="250"/>
      <c r="AO211" s="250"/>
      <c r="AP211" s="250"/>
      <c r="AQ211" s="250"/>
      <c r="AR211" s="250"/>
      <c r="AS211" s="250"/>
      <c r="AT211" s="250"/>
      <c r="AU211" s="250"/>
      <c r="AV211" s="250"/>
      <c r="AW211" s="250"/>
      <c r="AX211" s="250"/>
      <c r="AY211" s="250"/>
      <c r="AZ211" s="250"/>
      <c r="BA211" s="250"/>
      <c r="BB211" s="250"/>
      <c r="BC211" s="250"/>
      <c r="BD211" s="250"/>
      <c r="BE211" s="250"/>
      <c r="BF211" s="250"/>
      <c r="BG211" s="250"/>
      <c r="BH211" s="250"/>
      <c r="BI211" s="250"/>
      <c r="BJ211" s="250"/>
      <c r="BK211" s="250"/>
      <c r="BL211" s="250"/>
      <c r="BM211" s="251">
        <v>107.97601194185957</v>
      </c>
    </row>
    <row r="212" spans="1:65">
      <c r="A212" s="35"/>
      <c r="B212" s="19">
        <v>1</v>
      </c>
      <c r="C212" s="8">
        <v>5</v>
      </c>
      <c r="D212" s="252">
        <v>111.4</v>
      </c>
      <c r="E212" s="252">
        <v>106.571</v>
      </c>
      <c r="F212" s="252">
        <v>100</v>
      </c>
      <c r="G212" s="252">
        <v>114.40999999999998</v>
      </c>
      <c r="H212" s="252">
        <v>99</v>
      </c>
      <c r="I212" s="252">
        <v>112</v>
      </c>
      <c r="J212" s="252">
        <v>113</v>
      </c>
      <c r="K212" s="252">
        <v>111</v>
      </c>
      <c r="L212" s="252">
        <v>106</v>
      </c>
      <c r="M212" s="252">
        <v>114</v>
      </c>
      <c r="N212" s="252">
        <v>110</v>
      </c>
      <c r="O212" s="252">
        <v>104</v>
      </c>
      <c r="P212" s="252">
        <v>116.6</v>
      </c>
      <c r="Q212" s="252">
        <v>103.02922092499999</v>
      </c>
      <c r="R212" s="252">
        <v>107</v>
      </c>
      <c r="S212" s="252">
        <v>121.2</v>
      </c>
      <c r="T212" s="252">
        <v>99</v>
      </c>
      <c r="U212" s="252">
        <v>102.32</v>
      </c>
      <c r="V212" s="252">
        <v>109</v>
      </c>
      <c r="W212" s="252">
        <v>100.8</v>
      </c>
      <c r="X212" s="254">
        <v>86.438100000000006</v>
      </c>
      <c r="Y212" s="252">
        <v>109.0607</v>
      </c>
      <c r="Z212" s="249"/>
      <c r="AA212" s="250"/>
      <c r="AB212" s="250"/>
      <c r="AC212" s="250"/>
      <c r="AD212" s="250"/>
      <c r="AE212" s="250"/>
      <c r="AF212" s="250"/>
      <c r="AG212" s="250"/>
      <c r="AH212" s="250"/>
      <c r="AI212" s="250"/>
      <c r="AJ212" s="250"/>
      <c r="AK212" s="250"/>
      <c r="AL212" s="250"/>
      <c r="AM212" s="250"/>
      <c r="AN212" s="250"/>
      <c r="AO212" s="250"/>
      <c r="AP212" s="250"/>
      <c r="AQ212" s="250"/>
      <c r="AR212" s="250"/>
      <c r="AS212" s="250"/>
      <c r="AT212" s="250"/>
      <c r="AU212" s="250"/>
      <c r="AV212" s="250"/>
      <c r="AW212" s="250"/>
      <c r="AX212" s="250"/>
      <c r="AY212" s="250"/>
      <c r="AZ212" s="250"/>
      <c r="BA212" s="250"/>
      <c r="BB212" s="250"/>
      <c r="BC212" s="250"/>
      <c r="BD212" s="250"/>
      <c r="BE212" s="250"/>
      <c r="BF212" s="250"/>
      <c r="BG212" s="250"/>
      <c r="BH212" s="250"/>
      <c r="BI212" s="250"/>
      <c r="BJ212" s="250"/>
      <c r="BK212" s="250"/>
      <c r="BL212" s="250"/>
      <c r="BM212" s="251">
        <v>82</v>
      </c>
    </row>
    <row r="213" spans="1:65">
      <c r="A213" s="35"/>
      <c r="B213" s="19">
        <v>1</v>
      </c>
      <c r="C213" s="8">
        <v>6</v>
      </c>
      <c r="D213" s="252">
        <v>111.1</v>
      </c>
      <c r="E213" s="252">
        <v>106.01049999999999</v>
      </c>
      <c r="F213" s="252">
        <v>97</v>
      </c>
      <c r="G213" s="252">
        <v>114.64333333333333</v>
      </c>
      <c r="H213" s="252">
        <v>101</v>
      </c>
      <c r="I213" s="252">
        <v>111</v>
      </c>
      <c r="J213" s="252">
        <v>111</v>
      </c>
      <c r="K213" s="252">
        <v>113</v>
      </c>
      <c r="L213" s="252">
        <v>107</v>
      </c>
      <c r="M213" s="252">
        <v>111</v>
      </c>
      <c r="N213" s="252">
        <v>108</v>
      </c>
      <c r="O213" s="252">
        <v>105</v>
      </c>
      <c r="P213" s="252">
        <v>107.7</v>
      </c>
      <c r="Q213" s="252">
        <v>107.63878869188984</v>
      </c>
      <c r="R213" s="252">
        <v>103</v>
      </c>
      <c r="S213" s="252">
        <v>113.6</v>
      </c>
      <c r="T213" s="252">
        <v>100</v>
      </c>
      <c r="U213" s="252">
        <v>104.49</v>
      </c>
      <c r="V213" s="252">
        <v>109</v>
      </c>
      <c r="W213" s="252">
        <v>104.1</v>
      </c>
      <c r="X213" s="254">
        <v>87.403499999999994</v>
      </c>
      <c r="Y213" s="252">
        <v>110.44159999999999</v>
      </c>
      <c r="Z213" s="249"/>
      <c r="AA213" s="250"/>
      <c r="AB213" s="250"/>
      <c r="AC213" s="250"/>
      <c r="AD213" s="250"/>
      <c r="AE213" s="250"/>
      <c r="AF213" s="250"/>
      <c r="AG213" s="250"/>
      <c r="AH213" s="250"/>
      <c r="AI213" s="250"/>
      <c r="AJ213" s="250"/>
      <c r="AK213" s="250"/>
      <c r="AL213" s="250"/>
      <c r="AM213" s="250"/>
      <c r="AN213" s="250"/>
      <c r="AO213" s="250"/>
      <c r="AP213" s="250"/>
      <c r="AQ213" s="250"/>
      <c r="AR213" s="250"/>
      <c r="AS213" s="250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  <c r="BF213" s="250"/>
      <c r="BG213" s="250"/>
      <c r="BH213" s="250"/>
      <c r="BI213" s="250"/>
      <c r="BJ213" s="250"/>
      <c r="BK213" s="250"/>
      <c r="BL213" s="250"/>
      <c r="BM213" s="257"/>
    </row>
    <row r="214" spans="1:65">
      <c r="A214" s="35"/>
      <c r="B214" s="20" t="s">
        <v>273</v>
      </c>
      <c r="C214" s="12"/>
      <c r="D214" s="258">
        <v>111.88333333333334</v>
      </c>
      <c r="E214" s="258">
        <v>106.36358333333334</v>
      </c>
      <c r="F214" s="258">
        <v>98.833333333333329</v>
      </c>
      <c r="G214" s="258">
        <v>114.15333333333332</v>
      </c>
      <c r="H214" s="258">
        <v>99.5</v>
      </c>
      <c r="I214" s="258">
        <v>111.83333333333333</v>
      </c>
      <c r="J214" s="258">
        <v>112</v>
      </c>
      <c r="K214" s="258">
        <v>110.16666666666667</v>
      </c>
      <c r="L214" s="258">
        <v>106.66666666666667</v>
      </c>
      <c r="M214" s="258">
        <v>113.33333333333333</v>
      </c>
      <c r="N214" s="258">
        <v>108.66666666666667</v>
      </c>
      <c r="O214" s="258">
        <v>104.5</v>
      </c>
      <c r="P214" s="258">
        <v>109.30000000000001</v>
      </c>
      <c r="Q214" s="258">
        <v>107.77900077905137</v>
      </c>
      <c r="R214" s="258">
        <v>106.33333333333333</v>
      </c>
      <c r="S214" s="258">
        <v>116.14999999999999</v>
      </c>
      <c r="T214" s="258">
        <v>99.666666666666671</v>
      </c>
      <c r="U214" s="258">
        <v>108.13833333333334</v>
      </c>
      <c r="V214" s="258">
        <v>108.33333333333333</v>
      </c>
      <c r="W214" s="258">
        <v>102.68333333333334</v>
      </c>
      <c r="X214" s="258">
        <v>89.21875</v>
      </c>
      <c r="Y214" s="258">
        <v>109.84533333333333</v>
      </c>
      <c r="Z214" s="249"/>
      <c r="AA214" s="250"/>
      <c r="AB214" s="250"/>
      <c r="AC214" s="250"/>
      <c r="AD214" s="250"/>
      <c r="AE214" s="250"/>
      <c r="AF214" s="250"/>
      <c r="AG214" s="250"/>
      <c r="AH214" s="250"/>
      <c r="AI214" s="250"/>
      <c r="AJ214" s="250"/>
      <c r="AK214" s="250"/>
      <c r="AL214" s="250"/>
      <c r="AM214" s="250"/>
      <c r="AN214" s="250"/>
      <c r="AO214" s="250"/>
      <c r="AP214" s="250"/>
      <c r="AQ214" s="250"/>
      <c r="AR214" s="250"/>
      <c r="AS214" s="250"/>
      <c r="AT214" s="250"/>
      <c r="AU214" s="250"/>
      <c r="AV214" s="250"/>
      <c r="AW214" s="250"/>
      <c r="AX214" s="250"/>
      <c r="AY214" s="250"/>
      <c r="AZ214" s="250"/>
      <c r="BA214" s="250"/>
      <c r="BB214" s="250"/>
      <c r="BC214" s="250"/>
      <c r="BD214" s="250"/>
      <c r="BE214" s="250"/>
      <c r="BF214" s="250"/>
      <c r="BG214" s="250"/>
      <c r="BH214" s="250"/>
      <c r="BI214" s="250"/>
      <c r="BJ214" s="250"/>
      <c r="BK214" s="250"/>
      <c r="BL214" s="250"/>
      <c r="BM214" s="257"/>
    </row>
    <row r="215" spans="1:65">
      <c r="A215" s="35"/>
      <c r="B215" s="3" t="s">
        <v>274</v>
      </c>
      <c r="C215" s="33"/>
      <c r="D215" s="256">
        <v>112</v>
      </c>
      <c r="E215" s="256">
        <v>106.55674999999999</v>
      </c>
      <c r="F215" s="256">
        <v>99</v>
      </c>
      <c r="G215" s="256">
        <v>114.13499999999999</v>
      </c>
      <c r="H215" s="256">
        <v>99.5</v>
      </c>
      <c r="I215" s="256">
        <v>111.5</v>
      </c>
      <c r="J215" s="256">
        <v>112</v>
      </c>
      <c r="K215" s="256">
        <v>110.5</v>
      </c>
      <c r="L215" s="256">
        <v>106.5</v>
      </c>
      <c r="M215" s="256">
        <v>114</v>
      </c>
      <c r="N215" s="256">
        <v>108.5</v>
      </c>
      <c r="O215" s="256">
        <v>105</v>
      </c>
      <c r="P215" s="256">
        <v>108.30000000000001</v>
      </c>
      <c r="Q215" s="256">
        <v>107.97759237785544</v>
      </c>
      <c r="R215" s="256">
        <v>106.5</v>
      </c>
      <c r="S215" s="256">
        <v>115.94999999999999</v>
      </c>
      <c r="T215" s="256">
        <v>99.5</v>
      </c>
      <c r="U215" s="256">
        <v>108.08000000000001</v>
      </c>
      <c r="V215" s="256">
        <v>109</v>
      </c>
      <c r="W215" s="256">
        <v>103.3</v>
      </c>
      <c r="X215" s="256">
        <v>89.292100000000005</v>
      </c>
      <c r="Y215" s="256">
        <v>109.77209999999999</v>
      </c>
      <c r="Z215" s="249"/>
      <c r="AA215" s="250"/>
      <c r="AB215" s="250"/>
      <c r="AC215" s="250"/>
      <c r="AD215" s="250"/>
      <c r="AE215" s="250"/>
      <c r="AF215" s="250"/>
      <c r="AG215" s="250"/>
      <c r="AH215" s="250"/>
      <c r="AI215" s="250"/>
      <c r="AJ215" s="250"/>
      <c r="AK215" s="250"/>
      <c r="AL215" s="250"/>
      <c r="AM215" s="250"/>
      <c r="AN215" s="250"/>
      <c r="AO215" s="250"/>
      <c r="AP215" s="250"/>
      <c r="AQ215" s="250"/>
      <c r="AR215" s="250"/>
      <c r="AS215" s="250"/>
      <c r="AT215" s="250"/>
      <c r="AU215" s="250"/>
      <c r="AV215" s="250"/>
      <c r="AW215" s="250"/>
      <c r="AX215" s="250"/>
      <c r="AY215" s="250"/>
      <c r="AZ215" s="250"/>
      <c r="BA215" s="250"/>
      <c r="BB215" s="250"/>
      <c r="BC215" s="250"/>
      <c r="BD215" s="250"/>
      <c r="BE215" s="250"/>
      <c r="BF215" s="250"/>
      <c r="BG215" s="250"/>
      <c r="BH215" s="250"/>
      <c r="BI215" s="250"/>
      <c r="BJ215" s="250"/>
      <c r="BK215" s="250"/>
      <c r="BL215" s="250"/>
      <c r="BM215" s="257"/>
    </row>
    <row r="216" spans="1:65">
      <c r="A216" s="35"/>
      <c r="B216" s="3" t="s">
        <v>275</v>
      </c>
      <c r="C216" s="33"/>
      <c r="D216" s="256">
        <v>0.56361925682739744</v>
      </c>
      <c r="E216" s="256">
        <v>1.4859581224471483</v>
      </c>
      <c r="F216" s="256">
        <v>1.1690451944500122</v>
      </c>
      <c r="G216" s="256">
        <v>0.47484266400098274</v>
      </c>
      <c r="H216" s="256">
        <v>1.3784048752090221</v>
      </c>
      <c r="I216" s="256">
        <v>1.4719601443879744</v>
      </c>
      <c r="J216" s="256">
        <v>1.0954451150103321</v>
      </c>
      <c r="K216" s="256">
        <v>1.9407902170679514</v>
      </c>
      <c r="L216" s="256">
        <v>1.2110601416389968</v>
      </c>
      <c r="M216" s="256">
        <v>1.505545305418162</v>
      </c>
      <c r="N216" s="256">
        <v>0.81649658092772603</v>
      </c>
      <c r="O216" s="256">
        <v>1.9748417658131499</v>
      </c>
      <c r="P216" s="256">
        <v>4.6316303824895151</v>
      </c>
      <c r="Q216" s="256">
        <v>3.8876641175642117</v>
      </c>
      <c r="R216" s="256">
        <v>1.96638416050035</v>
      </c>
      <c r="S216" s="256">
        <v>3.7082340810687793</v>
      </c>
      <c r="T216" s="256">
        <v>0.81649658092772603</v>
      </c>
      <c r="U216" s="256">
        <v>4.490525210559082</v>
      </c>
      <c r="V216" s="256">
        <v>1.7511900715418263</v>
      </c>
      <c r="W216" s="256">
        <v>2.0103896803024695</v>
      </c>
      <c r="X216" s="256">
        <v>2.8866631738046626</v>
      </c>
      <c r="Y216" s="256">
        <v>0.83375690621827403</v>
      </c>
      <c r="Z216" s="249"/>
      <c r="AA216" s="250"/>
      <c r="AB216" s="250"/>
      <c r="AC216" s="250"/>
      <c r="AD216" s="250"/>
      <c r="AE216" s="250"/>
      <c r="AF216" s="250"/>
      <c r="AG216" s="250"/>
      <c r="AH216" s="250"/>
      <c r="AI216" s="250"/>
      <c r="AJ216" s="250"/>
      <c r="AK216" s="250"/>
      <c r="AL216" s="250"/>
      <c r="AM216" s="250"/>
      <c r="AN216" s="250"/>
      <c r="AO216" s="250"/>
      <c r="AP216" s="250"/>
      <c r="AQ216" s="250"/>
      <c r="AR216" s="250"/>
      <c r="AS216" s="250"/>
      <c r="AT216" s="250"/>
      <c r="AU216" s="250"/>
      <c r="AV216" s="250"/>
      <c r="AW216" s="250"/>
      <c r="AX216" s="250"/>
      <c r="AY216" s="250"/>
      <c r="AZ216" s="250"/>
      <c r="BA216" s="250"/>
      <c r="BB216" s="250"/>
      <c r="BC216" s="250"/>
      <c r="BD216" s="250"/>
      <c r="BE216" s="250"/>
      <c r="BF216" s="250"/>
      <c r="BG216" s="250"/>
      <c r="BH216" s="250"/>
      <c r="BI216" s="250"/>
      <c r="BJ216" s="250"/>
      <c r="BK216" s="250"/>
      <c r="BL216" s="250"/>
      <c r="BM216" s="257"/>
    </row>
    <row r="217" spans="1:65">
      <c r="A217" s="35"/>
      <c r="B217" s="3" t="s">
        <v>87</v>
      </c>
      <c r="C217" s="33"/>
      <c r="D217" s="13">
        <v>5.0375622537827862E-3</v>
      </c>
      <c r="E217" s="13">
        <v>1.3970553415733439E-2</v>
      </c>
      <c r="F217" s="13">
        <v>1.1828450534064205E-2</v>
      </c>
      <c r="G217" s="13">
        <v>4.1596916194678165E-3</v>
      </c>
      <c r="H217" s="13">
        <v>1.3853315328733891E-2</v>
      </c>
      <c r="I217" s="13">
        <v>1.3162087729251634E-2</v>
      </c>
      <c r="J217" s="13">
        <v>9.7807599554493949E-3</v>
      </c>
      <c r="K217" s="13">
        <v>1.7616855223007124E-2</v>
      </c>
      <c r="L217" s="13">
        <v>1.1353688827865594E-2</v>
      </c>
      <c r="M217" s="13">
        <v>1.3284223283101431E-2</v>
      </c>
      <c r="N217" s="13">
        <v>7.5137722171263127E-3</v>
      </c>
      <c r="O217" s="13">
        <v>1.88980073283555E-2</v>
      </c>
      <c r="P217" s="13">
        <v>4.2375392337506992E-2</v>
      </c>
      <c r="Q217" s="13">
        <v>3.607070105923494E-2</v>
      </c>
      <c r="R217" s="13">
        <v>1.8492641007840285E-2</v>
      </c>
      <c r="S217" s="13">
        <v>3.1926251236063533E-2</v>
      </c>
      <c r="T217" s="13">
        <v>8.1922733872347095E-3</v>
      </c>
      <c r="U217" s="13">
        <v>4.1525748290545277E-2</v>
      </c>
      <c r="V217" s="13">
        <v>1.6164831429616857E-2</v>
      </c>
      <c r="W217" s="13">
        <v>1.9578539330976814E-2</v>
      </c>
      <c r="X217" s="13">
        <v>3.2354893716899896E-2</v>
      </c>
      <c r="Y217" s="13">
        <v>7.5902806329348604E-3</v>
      </c>
      <c r="Z217" s="16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2"/>
    </row>
    <row r="218" spans="1:65">
      <c r="A218" s="35"/>
      <c r="B218" s="3" t="s">
        <v>276</v>
      </c>
      <c r="C218" s="33"/>
      <c r="D218" s="13">
        <v>3.6186939313684663E-2</v>
      </c>
      <c r="E218" s="13">
        <v>-1.4933211363598597E-2</v>
      </c>
      <c r="F218" s="13">
        <v>-8.4673238473089496E-2</v>
      </c>
      <c r="G218" s="13">
        <v>5.7210127327169458E-2</v>
      </c>
      <c r="H218" s="13">
        <v>-7.8499027602756177E-2</v>
      </c>
      <c r="I218" s="13">
        <v>3.5723873498409553E-2</v>
      </c>
      <c r="J218" s="13">
        <v>3.7267426215993105E-2</v>
      </c>
      <c r="K218" s="13">
        <v>2.0288346322576478E-2</v>
      </c>
      <c r="L218" s="13">
        <v>-1.2126260746673223E-2</v>
      </c>
      <c r="M218" s="13">
        <v>4.961584795665952E-2</v>
      </c>
      <c r="N218" s="13">
        <v>6.3963718643265111E-3</v>
      </c>
      <c r="O218" s="13">
        <v>-3.2192446075256509E-2</v>
      </c>
      <c r="P218" s="13">
        <v>1.2261872191143386E-2</v>
      </c>
      <c r="Q218" s="13">
        <v>-1.8245826944810473E-3</v>
      </c>
      <c r="R218" s="13">
        <v>-1.5213366181839993E-2</v>
      </c>
      <c r="S218" s="13">
        <v>7.5701888883817681E-2</v>
      </c>
      <c r="T218" s="13">
        <v>-7.6955474885172848E-2</v>
      </c>
      <c r="U218" s="13">
        <v>1.5033097495873449E-3</v>
      </c>
      <c r="V218" s="13">
        <v>3.3092664291598517E-3</v>
      </c>
      <c r="W218" s="13">
        <v>-4.9017170696914691E-2</v>
      </c>
      <c r="X218" s="13">
        <v>-0.17371693586867742</v>
      </c>
      <c r="Y218" s="13">
        <v>1.7312376683075836E-2</v>
      </c>
      <c r="Z218" s="16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2"/>
    </row>
    <row r="219" spans="1:65">
      <c r="A219" s="35"/>
      <c r="B219" s="53" t="s">
        <v>277</v>
      </c>
      <c r="C219" s="54"/>
      <c r="D219" s="52">
        <v>0.68</v>
      </c>
      <c r="E219" s="52">
        <v>0.35</v>
      </c>
      <c r="F219" s="52">
        <v>1.75</v>
      </c>
      <c r="G219" s="52">
        <v>1.1000000000000001</v>
      </c>
      <c r="H219" s="52">
        <v>1.63</v>
      </c>
      <c r="I219" s="52">
        <v>0.67</v>
      </c>
      <c r="J219" s="52">
        <v>0.7</v>
      </c>
      <c r="K219" s="52">
        <v>0.36</v>
      </c>
      <c r="L219" s="52">
        <v>0.28999999999999998</v>
      </c>
      <c r="M219" s="52">
        <v>0.95</v>
      </c>
      <c r="N219" s="52">
        <v>0.08</v>
      </c>
      <c r="O219" s="52">
        <v>0.7</v>
      </c>
      <c r="P219" s="52">
        <v>0.2</v>
      </c>
      <c r="Q219" s="52">
        <v>0.09</v>
      </c>
      <c r="R219" s="52">
        <v>0.35</v>
      </c>
      <c r="S219" s="52">
        <v>1.47</v>
      </c>
      <c r="T219" s="52">
        <v>1.6</v>
      </c>
      <c r="U219" s="52">
        <v>0.02</v>
      </c>
      <c r="V219" s="52">
        <v>0.02</v>
      </c>
      <c r="W219" s="52">
        <v>1.03</v>
      </c>
      <c r="X219" s="52">
        <v>3.54</v>
      </c>
      <c r="Y219" s="52">
        <v>0.3</v>
      </c>
      <c r="Z219" s="16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2"/>
    </row>
    <row r="220" spans="1:65">
      <c r="B220" s="36"/>
      <c r="C220" s="20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BM220" s="62"/>
    </row>
    <row r="221" spans="1:65" ht="15">
      <c r="B221" s="37" t="s">
        <v>563</v>
      </c>
      <c r="BM221" s="32" t="s">
        <v>67</v>
      </c>
    </row>
    <row r="222" spans="1:65" ht="15">
      <c r="A222" s="28" t="s">
        <v>28</v>
      </c>
      <c r="B222" s="18" t="s">
        <v>111</v>
      </c>
      <c r="C222" s="15" t="s">
        <v>112</v>
      </c>
      <c r="D222" s="16" t="s">
        <v>233</v>
      </c>
      <c r="E222" s="17" t="s">
        <v>233</v>
      </c>
      <c r="F222" s="17" t="s">
        <v>233</v>
      </c>
      <c r="G222" s="17" t="s">
        <v>233</v>
      </c>
      <c r="H222" s="17" t="s">
        <v>233</v>
      </c>
      <c r="I222" s="17" t="s">
        <v>233</v>
      </c>
      <c r="J222" s="17" t="s">
        <v>233</v>
      </c>
      <c r="K222" s="17" t="s">
        <v>233</v>
      </c>
      <c r="L222" s="17" t="s">
        <v>233</v>
      </c>
      <c r="M222" s="17" t="s">
        <v>233</v>
      </c>
      <c r="N222" s="17" t="s">
        <v>233</v>
      </c>
      <c r="O222" s="17" t="s">
        <v>233</v>
      </c>
      <c r="P222" s="17" t="s">
        <v>233</v>
      </c>
      <c r="Q222" s="17" t="s">
        <v>233</v>
      </c>
      <c r="R222" s="17" t="s">
        <v>233</v>
      </c>
      <c r="S222" s="16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 t="s">
        <v>234</v>
      </c>
      <c r="C223" s="8" t="s">
        <v>234</v>
      </c>
      <c r="D223" s="161" t="s">
        <v>236</v>
      </c>
      <c r="E223" s="162" t="s">
        <v>238</v>
      </c>
      <c r="F223" s="162" t="s">
        <v>240</v>
      </c>
      <c r="G223" s="162" t="s">
        <v>242</v>
      </c>
      <c r="H223" s="162" t="s">
        <v>243</v>
      </c>
      <c r="I223" s="162" t="s">
        <v>244</v>
      </c>
      <c r="J223" s="162" t="s">
        <v>245</v>
      </c>
      <c r="K223" s="162" t="s">
        <v>246</v>
      </c>
      <c r="L223" s="162" t="s">
        <v>247</v>
      </c>
      <c r="M223" s="162" t="s">
        <v>248</v>
      </c>
      <c r="N223" s="162" t="s">
        <v>249</v>
      </c>
      <c r="O223" s="162" t="s">
        <v>254</v>
      </c>
      <c r="P223" s="162" t="s">
        <v>255</v>
      </c>
      <c r="Q223" s="162" t="s">
        <v>261</v>
      </c>
      <c r="R223" s="162" t="s">
        <v>263</v>
      </c>
      <c r="S223" s="16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s">
        <v>3</v>
      </c>
    </row>
    <row r="224" spans="1:65">
      <c r="A224" s="35"/>
      <c r="B224" s="19"/>
      <c r="C224" s="8"/>
      <c r="D224" s="9" t="s">
        <v>282</v>
      </c>
      <c r="E224" s="10" t="s">
        <v>282</v>
      </c>
      <c r="F224" s="10" t="s">
        <v>284</v>
      </c>
      <c r="G224" s="10" t="s">
        <v>284</v>
      </c>
      <c r="H224" s="10" t="s">
        <v>282</v>
      </c>
      <c r="I224" s="10" t="s">
        <v>284</v>
      </c>
      <c r="J224" s="10" t="s">
        <v>284</v>
      </c>
      <c r="K224" s="10" t="s">
        <v>282</v>
      </c>
      <c r="L224" s="10" t="s">
        <v>282</v>
      </c>
      <c r="M224" s="10" t="s">
        <v>282</v>
      </c>
      <c r="N224" s="10" t="s">
        <v>282</v>
      </c>
      <c r="O224" s="10" t="s">
        <v>282</v>
      </c>
      <c r="P224" s="10" t="s">
        <v>282</v>
      </c>
      <c r="Q224" s="10" t="s">
        <v>284</v>
      </c>
      <c r="R224" s="10" t="s">
        <v>282</v>
      </c>
      <c r="S224" s="16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2</v>
      </c>
    </row>
    <row r="225" spans="1:65">
      <c r="A225" s="35"/>
      <c r="B225" s="19"/>
      <c r="C225" s="8"/>
      <c r="D225" s="29" t="s">
        <v>327</v>
      </c>
      <c r="E225" s="29" t="s">
        <v>327</v>
      </c>
      <c r="F225" s="29" t="s">
        <v>327</v>
      </c>
      <c r="G225" s="29" t="s">
        <v>328</v>
      </c>
      <c r="H225" s="29" t="s">
        <v>329</v>
      </c>
      <c r="I225" s="29" t="s">
        <v>328</v>
      </c>
      <c r="J225" s="29" t="s">
        <v>330</v>
      </c>
      <c r="K225" s="29" t="s">
        <v>327</v>
      </c>
      <c r="L225" s="29" t="s">
        <v>327</v>
      </c>
      <c r="M225" s="29" t="s">
        <v>327</v>
      </c>
      <c r="N225" s="29" t="s">
        <v>327</v>
      </c>
      <c r="O225" s="29" t="s">
        <v>327</v>
      </c>
      <c r="P225" s="29" t="s">
        <v>330</v>
      </c>
      <c r="Q225" s="29" t="s">
        <v>327</v>
      </c>
      <c r="R225" s="29" t="s">
        <v>327</v>
      </c>
      <c r="S225" s="16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3</v>
      </c>
    </row>
    <row r="226" spans="1:65">
      <c r="A226" s="35"/>
      <c r="B226" s="18">
        <v>1</v>
      </c>
      <c r="C226" s="14">
        <v>1</v>
      </c>
      <c r="D226" s="22">
        <v>6.79</v>
      </c>
      <c r="E226" s="156">
        <v>6.0192603303339736</v>
      </c>
      <c r="F226" s="23">
        <v>6.65</v>
      </c>
      <c r="G226" s="22">
        <v>6.75</v>
      </c>
      <c r="H226" s="23">
        <v>6.73</v>
      </c>
      <c r="I226" s="156">
        <v>8</v>
      </c>
      <c r="J226" s="23">
        <v>6.8</v>
      </c>
      <c r="K226" s="22">
        <v>6.93</v>
      </c>
      <c r="L226" s="22">
        <v>7.37</v>
      </c>
      <c r="M226" s="22">
        <v>6.99</v>
      </c>
      <c r="N226" s="22">
        <v>7.13</v>
      </c>
      <c r="O226" s="22">
        <v>7.21</v>
      </c>
      <c r="P226" s="22">
        <v>6.59</v>
      </c>
      <c r="Q226" s="22">
        <v>7.31</v>
      </c>
      <c r="R226" s="22">
        <v>7.7975000000000012</v>
      </c>
      <c r="S226" s="16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>
        <v>1</v>
      </c>
      <c r="C227" s="8">
        <v>2</v>
      </c>
      <c r="D227" s="10">
        <v>6.81</v>
      </c>
      <c r="E227" s="157">
        <v>5.8415617553995682</v>
      </c>
      <c r="F227" s="25">
        <v>6.53</v>
      </c>
      <c r="G227" s="10">
        <v>7.13</v>
      </c>
      <c r="H227" s="25">
        <v>6.85</v>
      </c>
      <c r="I227" s="157">
        <v>7.7199999999999989</v>
      </c>
      <c r="J227" s="25">
        <v>6.6</v>
      </c>
      <c r="K227" s="158">
        <v>7.33</v>
      </c>
      <c r="L227" s="10">
        <v>7.31</v>
      </c>
      <c r="M227" s="10">
        <v>7.14</v>
      </c>
      <c r="N227" s="10">
        <v>7.21</v>
      </c>
      <c r="O227" s="10">
        <v>6.8049999999999997</v>
      </c>
      <c r="P227" s="10">
        <v>6.56</v>
      </c>
      <c r="Q227" s="10">
        <v>7.22</v>
      </c>
      <c r="R227" s="10">
        <v>6.6172000000000004</v>
      </c>
      <c r="S227" s="16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34</v>
      </c>
    </row>
    <row r="228" spans="1:65">
      <c r="A228" s="35"/>
      <c r="B228" s="19">
        <v>1</v>
      </c>
      <c r="C228" s="8">
        <v>3</v>
      </c>
      <c r="D228" s="10">
        <v>6.81</v>
      </c>
      <c r="E228" s="157">
        <v>6.160540555047243</v>
      </c>
      <c r="F228" s="164">
        <v>7.04</v>
      </c>
      <c r="G228" s="10">
        <v>6.92</v>
      </c>
      <c r="H228" s="25">
        <v>6.67</v>
      </c>
      <c r="I228" s="157">
        <v>8.41</v>
      </c>
      <c r="J228" s="25">
        <v>6.8</v>
      </c>
      <c r="K228" s="25">
        <v>7</v>
      </c>
      <c r="L228" s="11">
        <v>6.97</v>
      </c>
      <c r="M228" s="11">
        <v>6.98</v>
      </c>
      <c r="N228" s="11">
        <v>7.28</v>
      </c>
      <c r="O228" s="11">
        <v>6.6219999999999999</v>
      </c>
      <c r="P228" s="11">
        <v>6.86</v>
      </c>
      <c r="Q228" s="11">
        <v>7.2</v>
      </c>
      <c r="R228" s="11">
        <v>7.7543999999999995</v>
      </c>
      <c r="S228" s="16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16</v>
      </c>
    </row>
    <row r="229" spans="1:65">
      <c r="A229" s="35"/>
      <c r="B229" s="19">
        <v>1</v>
      </c>
      <c r="C229" s="8">
        <v>4</v>
      </c>
      <c r="D229" s="10">
        <v>6.8</v>
      </c>
      <c r="E229" s="157">
        <v>6.0922029313079937</v>
      </c>
      <c r="F229" s="25">
        <v>6.52</v>
      </c>
      <c r="G229" s="10">
        <v>6.89</v>
      </c>
      <c r="H229" s="25">
        <v>6.96</v>
      </c>
      <c r="I229" s="157">
        <v>8.2100000000000009</v>
      </c>
      <c r="J229" s="25">
        <v>6.7</v>
      </c>
      <c r="K229" s="25">
        <v>7.1</v>
      </c>
      <c r="L229" s="11">
        <v>7.18</v>
      </c>
      <c r="M229" s="11">
        <v>6.91</v>
      </c>
      <c r="N229" s="11">
        <v>7.14</v>
      </c>
      <c r="O229" s="11">
        <v>7.2640000000000002</v>
      </c>
      <c r="P229" s="11">
        <v>6.91</v>
      </c>
      <c r="Q229" s="11">
        <v>7</v>
      </c>
      <c r="R229" s="164">
        <v>7.8682000000000007</v>
      </c>
      <c r="S229" s="16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6.9333348717948713</v>
      </c>
    </row>
    <row r="230" spans="1:65">
      <c r="A230" s="35"/>
      <c r="B230" s="19">
        <v>1</v>
      </c>
      <c r="C230" s="8">
        <v>5</v>
      </c>
      <c r="D230" s="10">
        <v>6.81</v>
      </c>
      <c r="E230" s="157">
        <v>6.3389309214332803</v>
      </c>
      <c r="F230" s="10">
        <v>6.75</v>
      </c>
      <c r="G230" s="10">
        <v>6.89</v>
      </c>
      <c r="H230" s="10">
        <v>6.86</v>
      </c>
      <c r="I230" s="157">
        <v>7.96</v>
      </c>
      <c r="J230" s="10">
        <v>6.8</v>
      </c>
      <c r="K230" s="10">
        <v>6.96</v>
      </c>
      <c r="L230" s="10">
        <v>7.13</v>
      </c>
      <c r="M230" s="10">
        <v>6.93</v>
      </c>
      <c r="N230" s="10">
        <v>7.41</v>
      </c>
      <c r="O230" s="10">
        <v>7.1760000000000002</v>
      </c>
      <c r="P230" s="10">
        <v>6.71</v>
      </c>
      <c r="Q230" s="10">
        <v>7.36</v>
      </c>
      <c r="R230" s="10">
        <v>6.5289999999999999</v>
      </c>
      <c r="S230" s="16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83</v>
      </c>
    </row>
    <row r="231" spans="1:65">
      <c r="A231" s="35"/>
      <c r="B231" s="19">
        <v>1</v>
      </c>
      <c r="C231" s="8">
        <v>6</v>
      </c>
      <c r="D231" s="10">
        <v>6.94</v>
      </c>
      <c r="E231" s="157">
        <v>6.3795210242778531</v>
      </c>
      <c r="F231" s="10">
        <v>6.58</v>
      </c>
      <c r="G231" s="10">
        <v>7.07</v>
      </c>
      <c r="H231" s="10">
        <v>6.77</v>
      </c>
      <c r="I231" s="157">
        <v>7.879999999999999</v>
      </c>
      <c r="J231" s="10">
        <v>6.8</v>
      </c>
      <c r="K231" s="10">
        <v>7.03</v>
      </c>
      <c r="L231" s="10">
        <v>7.11</v>
      </c>
      <c r="M231" s="10">
        <v>6.97</v>
      </c>
      <c r="N231" s="10">
        <v>7.15</v>
      </c>
      <c r="O231" s="10">
        <v>6.5279999999999996</v>
      </c>
      <c r="P231" s="10">
        <v>6.59</v>
      </c>
      <c r="Q231" s="10">
        <v>7.22</v>
      </c>
      <c r="R231" s="10">
        <v>6.0895000000000001</v>
      </c>
      <c r="S231" s="16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2"/>
    </row>
    <row r="232" spans="1:65">
      <c r="A232" s="35"/>
      <c r="B232" s="20" t="s">
        <v>273</v>
      </c>
      <c r="C232" s="12"/>
      <c r="D232" s="26">
        <v>6.8266666666666671</v>
      </c>
      <c r="E232" s="26">
        <v>6.1386695862999856</v>
      </c>
      <c r="F232" s="26">
        <v>6.6783333333333319</v>
      </c>
      <c r="G232" s="26">
        <v>6.9416666666666664</v>
      </c>
      <c r="H232" s="26">
        <v>6.8066666666666675</v>
      </c>
      <c r="I232" s="26">
        <v>8.0300000000000011</v>
      </c>
      <c r="J232" s="26">
        <v>6.7499999999999991</v>
      </c>
      <c r="K232" s="26">
        <v>7.0583333333333336</v>
      </c>
      <c r="L232" s="26">
        <v>7.1783333333333337</v>
      </c>
      <c r="M232" s="26">
        <v>6.9866666666666672</v>
      </c>
      <c r="N232" s="26">
        <v>7.22</v>
      </c>
      <c r="O232" s="26">
        <v>6.9341666666666661</v>
      </c>
      <c r="P232" s="26">
        <v>6.7033333333333331</v>
      </c>
      <c r="Q232" s="26">
        <v>7.2183333333333337</v>
      </c>
      <c r="R232" s="26">
        <v>7.1093000000000002</v>
      </c>
      <c r="S232" s="16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2"/>
    </row>
    <row r="233" spans="1:65">
      <c r="A233" s="35"/>
      <c r="B233" s="3" t="s">
        <v>274</v>
      </c>
      <c r="C233" s="33"/>
      <c r="D233" s="11">
        <v>6.81</v>
      </c>
      <c r="E233" s="11">
        <v>6.1263717431776179</v>
      </c>
      <c r="F233" s="11">
        <v>6.6150000000000002</v>
      </c>
      <c r="G233" s="11">
        <v>6.9049999999999994</v>
      </c>
      <c r="H233" s="11">
        <v>6.81</v>
      </c>
      <c r="I233" s="11">
        <v>7.98</v>
      </c>
      <c r="J233" s="11">
        <v>6.8</v>
      </c>
      <c r="K233" s="11">
        <v>7.0150000000000006</v>
      </c>
      <c r="L233" s="11">
        <v>7.1549999999999994</v>
      </c>
      <c r="M233" s="11">
        <v>6.9749999999999996</v>
      </c>
      <c r="N233" s="11">
        <v>7.18</v>
      </c>
      <c r="O233" s="11">
        <v>6.9904999999999999</v>
      </c>
      <c r="P233" s="11">
        <v>6.65</v>
      </c>
      <c r="Q233" s="11">
        <v>7.22</v>
      </c>
      <c r="R233" s="11">
        <v>7.1858000000000004</v>
      </c>
      <c r="S233" s="16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2"/>
    </row>
    <row r="234" spans="1:65">
      <c r="A234" s="35"/>
      <c r="B234" s="3" t="s">
        <v>275</v>
      </c>
      <c r="C234" s="33"/>
      <c r="D234" s="27">
        <v>5.6095157247900582E-2</v>
      </c>
      <c r="E234" s="27">
        <v>0.20163488806165081</v>
      </c>
      <c r="F234" s="27">
        <v>0.19671468340382389</v>
      </c>
      <c r="G234" s="27">
        <v>0.13746514709797056</v>
      </c>
      <c r="H234" s="27">
        <v>0.10405126941400888</v>
      </c>
      <c r="I234" s="27">
        <v>0.24543838330627971</v>
      </c>
      <c r="J234" s="27">
        <v>8.3666002653407581E-2</v>
      </c>
      <c r="K234" s="27">
        <v>0.14552204873030988</v>
      </c>
      <c r="L234" s="27">
        <v>0.14455679391390316</v>
      </c>
      <c r="M234" s="27">
        <v>8.1158281565510304E-2</v>
      </c>
      <c r="N234" s="27">
        <v>0.10881176406988365</v>
      </c>
      <c r="O234" s="27">
        <v>0.32325248130009271</v>
      </c>
      <c r="P234" s="27">
        <v>0.15068731421943499</v>
      </c>
      <c r="Q234" s="27">
        <v>0.12367969383317</v>
      </c>
      <c r="R234" s="27">
        <v>0.78544318699699855</v>
      </c>
      <c r="S234" s="231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32"/>
      <c r="AT234" s="232"/>
      <c r="AU234" s="232"/>
      <c r="AV234" s="232"/>
      <c r="AW234" s="232"/>
      <c r="AX234" s="232"/>
      <c r="AY234" s="232"/>
      <c r="AZ234" s="232"/>
      <c r="BA234" s="232"/>
      <c r="BB234" s="232"/>
      <c r="BC234" s="232"/>
      <c r="BD234" s="232"/>
      <c r="BE234" s="232"/>
      <c r="BF234" s="232"/>
      <c r="BG234" s="232"/>
      <c r="BH234" s="232"/>
      <c r="BI234" s="232"/>
      <c r="BJ234" s="232"/>
      <c r="BK234" s="232"/>
      <c r="BL234" s="232"/>
      <c r="BM234" s="63"/>
    </row>
    <row r="235" spans="1:65">
      <c r="A235" s="35"/>
      <c r="B235" s="3" t="s">
        <v>87</v>
      </c>
      <c r="C235" s="33"/>
      <c r="D235" s="13">
        <v>8.2170640499854355E-3</v>
      </c>
      <c r="E235" s="13">
        <v>3.2846675525858363E-2</v>
      </c>
      <c r="F235" s="13">
        <v>2.9455655114123874E-2</v>
      </c>
      <c r="G235" s="13">
        <v>1.9802902343044979E-2</v>
      </c>
      <c r="H235" s="13">
        <v>1.5286670335064966E-2</v>
      </c>
      <c r="I235" s="13">
        <v>3.0565178493932713E-2</v>
      </c>
      <c r="J235" s="13">
        <v>1.2394963356060384E-2</v>
      </c>
      <c r="K235" s="13">
        <v>2.0617055310079322E-2</v>
      </c>
      <c r="L235" s="13">
        <v>2.0137932748628254E-2</v>
      </c>
      <c r="M235" s="13">
        <v>1.1616166254605481E-2</v>
      </c>
      <c r="N235" s="13">
        <v>1.5070881450122389E-2</v>
      </c>
      <c r="O235" s="13">
        <v>4.6617350986673634E-2</v>
      </c>
      <c r="P235" s="13">
        <v>2.247946010235231E-2</v>
      </c>
      <c r="Q235" s="13">
        <v>1.7134106742069267E-2</v>
      </c>
      <c r="R235" s="13">
        <v>0.11048108632312584</v>
      </c>
      <c r="S235" s="16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2"/>
    </row>
    <row r="236" spans="1:65">
      <c r="A236" s="35"/>
      <c r="B236" s="3" t="s">
        <v>276</v>
      </c>
      <c r="C236" s="33"/>
      <c r="D236" s="13">
        <v>-1.5384833864311886E-2</v>
      </c>
      <c r="E236" s="13">
        <v>-0.11461515997555827</v>
      </c>
      <c r="F236" s="13">
        <v>-3.6779059886303367E-2</v>
      </c>
      <c r="G236" s="13">
        <v>1.2017009167824E-3</v>
      </c>
      <c r="H236" s="13">
        <v>-1.8269448608849936E-2</v>
      </c>
      <c r="I236" s="13">
        <v>0.15817281993206689</v>
      </c>
      <c r="J236" s="13">
        <v>-2.6442523718374966E-2</v>
      </c>
      <c r="K236" s="13">
        <v>1.8028620259921579E-2</v>
      </c>
      <c r="L236" s="13">
        <v>3.5336308727150545E-2</v>
      </c>
      <c r="M236" s="13">
        <v>7.6920840919934008E-3</v>
      </c>
      <c r="N236" s="13">
        <v>4.1345922778271538E-2</v>
      </c>
      <c r="O236" s="13">
        <v>1.199703875804925E-4</v>
      </c>
      <c r="P236" s="13">
        <v>-3.3173291455630527E-2</v>
      </c>
      <c r="Q236" s="13">
        <v>4.1105538216226867E-2</v>
      </c>
      <c r="R236" s="13">
        <v>2.5379580167252946E-2</v>
      </c>
      <c r="S236" s="16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2"/>
    </row>
    <row r="237" spans="1:65">
      <c r="A237" s="35"/>
      <c r="B237" s="53" t="s">
        <v>277</v>
      </c>
      <c r="C237" s="54"/>
      <c r="D237" s="52">
        <v>0.4</v>
      </c>
      <c r="E237" s="52">
        <v>2.83</v>
      </c>
      <c r="F237" s="52">
        <v>0.93</v>
      </c>
      <c r="G237" s="52">
        <v>0</v>
      </c>
      <c r="H237" s="52">
        <v>0.47</v>
      </c>
      <c r="I237" s="52">
        <v>3.83</v>
      </c>
      <c r="J237" s="52">
        <v>0.67</v>
      </c>
      <c r="K237" s="52">
        <v>0.41</v>
      </c>
      <c r="L237" s="52">
        <v>0.83</v>
      </c>
      <c r="M237" s="52">
        <v>0.16</v>
      </c>
      <c r="N237" s="52">
        <v>0.98</v>
      </c>
      <c r="O237" s="52">
        <v>0.03</v>
      </c>
      <c r="P237" s="52">
        <v>0.84</v>
      </c>
      <c r="Q237" s="52">
        <v>0.97</v>
      </c>
      <c r="R237" s="52">
        <v>0.59</v>
      </c>
      <c r="S237" s="16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2"/>
    </row>
    <row r="238" spans="1:65">
      <c r="B238" s="36"/>
      <c r="C238" s="2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BM238" s="62"/>
    </row>
    <row r="239" spans="1:65" ht="15">
      <c r="B239" s="37" t="s">
        <v>564</v>
      </c>
      <c r="BM239" s="32" t="s">
        <v>67</v>
      </c>
    </row>
    <row r="240" spans="1:65" ht="15">
      <c r="A240" s="28" t="s">
        <v>0</v>
      </c>
      <c r="B240" s="18" t="s">
        <v>111</v>
      </c>
      <c r="C240" s="15" t="s">
        <v>112</v>
      </c>
      <c r="D240" s="16" t="s">
        <v>233</v>
      </c>
      <c r="E240" s="17" t="s">
        <v>233</v>
      </c>
      <c r="F240" s="17" t="s">
        <v>233</v>
      </c>
      <c r="G240" s="17" t="s">
        <v>233</v>
      </c>
      <c r="H240" s="17" t="s">
        <v>233</v>
      </c>
      <c r="I240" s="17" t="s">
        <v>233</v>
      </c>
      <c r="J240" s="17" t="s">
        <v>233</v>
      </c>
      <c r="K240" s="17" t="s">
        <v>233</v>
      </c>
      <c r="L240" s="17" t="s">
        <v>233</v>
      </c>
      <c r="M240" s="17" t="s">
        <v>233</v>
      </c>
      <c r="N240" s="17" t="s">
        <v>233</v>
      </c>
      <c r="O240" s="17" t="s">
        <v>233</v>
      </c>
      <c r="P240" s="17" t="s">
        <v>233</v>
      </c>
      <c r="Q240" s="17" t="s">
        <v>233</v>
      </c>
      <c r="R240" s="17" t="s">
        <v>233</v>
      </c>
      <c r="S240" s="17" t="s">
        <v>233</v>
      </c>
      <c r="T240" s="17" t="s">
        <v>233</v>
      </c>
      <c r="U240" s="17" t="s">
        <v>233</v>
      </c>
      <c r="V240" s="17" t="s">
        <v>233</v>
      </c>
      <c r="W240" s="17" t="s">
        <v>233</v>
      </c>
      <c r="X240" s="17" t="s">
        <v>233</v>
      </c>
      <c r="Y240" s="17" t="s">
        <v>233</v>
      </c>
      <c r="Z240" s="17" t="s">
        <v>233</v>
      </c>
      <c r="AA240" s="17" t="s">
        <v>233</v>
      </c>
      <c r="AB240" s="16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234</v>
      </c>
      <c r="C241" s="8" t="s">
        <v>234</v>
      </c>
      <c r="D241" s="161" t="s">
        <v>236</v>
      </c>
      <c r="E241" s="162" t="s">
        <v>238</v>
      </c>
      <c r="F241" s="162" t="s">
        <v>240</v>
      </c>
      <c r="G241" s="162" t="s">
        <v>241</v>
      </c>
      <c r="H241" s="162" t="s">
        <v>242</v>
      </c>
      <c r="I241" s="162" t="s">
        <v>243</v>
      </c>
      <c r="J241" s="162" t="s">
        <v>244</v>
      </c>
      <c r="K241" s="162" t="s">
        <v>245</v>
      </c>
      <c r="L241" s="162" t="s">
        <v>246</v>
      </c>
      <c r="M241" s="162" t="s">
        <v>247</v>
      </c>
      <c r="N241" s="162" t="s">
        <v>248</v>
      </c>
      <c r="O241" s="162" t="s">
        <v>249</v>
      </c>
      <c r="P241" s="162" t="s">
        <v>250</v>
      </c>
      <c r="Q241" s="162" t="s">
        <v>251</v>
      </c>
      <c r="R241" s="162" t="s">
        <v>253</v>
      </c>
      <c r="S241" s="162" t="s">
        <v>254</v>
      </c>
      <c r="T241" s="162" t="s">
        <v>255</v>
      </c>
      <c r="U241" s="162" t="s">
        <v>256</v>
      </c>
      <c r="V241" s="162" t="s">
        <v>259</v>
      </c>
      <c r="W241" s="162" t="s">
        <v>261</v>
      </c>
      <c r="X241" s="162" t="s">
        <v>263</v>
      </c>
      <c r="Y241" s="162" t="s">
        <v>306</v>
      </c>
      <c r="Z241" s="162" t="s">
        <v>281</v>
      </c>
      <c r="AA241" s="162" t="s">
        <v>265</v>
      </c>
      <c r="AB241" s="16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282</v>
      </c>
      <c r="E242" s="10" t="s">
        <v>285</v>
      </c>
      <c r="F242" s="10" t="s">
        <v>284</v>
      </c>
      <c r="G242" s="10" t="s">
        <v>285</v>
      </c>
      <c r="H242" s="10" t="s">
        <v>284</v>
      </c>
      <c r="I242" s="10" t="s">
        <v>284</v>
      </c>
      <c r="J242" s="10" t="s">
        <v>284</v>
      </c>
      <c r="K242" s="10" t="s">
        <v>284</v>
      </c>
      <c r="L242" s="10" t="s">
        <v>282</v>
      </c>
      <c r="M242" s="10" t="s">
        <v>282</v>
      </c>
      <c r="N242" s="10" t="s">
        <v>282</v>
      </c>
      <c r="O242" s="10" t="s">
        <v>282</v>
      </c>
      <c r="P242" s="10" t="s">
        <v>282</v>
      </c>
      <c r="Q242" s="10" t="s">
        <v>285</v>
      </c>
      <c r="R242" s="10" t="s">
        <v>285</v>
      </c>
      <c r="S242" s="10" t="s">
        <v>282</v>
      </c>
      <c r="T242" s="10" t="s">
        <v>285</v>
      </c>
      <c r="U242" s="10" t="s">
        <v>285</v>
      </c>
      <c r="V242" s="10" t="s">
        <v>285</v>
      </c>
      <c r="W242" s="10" t="s">
        <v>284</v>
      </c>
      <c r="X242" s="10" t="s">
        <v>285</v>
      </c>
      <c r="Y242" s="10" t="s">
        <v>285</v>
      </c>
      <c r="Z242" s="10" t="s">
        <v>285</v>
      </c>
      <c r="AA242" s="10" t="s">
        <v>282</v>
      </c>
      <c r="AB242" s="16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</v>
      </c>
    </row>
    <row r="243" spans="1:65">
      <c r="A243" s="35"/>
      <c r="B243" s="19"/>
      <c r="C243" s="8"/>
      <c r="D243" s="29" t="s">
        <v>327</v>
      </c>
      <c r="E243" s="29" t="s">
        <v>327</v>
      </c>
      <c r="F243" s="29" t="s">
        <v>327</v>
      </c>
      <c r="G243" s="29" t="s">
        <v>327</v>
      </c>
      <c r="H243" s="29" t="s">
        <v>328</v>
      </c>
      <c r="I243" s="29" t="s">
        <v>329</v>
      </c>
      <c r="J243" s="29" t="s">
        <v>328</v>
      </c>
      <c r="K243" s="29" t="s">
        <v>330</v>
      </c>
      <c r="L243" s="29" t="s">
        <v>327</v>
      </c>
      <c r="M243" s="29" t="s">
        <v>327</v>
      </c>
      <c r="N243" s="29" t="s">
        <v>327</v>
      </c>
      <c r="O243" s="29" t="s">
        <v>327</v>
      </c>
      <c r="P243" s="29" t="s">
        <v>327</v>
      </c>
      <c r="Q243" s="29" t="s">
        <v>329</v>
      </c>
      <c r="R243" s="29" t="s">
        <v>327</v>
      </c>
      <c r="S243" s="29" t="s">
        <v>327</v>
      </c>
      <c r="T243" s="29" t="s">
        <v>330</v>
      </c>
      <c r="U243" s="29" t="s">
        <v>329</v>
      </c>
      <c r="V243" s="29" t="s">
        <v>328</v>
      </c>
      <c r="W243" s="29" t="s">
        <v>327</v>
      </c>
      <c r="X243" s="29" t="s">
        <v>327</v>
      </c>
      <c r="Y243" s="29" t="s">
        <v>328</v>
      </c>
      <c r="Z243" s="29" t="s">
        <v>327</v>
      </c>
      <c r="AA243" s="29" t="s">
        <v>327</v>
      </c>
      <c r="AB243" s="16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59">
        <v>26.3</v>
      </c>
      <c r="E244" s="259">
        <v>24.395</v>
      </c>
      <c r="F244" s="278">
        <v>26.2</v>
      </c>
      <c r="G244" s="259">
        <v>25.973333333333333</v>
      </c>
      <c r="H244" s="278">
        <v>28</v>
      </c>
      <c r="I244" s="259">
        <v>28</v>
      </c>
      <c r="J244" s="278">
        <v>27</v>
      </c>
      <c r="K244" s="259">
        <v>25</v>
      </c>
      <c r="L244" s="259">
        <v>27.6</v>
      </c>
      <c r="M244" s="259">
        <v>28.2</v>
      </c>
      <c r="N244" s="259">
        <v>27.2</v>
      </c>
      <c r="O244" s="259">
        <v>28.6</v>
      </c>
      <c r="P244" s="259">
        <v>27.81</v>
      </c>
      <c r="Q244" s="259">
        <v>27.282762232903199</v>
      </c>
      <c r="R244" s="259">
        <v>28</v>
      </c>
      <c r="S244" s="259">
        <v>25.91</v>
      </c>
      <c r="T244" s="259">
        <v>24.6</v>
      </c>
      <c r="U244" s="259">
        <v>27.21</v>
      </c>
      <c r="V244" s="271">
        <v>31.3</v>
      </c>
      <c r="W244" s="259">
        <v>28</v>
      </c>
      <c r="X244" s="259">
        <v>28.0915</v>
      </c>
      <c r="Y244" s="259">
        <v>26</v>
      </c>
      <c r="Z244" s="271">
        <v>1</v>
      </c>
      <c r="AA244" s="259">
        <v>27.6722</v>
      </c>
      <c r="AB244" s="260"/>
      <c r="AC244" s="261"/>
      <c r="AD244" s="261"/>
      <c r="AE244" s="261"/>
      <c r="AF244" s="261"/>
      <c r="AG244" s="261"/>
      <c r="AH244" s="261"/>
      <c r="AI244" s="261"/>
      <c r="AJ244" s="261"/>
      <c r="AK244" s="261"/>
      <c r="AL244" s="261"/>
      <c r="AM244" s="261"/>
      <c r="AN244" s="261"/>
      <c r="AO244" s="261"/>
      <c r="AP244" s="261"/>
      <c r="AQ244" s="261"/>
      <c r="AR244" s="261"/>
      <c r="AS244" s="261"/>
      <c r="AT244" s="261"/>
      <c r="AU244" s="261"/>
      <c r="AV244" s="261"/>
      <c r="AW244" s="261"/>
      <c r="AX244" s="261"/>
      <c r="AY244" s="261"/>
      <c r="AZ244" s="261"/>
      <c r="BA244" s="261"/>
      <c r="BB244" s="261"/>
      <c r="BC244" s="261"/>
      <c r="BD244" s="261"/>
      <c r="BE244" s="261"/>
      <c r="BF244" s="261"/>
      <c r="BG244" s="261"/>
      <c r="BH244" s="261"/>
      <c r="BI244" s="261"/>
      <c r="BJ244" s="261"/>
      <c r="BK244" s="261"/>
      <c r="BL244" s="261"/>
      <c r="BM244" s="262">
        <v>1</v>
      </c>
    </row>
    <row r="245" spans="1:65">
      <c r="A245" s="35"/>
      <c r="B245" s="19">
        <v>1</v>
      </c>
      <c r="C245" s="8">
        <v>2</v>
      </c>
      <c r="D245" s="263">
        <v>27.19</v>
      </c>
      <c r="E245" s="263">
        <v>24.278000000000002</v>
      </c>
      <c r="F245" s="279">
        <v>27.5</v>
      </c>
      <c r="G245" s="263">
        <v>26.120000000000005</v>
      </c>
      <c r="H245" s="279">
        <v>28</v>
      </c>
      <c r="I245" s="263">
        <v>28</v>
      </c>
      <c r="J245" s="279">
        <v>25</v>
      </c>
      <c r="K245" s="263">
        <v>26.5</v>
      </c>
      <c r="L245" s="263">
        <v>28</v>
      </c>
      <c r="M245" s="263">
        <v>27.7</v>
      </c>
      <c r="N245" s="263">
        <v>27.5</v>
      </c>
      <c r="O245" s="263">
        <v>29.1</v>
      </c>
      <c r="P245" s="263">
        <v>26.15</v>
      </c>
      <c r="Q245" s="263">
        <v>29.532568670434415</v>
      </c>
      <c r="R245" s="263">
        <v>28</v>
      </c>
      <c r="S245" s="263">
        <v>24.66</v>
      </c>
      <c r="T245" s="263">
        <v>24.8</v>
      </c>
      <c r="U245" s="263">
        <v>25.42</v>
      </c>
      <c r="V245" s="274">
        <v>31.3</v>
      </c>
      <c r="W245" s="263">
        <v>28.1</v>
      </c>
      <c r="X245" s="263">
        <v>27.445499999999999</v>
      </c>
      <c r="Y245" s="263">
        <v>27</v>
      </c>
      <c r="Z245" s="274">
        <v>1</v>
      </c>
      <c r="AA245" s="263">
        <v>27.3748</v>
      </c>
      <c r="AB245" s="260"/>
      <c r="AC245" s="261"/>
      <c r="AD245" s="261"/>
      <c r="AE245" s="261"/>
      <c r="AF245" s="261"/>
      <c r="AG245" s="261"/>
      <c r="AH245" s="261"/>
      <c r="AI245" s="261"/>
      <c r="AJ245" s="261"/>
      <c r="AK245" s="261"/>
      <c r="AL245" s="261"/>
      <c r="AM245" s="261"/>
      <c r="AN245" s="261"/>
      <c r="AO245" s="261"/>
      <c r="AP245" s="261"/>
      <c r="AQ245" s="261"/>
      <c r="AR245" s="261"/>
      <c r="AS245" s="261"/>
      <c r="AT245" s="261"/>
      <c r="AU245" s="261"/>
      <c r="AV245" s="261"/>
      <c r="AW245" s="261"/>
      <c r="AX245" s="261"/>
      <c r="AY245" s="261"/>
      <c r="AZ245" s="261"/>
      <c r="BA245" s="261"/>
      <c r="BB245" s="261"/>
      <c r="BC245" s="261"/>
      <c r="BD245" s="261"/>
      <c r="BE245" s="261"/>
      <c r="BF245" s="261"/>
      <c r="BG245" s="261"/>
      <c r="BH245" s="261"/>
      <c r="BI245" s="261"/>
      <c r="BJ245" s="261"/>
      <c r="BK245" s="261"/>
      <c r="BL245" s="261"/>
      <c r="BM245" s="262">
        <v>35</v>
      </c>
    </row>
    <row r="246" spans="1:65">
      <c r="A246" s="35"/>
      <c r="B246" s="19">
        <v>1</v>
      </c>
      <c r="C246" s="8">
        <v>3</v>
      </c>
      <c r="D246" s="263">
        <v>27.17</v>
      </c>
      <c r="E246" s="263">
        <v>24.737000000000002</v>
      </c>
      <c r="F246" s="279">
        <v>28.4</v>
      </c>
      <c r="G246" s="263">
        <v>26.099999999999998</v>
      </c>
      <c r="H246" s="279">
        <v>28</v>
      </c>
      <c r="I246" s="263">
        <v>27</v>
      </c>
      <c r="J246" s="279">
        <v>28</v>
      </c>
      <c r="K246" s="279">
        <v>25.1</v>
      </c>
      <c r="L246" s="266">
        <v>27.5</v>
      </c>
      <c r="M246" s="266">
        <v>26.7</v>
      </c>
      <c r="N246" s="266">
        <v>28.2</v>
      </c>
      <c r="O246" s="266">
        <v>28.7</v>
      </c>
      <c r="P246" s="266">
        <v>27.41</v>
      </c>
      <c r="Q246" s="266">
        <v>28.647737193180415</v>
      </c>
      <c r="R246" s="266">
        <v>28</v>
      </c>
      <c r="S246" s="266">
        <v>25.56</v>
      </c>
      <c r="T246" s="266">
        <v>24.8</v>
      </c>
      <c r="U246" s="266">
        <v>25.79</v>
      </c>
      <c r="V246" s="275">
        <v>31.7</v>
      </c>
      <c r="W246" s="266">
        <v>27</v>
      </c>
      <c r="X246" s="266">
        <v>28.110499999999998</v>
      </c>
      <c r="Y246" s="266">
        <v>27</v>
      </c>
      <c r="Z246" s="275">
        <v>1</v>
      </c>
      <c r="AA246" s="266">
        <v>27.72392</v>
      </c>
      <c r="AB246" s="260"/>
      <c r="AC246" s="261"/>
      <c r="AD246" s="261"/>
      <c r="AE246" s="261"/>
      <c r="AF246" s="261"/>
      <c r="AG246" s="261"/>
      <c r="AH246" s="261"/>
      <c r="AI246" s="261"/>
      <c r="AJ246" s="261"/>
      <c r="AK246" s="261"/>
      <c r="AL246" s="261"/>
      <c r="AM246" s="261"/>
      <c r="AN246" s="261"/>
      <c r="AO246" s="261"/>
      <c r="AP246" s="261"/>
      <c r="AQ246" s="261"/>
      <c r="AR246" s="261"/>
      <c r="AS246" s="261"/>
      <c r="AT246" s="261"/>
      <c r="AU246" s="261"/>
      <c r="AV246" s="261"/>
      <c r="AW246" s="261"/>
      <c r="AX246" s="261"/>
      <c r="AY246" s="261"/>
      <c r="AZ246" s="261"/>
      <c r="BA246" s="261"/>
      <c r="BB246" s="261"/>
      <c r="BC246" s="261"/>
      <c r="BD246" s="261"/>
      <c r="BE246" s="261"/>
      <c r="BF246" s="261"/>
      <c r="BG246" s="261"/>
      <c r="BH246" s="261"/>
      <c r="BI246" s="261"/>
      <c r="BJ246" s="261"/>
      <c r="BK246" s="261"/>
      <c r="BL246" s="261"/>
      <c r="BM246" s="262">
        <v>16</v>
      </c>
    </row>
    <row r="247" spans="1:65">
      <c r="A247" s="35"/>
      <c r="B247" s="19">
        <v>1</v>
      </c>
      <c r="C247" s="8">
        <v>4</v>
      </c>
      <c r="D247" s="263">
        <v>26.87</v>
      </c>
      <c r="E247" s="263">
        <v>24.196999999999999</v>
      </c>
      <c r="F247" s="279">
        <v>27.1</v>
      </c>
      <c r="G247" s="263">
        <v>25.820000000000004</v>
      </c>
      <c r="H247" s="279">
        <v>28</v>
      </c>
      <c r="I247" s="263">
        <v>25</v>
      </c>
      <c r="J247" s="279">
        <v>27</v>
      </c>
      <c r="K247" s="279">
        <v>25.3</v>
      </c>
      <c r="L247" s="266">
        <v>28.2</v>
      </c>
      <c r="M247" s="266">
        <v>27.3</v>
      </c>
      <c r="N247" s="266">
        <v>27</v>
      </c>
      <c r="O247" s="266">
        <v>28.6</v>
      </c>
      <c r="P247" s="266">
        <v>26.86</v>
      </c>
      <c r="Q247" s="266">
        <v>28.834792224795766</v>
      </c>
      <c r="R247" s="266">
        <v>29</v>
      </c>
      <c r="S247" s="276">
        <v>29.48</v>
      </c>
      <c r="T247" s="266">
        <v>24.9</v>
      </c>
      <c r="U247" s="266">
        <v>25.99</v>
      </c>
      <c r="V247" s="275">
        <v>32.9</v>
      </c>
      <c r="W247" s="266">
        <v>27.8</v>
      </c>
      <c r="X247" s="266">
        <v>28.509499999999999</v>
      </c>
      <c r="Y247" s="266">
        <v>27</v>
      </c>
      <c r="Z247" s="275">
        <v>1</v>
      </c>
      <c r="AA247" s="266">
        <v>27.603580000000001</v>
      </c>
      <c r="AB247" s="260"/>
      <c r="AC247" s="261"/>
      <c r="AD247" s="261"/>
      <c r="AE247" s="261"/>
      <c r="AF247" s="261"/>
      <c r="AG247" s="261"/>
      <c r="AH247" s="261"/>
      <c r="AI247" s="261"/>
      <c r="AJ247" s="261"/>
      <c r="AK247" s="261"/>
      <c r="AL247" s="261"/>
      <c r="AM247" s="261"/>
      <c r="AN247" s="261"/>
      <c r="AO247" s="261"/>
      <c r="AP247" s="261"/>
      <c r="AQ247" s="261"/>
      <c r="AR247" s="261"/>
      <c r="AS247" s="261"/>
      <c r="AT247" s="261"/>
      <c r="AU247" s="261"/>
      <c r="AV247" s="261"/>
      <c r="AW247" s="261"/>
      <c r="AX247" s="261"/>
      <c r="AY247" s="261"/>
      <c r="AZ247" s="261"/>
      <c r="BA247" s="261"/>
      <c r="BB247" s="261"/>
      <c r="BC247" s="261"/>
      <c r="BD247" s="261"/>
      <c r="BE247" s="261"/>
      <c r="BF247" s="261"/>
      <c r="BG247" s="261"/>
      <c r="BH247" s="261"/>
      <c r="BI247" s="261"/>
      <c r="BJ247" s="261"/>
      <c r="BK247" s="261"/>
      <c r="BL247" s="261"/>
      <c r="BM247" s="262">
        <v>26.905680144419861</v>
      </c>
    </row>
    <row r="248" spans="1:65">
      <c r="A248" s="35"/>
      <c r="B248" s="19">
        <v>1</v>
      </c>
      <c r="C248" s="8">
        <v>5</v>
      </c>
      <c r="D248" s="263">
        <v>27.08</v>
      </c>
      <c r="E248" s="263">
        <v>24.754999999999999</v>
      </c>
      <c r="F248" s="263">
        <v>29.3</v>
      </c>
      <c r="G248" s="263">
        <v>25.436666666666667</v>
      </c>
      <c r="H248" s="263">
        <v>28</v>
      </c>
      <c r="I248" s="263">
        <v>24</v>
      </c>
      <c r="J248" s="263">
        <v>26</v>
      </c>
      <c r="K248" s="263">
        <v>25.6</v>
      </c>
      <c r="L248" s="263">
        <v>27.1</v>
      </c>
      <c r="M248" s="263">
        <v>26.3</v>
      </c>
      <c r="N248" s="263">
        <v>27.4</v>
      </c>
      <c r="O248" s="263">
        <v>29.3</v>
      </c>
      <c r="P248" s="263">
        <v>29.11</v>
      </c>
      <c r="Q248" s="263">
        <v>27.699254056465556</v>
      </c>
      <c r="R248" s="263">
        <v>29</v>
      </c>
      <c r="S248" s="263">
        <v>26.28</v>
      </c>
      <c r="T248" s="263">
        <v>24.7</v>
      </c>
      <c r="U248" s="263">
        <v>24.65</v>
      </c>
      <c r="V248" s="274">
        <v>31.100000000000005</v>
      </c>
      <c r="W248" s="263">
        <v>27.6</v>
      </c>
      <c r="X248" s="263">
        <v>27.416999999999998</v>
      </c>
      <c r="Y248" s="263">
        <v>27</v>
      </c>
      <c r="Z248" s="274">
        <v>1</v>
      </c>
      <c r="AA248" s="263">
        <v>27.361190000000001</v>
      </c>
      <c r="AB248" s="260"/>
      <c r="AC248" s="261"/>
      <c r="AD248" s="261"/>
      <c r="AE248" s="261"/>
      <c r="AF248" s="261"/>
      <c r="AG248" s="261"/>
      <c r="AH248" s="261"/>
      <c r="AI248" s="261"/>
      <c r="AJ248" s="261"/>
      <c r="AK248" s="261"/>
      <c r="AL248" s="261"/>
      <c r="AM248" s="261"/>
      <c r="AN248" s="261"/>
      <c r="AO248" s="261"/>
      <c r="AP248" s="261"/>
      <c r="AQ248" s="261"/>
      <c r="AR248" s="261"/>
      <c r="AS248" s="261"/>
      <c r="AT248" s="261"/>
      <c r="AU248" s="261"/>
      <c r="AV248" s="261"/>
      <c r="AW248" s="261"/>
      <c r="AX248" s="261"/>
      <c r="AY248" s="261"/>
      <c r="AZ248" s="261"/>
      <c r="BA248" s="261"/>
      <c r="BB248" s="261"/>
      <c r="BC248" s="261"/>
      <c r="BD248" s="261"/>
      <c r="BE248" s="261"/>
      <c r="BF248" s="261"/>
      <c r="BG248" s="261"/>
      <c r="BH248" s="261"/>
      <c r="BI248" s="261"/>
      <c r="BJ248" s="261"/>
      <c r="BK248" s="261"/>
      <c r="BL248" s="261"/>
      <c r="BM248" s="262">
        <v>84</v>
      </c>
    </row>
    <row r="249" spans="1:65">
      <c r="A249" s="35"/>
      <c r="B249" s="19">
        <v>1</v>
      </c>
      <c r="C249" s="8">
        <v>6</v>
      </c>
      <c r="D249" s="263">
        <v>26.42</v>
      </c>
      <c r="E249" s="263">
        <v>24.728000000000002</v>
      </c>
      <c r="F249" s="263">
        <v>28.7</v>
      </c>
      <c r="G249" s="263">
        <v>25.97666666666667</v>
      </c>
      <c r="H249" s="263">
        <v>28</v>
      </c>
      <c r="I249" s="263">
        <v>24</v>
      </c>
      <c r="J249" s="263">
        <v>25</v>
      </c>
      <c r="K249" s="263">
        <v>25.7</v>
      </c>
      <c r="L249" s="263">
        <v>27.3</v>
      </c>
      <c r="M249" s="263">
        <v>26.5</v>
      </c>
      <c r="N249" s="263">
        <v>26.7</v>
      </c>
      <c r="O249" s="263">
        <v>28.8</v>
      </c>
      <c r="P249" s="263">
        <v>26.7</v>
      </c>
      <c r="Q249" s="263">
        <v>28.97756801897556</v>
      </c>
      <c r="R249" s="263">
        <v>27</v>
      </c>
      <c r="S249" s="263">
        <v>24.74</v>
      </c>
      <c r="T249" s="277">
        <v>25.8</v>
      </c>
      <c r="U249" s="263">
        <v>25.77</v>
      </c>
      <c r="V249" s="274">
        <v>30.3</v>
      </c>
      <c r="W249" s="263">
        <v>28.6</v>
      </c>
      <c r="X249" s="263">
        <v>28.537999999999997</v>
      </c>
      <c r="Y249" s="263">
        <v>26</v>
      </c>
      <c r="Z249" s="274">
        <v>1</v>
      </c>
      <c r="AA249" s="263">
        <v>27.170739999999999</v>
      </c>
      <c r="AB249" s="260"/>
      <c r="AC249" s="261"/>
      <c r="AD249" s="261"/>
      <c r="AE249" s="261"/>
      <c r="AF249" s="261"/>
      <c r="AG249" s="261"/>
      <c r="AH249" s="261"/>
      <c r="AI249" s="261"/>
      <c r="AJ249" s="261"/>
      <c r="AK249" s="261"/>
      <c r="AL249" s="261"/>
      <c r="AM249" s="261"/>
      <c r="AN249" s="261"/>
      <c r="AO249" s="261"/>
      <c r="AP249" s="261"/>
      <c r="AQ249" s="261"/>
      <c r="AR249" s="261"/>
      <c r="AS249" s="261"/>
      <c r="AT249" s="261"/>
      <c r="AU249" s="261"/>
      <c r="AV249" s="261"/>
      <c r="AW249" s="261"/>
      <c r="AX249" s="261"/>
      <c r="AY249" s="261"/>
      <c r="AZ249" s="261"/>
      <c r="BA249" s="261"/>
      <c r="BB249" s="261"/>
      <c r="BC249" s="261"/>
      <c r="BD249" s="261"/>
      <c r="BE249" s="261"/>
      <c r="BF249" s="261"/>
      <c r="BG249" s="261"/>
      <c r="BH249" s="261"/>
      <c r="BI249" s="261"/>
      <c r="BJ249" s="261"/>
      <c r="BK249" s="261"/>
      <c r="BL249" s="261"/>
      <c r="BM249" s="264"/>
    </row>
    <row r="250" spans="1:65">
      <c r="A250" s="35"/>
      <c r="B250" s="20" t="s">
        <v>273</v>
      </c>
      <c r="C250" s="12"/>
      <c r="D250" s="265">
        <v>26.838333333333338</v>
      </c>
      <c r="E250" s="265">
        <v>24.515000000000001</v>
      </c>
      <c r="F250" s="265">
        <v>27.866666666666664</v>
      </c>
      <c r="G250" s="265">
        <v>25.90444444444444</v>
      </c>
      <c r="H250" s="265">
        <v>28</v>
      </c>
      <c r="I250" s="265">
        <v>26</v>
      </c>
      <c r="J250" s="265">
        <v>26.333333333333332</v>
      </c>
      <c r="K250" s="265">
        <v>25.533333333333331</v>
      </c>
      <c r="L250" s="265">
        <v>27.616666666666671</v>
      </c>
      <c r="M250" s="265">
        <v>27.116666666666664</v>
      </c>
      <c r="N250" s="265">
        <v>27.333333333333332</v>
      </c>
      <c r="O250" s="265">
        <v>28.850000000000005</v>
      </c>
      <c r="P250" s="265">
        <v>27.339999999999993</v>
      </c>
      <c r="Q250" s="265">
        <v>28.495780399459154</v>
      </c>
      <c r="R250" s="265">
        <v>28.166666666666668</v>
      </c>
      <c r="S250" s="265">
        <v>26.105</v>
      </c>
      <c r="T250" s="265">
        <v>24.933333333333334</v>
      </c>
      <c r="U250" s="265">
        <v>25.805000000000003</v>
      </c>
      <c r="V250" s="265">
        <v>31.433333333333334</v>
      </c>
      <c r="W250" s="265">
        <v>27.849999999999998</v>
      </c>
      <c r="X250" s="265">
        <v>28.018666666666661</v>
      </c>
      <c r="Y250" s="265">
        <v>26.666666666666668</v>
      </c>
      <c r="Z250" s="265">
        <v>1</v>
      </c>
      <c r="AA250" s="265">
        <v>27.484404999999995</v>
      </c>
      <c r="AB250" s="260"/>
      <c r="AC250" s="261"/>
      <c r="AD250" s="261"/>
      <c r="AE250" s="261"/>
      <c r="AF250" s="261"/>
      <c r="AG250" s="261"/>
      <c r="AH250" s="261"/>
      <c r="AI250" s="261"/>
      <c r="AJ250" s="261"/>
      <c r="AK250" s="261"/>
      <c r="AL250" s="261"/>
      <c r="AM250" s="261"/>
      <c r="AN250" s="261"/>
      <c r="AO250" s="261"/>
      <c r="AP250" s="261"/>
      <c r="AQ250" s="261"/>
      <c r="AR250" s="261"/>
      <c r="AS250" s="261"/>
      <c r="AT250" s="261"/>
      <c r="AU250" s="261"/>
      <c r="AV250" s="261"/>
      <c r="AW250" s="261"/>
      <c r="AX250" s="261"/>
      <c r="AY250" s="261"/>
      <c r="AZ250" s="261"/>
      <c r="BA250" s="261"/>
      <c r="BB250" s="261"/>
      <c r="BC250" s="261"/>
      <c r="BD250" s="261"/>
      <c r="BE250" s="261"/>
      <c r="BF250" s="261"/>
      <c r="BG250" s="261"/>
      <c r="BH250" s="261"/>
      <c r="BI250" s="261"/>
      <c r="BJ250" s="261"/>
      <c r="BK250" s="261"/>
      <c r="BL250" s="261"/>
      <c r="BM250" s="264"/>
    </row>
    <row r="251" spans="1:65">
      <c r="A251" s="35"/>
      <c r="B251" s="3" t="s">
        <v>274</v>
      </c>
      <c r="C251" s="33"/>
      <c r="D251" s="266">
        <v>26.975000000000001</v>
      </c>
      <c r="E251" s="266">
        <v>24.561500000000002</v>
      </c>
      <c r="F251" s="266">
        <v>27.95</v>
      </c>
      <c r="G251" s="266">
        <v>25.975000000000001</v>
      </c>
      <c r="H251" s="266">
        <v>28</v>
      </c>
      <c r="I251" s="266">
        <v>26</v>
      </c>
      <c r="J251" s="266">
        <v>26.5</v>
      </c>
      <c r="K251" s="266">
        <v>25.450000000000003</v>
      </c>
      <c r="L251" s="266">
        <v>27.55</v>
      </c>
      <c r="M251" s="266">
        <v>27</v>
      </c>
      <c r="N251" s="266">
        <v>27.299999999999997</v>
      </c>
      <c r="O251" s="266">
        <v>28.75</v>
      </c>
      <c r="P251" s="266">
        <v>27.134999999999998</v>
      </c>
      <c r="Q251" s="266">
        <v>28.741264708988091</v>
      </c>
      <c r="R251" s="266">
        <v>28</v>
      </c>
      <c r="S251" s="266">
        <v>25.734999999999999</v>
      </c>
      <c r="T251" s="266">
        <v>24.8</v>
      </c>
      <c r="U251" s="266">
        <v>25.78</v>
      </c>
      <c r="V251" s="266">
        <v>31.3</v>
      </c>
      <c r="W251" s="266">
        <v>27.9</v>
      </c>
      <c r="X251" s="266">
        <v>28.100999999999999</v>
      </c>
      <c r="Y251" s="266">
        <v>27</v>
      </c>
      <c r="Z251" s="266">
        <v>1</v>
      </c>
      <c r="AA251" s="266">
        <v>27.489190000000001</v>
      </c>
      <c r="AB251" s="260"/>
      <c r="AC251" s="261"/>
      <c r="AD251" s="261"/>
      <c r="AE251" s="261"/>
      <c r="AF251" s="261"/>
      <c r="AG251" s="261"/>
      <c r="AH251" s="261"/>
      <c r="AI251" s="261"/>
      <c r="AJ251" s="261"/>
      <c r="AK251" s="261"/>
      <c r="AL251" s="261"/>
      <c r="AM251" s="261"/>
      <c r="AN251" s="261"/>
      <c r="AO251" s="261"/>
      <c r="AP251" s="261"/>
      <c r="AQ251" s="261"/>
      <c r="AR251" s="261"/>
      <c r="AS251" s="261"/>
      <c r="AT251" s="261"/>
      <c r="AU251" s="261"/>
      <c r="AV251" s="261"/>
      <c r="AW251" s="261"/>
      <c r="AX251" s="261"/>
      <c r="AY251" s="261"/>
      <c r="AZ251" s="261"/>
      <c r="BA251" s="261"/>
      <c r="BB251" s="261"/>
      <c r="BC251" s="261"/>
      <c r="BD251" s="261"/>
      <c r="BE251" s="261"/>
      <c r="BF251" s="261"/>
      <c r="BG251" s="261"/>
      <c r="BH251" s="261"/>
      <c r="BI251" s="261"/>
      <c r="BJ251" s="261"/>
      <c r="BK251" s="261"/>
      <c r="BL251" s="261"/>
      <c r="BM251" s="264"/>
    </row>
    <row r="252" spans="1:65">
      <c r="A252" s="35"/>
      <c r="B252" s="3" t="s">
        <v>275</v>
      </c>
      <c r="C252" s="33"/>
      <c r="D252" s="27">
        <v>0.38932848170493062</v>
      </c>
      <c r="E252" s="27">
        <v>0.25453722713976457</v>
      </c>
      <c r="F252" s="27">
        <v>1.1430952132988164</v>
      </c>
      <c r="G252" s="27">
        <v>0.25322512308805972</v>
      </c>
      <c r="H252" s="27">
        <v>0</v>
      </c>
      <c r="I252" s="27">
        <v>1.8973665961010275</v>
      </c>
      <c r="J252" s="27">
        <v>1.2110601416389968</v>
      </c>
      <c r="K252" s="27">
        <v>0.54650404085117821</v>
      </c>
      <c r="L252" s="27">
        <v>0.4167333280008525</v>
      </c>
      <c r="M252" s="27">
        <v>0.7440878084384035</v>
      </c>
      <c r="N252" s="27">
        <v>0.51251016250086845</v>
      </c>
      <c r="O252" s="27">
        <v>0.28809720581775872</v>
      </c>
      <c r="P252" s="27">
        <v>1.0406536407470068</v>
      </c>
      <c r="Q252" s="27">
        <v>0.84272610040330309</v>
      </c>
      <c r="R252" s="27">
        <v>0.752772652709081</v>
      </c>
      <c r="S252" s="27">
        <v>1.7724305346049536</v>
      </c>
      <c r="T252" s="27">
        <v>0.4366539438350085</v>
      </c>
      <c r="U252" s="27">
        <v>0.83569731362497557</v>
      </c>
      <c r="V252" s="27">
        <v>0.8547904226573112</v>
      </c>
      <c r="W252" s="27">
        <v>0.53572380943915532</v>
      </c>
      <c r="X252" s="27">
        <v>0.49292703990212028</v>
      </c>
      <c r="Y252" s="27">
        <v>0.5163977794943222</v>
      </c>
      <c r="Z252" s="27">
        <v>0</v>
      </c>
      <c r="AA252" s="27">
        <v>0.21560055767553141</v>
      </c>
      <c r="AB252" s="16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2"/>
    </row>
    <row r="253" spans="1:65">
      <c r="A253" s="35"/>
      <c r="B253" s="3" t="s">
        <v>87</v>
      </c>
      <c r="C253" s="33"/>
      <c r="D253" s="13">
        <v>1.4506432902127451E-2</v>
      </c>
      <c r="E253" s="13">
        <v>1.0382917688752378E-2</v>
      </c>
      <c r="F253" s="13">
        <v>4.1020163156656096E-2</v>
      </c>
      <c r="G253" s="13">
        <v>9.7753543269818045E-3</v>
      </c>
      <c r="H253" s="13">
        <v>0</v>
      </c>
      <c r="I253" s="13">
        <v>7.2975638311577981E-2</v>
      </c>
      <c r="J253" s="13">
        <v>4.5989625631860639E-2</v>
      </c>
      <c r="K253" s="13">
        <v>2.1403552513753716E-2</v>
      </c>
      <c r="L253" s="13">
        <v>1.5089921351871543E-2</v>
      </c>
      <c r="M253" s="13">
        <v>2.7440238786911011E-2</v>
      </c>
      <c r="N253" s="13">
        <v>1.8750371798812261E-2</v>
      </c>
      <c r="O253" s="13">
        <v>9.9860383299049792E-3</v>
      </c>
      <c r="P253" s="13">
        <v>3.806341041503318E-2</v>
      </c>
      <c r="Q253" s="13">
        <v>2.9573715426979424E-2</v>
      </c>
      <c r="R253" s="13">
        <v>2.672565630919814E-2</v>
      </c>
      <c r="S253" s="13">
        <v>6.7896208948667061E-2</v>
      </c>
      <c r="T253" s="13">
        <v>1.7512858709960232E-2</v>
      </c>
      <c r="U253" s="13">
        <v>3.2385092564424546E-2</v>
      </c>
      <c r="V253" s="13">
        <v>2.7193756818366211E-2</v>
      </c>
      <c r="W253" s="13">
        <v>1.9236043426899652E-2</v>
      </c>
      <c r="X253" s="13">
        <v>1.7592808600294579E-2</v>
      </c>
      <c r="Y253" s="13">
        <v>1.9364916731037081E-2</v>
      </c>
      <c r="Z253" s="13">
        <v>0</v>
      </c>
      <c r="AA253" s="13">
        <v>7.8444688060567962E-3</v>
      </c>
      <c r="AB253" s="16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2"/>
    </row>
    <row r="254" spans="1:65">
      <c r="A254" s="35"/>
      <c r="B254" s="3" t="s">
        <v>276</v>
      </c>
      <c r="C254" s="33"/>
      <c r="D254" s="13">
        <v>-2.5030703823516465E-3</v>
      </c>
      <c r="E254" s="13">
        <v>-8.88541055861648E-2</v>
      </c>
      <c r="F254" s="13">
        <v>3.5716864137556703E-2</v>
      </c>
      <c r="G254" s="13">
        <v>-3.7212800219178721E-2</v>
      </c>
      <c r="H254" s="13">
        <v>4.0672447219554764E-2</v>
      </c>
      <c r="I254" s="13">
        <v>-3.3661299010413481E-2</v>
      </c>
      <c r="J254" s="13">
        <v>-2.1272341305418774E-2</v>
      </c>
      <c r="K254" s="13">
        <v>-5.1005839797406138E-2</v>
      </c>
      <c r="L254" s="13">
        <v>2.642514585881095E-2</v>
      </c>
      <c r="M254" s="13">
        <v>7.8417093013187777E-3</v>
      </c>
      <c r="N254" s="13">
        <v>1.5894531809565349E-2</v>
      </c>
      <c r="O254" s="13">
        <v>7.2264289367291346E-2</v>
      </c>
      <c r="P254" s="13">
        <v>1.6142310963664919E-2</v>
      </c>
      <c r="Q254" s="13">
        <v>5.90990544191492E-2</v>
      </c>
      <c r="R254" s="13">
        <v>4.6866926072052228E-2</v>
      </c>
      <c r="S254" s="13">
        <v>-2.9758777333340092E-2</v>
      </c>
      <c r="T254" s="13">
        <v>-7.3305963666396523E-2</v>
      </c>
      <c r="U254" s="13">
        <v>-4.0908839267835284E-2</v>
      </c>
      <c r="V254" s="13">
        <v>0.16827871158100005</v>
      </c>
      <c r="W254" s="13">
        <v>3.5097416252307001E-2</v>
      </c>
      <c r="X254" s="13">
        <v>4.1366228851034137E-2</v>
      </c>
      <c r="Y254" s="13">
        <v>-8.8833836004240663E-3</v>
      </c>
      <c r="Z254" s="13">
        <v>-0.96283312688501588</v>
      </c>
      <c r="AA254" s="13">
        <v>2.1509393275834343E-2</v>
      </c>
      <c r="AB254" s="16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2"/>
    </row>
    <row r="255" spans="1:65">
      <c r="A255" s="35"/>
      <c r="B255" s="53" t="s">
        <v>277</v>
      </c>
      <c r="C255" s="54"/>
      <c r="D255" s="52">
        <v>0.28000000000000003</v>
      </c>
      <c r="E255" s="52">
        <v>1.99</v>
      </c>
      <c r="F255" s="52">
        <v>0.47</v>
      </c>
      <c r="G255" s="52">
        <v>0.97</v>
      </c>
      <c r="H255" s="52">
        <v>0.56999999999999995</v>
      </c>
      <c r="I255" s="52">
        <v>0.9</v>
      </c>
      <c r="J255" s="52">
        <v>0.66</v>
      </c>
      <c r="K255" s="52">
        <v>1.24</v>
      </c>
      <c r="L255" s="52">
        <v>0.28999999999999998</v>
      </c>
      <c r="M255" s="52">
        <v>0.08</v>
      </c>
      <c r="N255" s="52">
        <v>0.08</v>
      </c>
      <c r="O255" s="52">
        <v>1.2</v>
      </c>
      <c r="P255" s="52">
        <v>0.08</v>
      </c>
      <c r="Q255" s="52">
        <v>0.93</v>
      </c>
      <c r="R255" s="52">
        <v>0.69</v>
      </c>
      <c r="S255" s="52">
        <v>0.82</v>
      </c>
      <c r="T255" s="52">
        <v>1.69</v>
      </c>
      <c r="U255" s="52">
        <v>1.04</v>
      </c>
      <c r="V255" s="52">
        <v>3.1</v>
      </c>
      <c r="W255" s="52">
        <v>0.46</v>
      </c>
      <c r="X255" s="52">
        <v>0.57999999999999996</v>
      </c>
      <c r="Y255" s="52">
        <v>0.41</v>
      </c>
      <c r="Z255" s="52">
        <v>19.29</v>
      </c>
      <c r="AA255" s="52">
        <v>0.19</v>
      </c>
      <c r="AB255" s="16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2"/>
    </row>
    <row r="256" spans="1:65">
      <c r="B256" s="36"/>
      <c r="C256" s="20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BM256" s="62"/>
    </row>
    <row r="257" spans="1:65" ht="15">
      <c r="B257" s="37" t="s">
        <v>565</v>
      </c>
      <c r="BM257" s="32" t="s">
        <v>279</v>
      </c>
    </row>
    <row r="258" spans="1:65" ht="15">
      <c r="A258" s="28" t="s">
        <v>33</v>
      </c>
      <c r="B258" s="18" t="s">
        <v>111</v>
      </c>
      <c r="C258" s="15" t="s">
        <v>112</v>
      </c>
      <c r="D258" s="16" t="s">
        <v>233</v>
      </c>
      <c r="E258" s="17" t="s">
        <v>233</v>
      </c>
      <c r="F258" s="17" t="s">
        <v>233</v>
      </c>
      <c r="G258" s="17" t="s">
        <v>233</v>
      </c>
      <c r="H258" s="16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 t="s">
        <v>234</v>
      </c>
      <c r="C259" s="8" t="s">
        <v>234</v>
      </c>
      <c r="D259" s="161" t="s">
        <v>238</v>
      </c>
      <c r="E259" s="162" t="s">
        <v>240</v>
      </c>
      <c r="F259" s="162" t="s">
        <v>254</v>
      </c>
      <c r="G259" s="162" t="s">
        <v>263</v>
      </c>
      <c r="H259" s="16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s">
        <v>3</v>
      </c>
    </row>
    <row r="260" spans="1:65">
      <c r="A260" s="35"/>
      <c r="B260" s="19"/>
      <c r="C260" s="8"/>
      <c r="D260" s="9" t="s">
        <v>282</v>
      </c>
      <c r="E260" s="10" t="s">
        <v>284</v>
      </c>
      <c r="F260" s="10" t="s">
        <v>282</v>
      </c>
      <c r="G260" s="10" t="s">
        <v>282</v>
      </c>
      <c r="H260" s="16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9"/>
      <c r="C261" s="8"/>
      <c r="D261" s="29" t="s">
        <v>327</v>
      </c>
      <c r="E261" s="29" t="s">
        <v>327</v>
      </c>
      <c r="F261" s="29" t="s">
        <v>327</v>
      </c>
      <c r="G261" s="29" t="s">
        <v>327</v>
      </c>
      <c r="H261" s="16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2</v>
      </c>
    </row>
    <row r="262" spans="1:65">
      <c r="A262" s="35"/>
      <c r="B262" s="18">
        <v>1</v>
      </c>
      <c r="C262" s="14">
        <v>1</v>
      </c>
      <c r="D262" s="22">
        <v>2.2665619497929739</v>
      </c>
      <c r="E262" s="22">
        <v>1.8</v>
      </c>
      <c r="F262" s="23">
        <v>2.0299999999999998</v>
      </c>
      <c r="G262" s="22">
        <v>2.1103999999999998</v>
      </c>
      <c r="H262" s="16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>
        <v>1</v>
      </c>
      <c r="C263" s="8">
        <v>2</v>
      </c>
      <c r="D263" s="10">
        <v>2.2216320591007466</v>
      </c>
      <c r="E263" s="10">
        <v>2.1</v>
      </c>
      <c r="F263" s="25">
        <v>2.008</v>
      </c>
      <c r="G263" s="10">
        <v>1.7797000000000001</v>
      </c>
      <c r="H263" s="16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9</v>
      </c>
    </row>
    <row r="264" spans="1:65">
      <c r="A264" s="35"/>
      <c r="B264" s="19">
        <v>1</v>
      </c>
      <c r="C264" s="8">
        <v>3</v>
      </c>
      <c r="D264" s="10">
        <v>2.3018906986411101</v>
      </c>
      <c r="E264" s="10">
        <v>2.2000000000000002</v>
      </c>
      <c r="F264" s="25">
        <v>2.0880000000000001</v>
      </c>
      <c r="G264" s="10">
        <v>2.1211000000000002</v>
      </c>
      <c r="H264" s="16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16</v>
      </c>
    </row>
    <row r="265" spans="1:65">
      <c r="A265" s="35"/>
      <c r="B265" s="19">
        <v>1</v>
      </c>
      <c r="C265" s="8">
        <v>4</v>
      </c>
      <c r="D265" s="10">
        <v>2.2736835329158249</v>
      </c>
      <c r="E265" s="10">
        <v>2.2000000000000002</v>
      </c>
      <c r="F265" s="25">
        <v>2.1240000000000001</v>
      </c>
      <c r="G265" s="10">
        <v>2.1274999999999999</v>
      </c>
      <c r="H265" s="16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2.0753094015695801</v>
      </c>
    </row>
    <row r="266" spans="1:65">
      <c r="A266" s="35"/>
      <c r="B266" s="19">
        <v>1</v>
      </c>
      <c r="C266" s="8">
        <v>5</v>
      </c>
      <c r="D266" s="10">
        <v>2.3551765697463791</v>
      </c>
      <c r="E266" s="10">
        <v>1.9</v>
      </c>
      <c r="F266" s="10">
        <v>2.0369999999999999</v>
      </c>
      <c r="G266" s="10">
        <v>1.7887999999999999</v>
      </c>
      <c r="H266" s="16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15</v>
      </c>
    </row>
    <row r="267" spans="1:65">
      <c r="A267" s="35"/>
      <c r="B267" s="19">
        <v>1</v>
      </c>
      <c r="C267" s="8">
        <v>6</v>
      </c>
      <c r="D267" s="10">
        <v>2.2742808274727699</v>
      </c>
      <c r="E267" s="10">
        <v>1.9</v>
      </c>
      <c r="F267" s="10">
        <v>2.165</v>
      </c>
      <c r="G267" s="10">
        <v>1.6347</v>
      </c>
      <c r="H267" s="16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2"/>
    </row>
    <row r="268" spans="1:65">
      <c r="A268" s="35"/>
      <c r="B268" s="20" t="s">
        <v>273</v>
      </c>
      <c r="C268" s="12"/>
      <c r="D268" s="26">
        <v>2.2822042729449676</v>
      </c>
      <c r="E268" s="26">
        <v>2.0166666666666671</v>
      </c>
      <c r="F268" s="26">
        <v>2.075333333333333</v>
      </c>
      <c r="G268" s="26">
        <v>1.9270333333333334</v>
      </c>
      <c r="H268" s="16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2"/>
    </row>
    <row r="269" spans="1:65">
      <c r="A269" s="35"/>
      <c r="B269" s="3" t="s">
        <v>274</v>
      </c>
      <c r="C269" s="33"/>
      <c r="D269" s="11">
        <v>2.2739821801942974</v>
      </c>
      <c r="E269" s="11">
        <v>2</v>
      </c>
      <c r="F269" s="11">
        <v>2.0625</v>
      </c>
      <c r="G269" s="11">
        <v>1.9495999999999998</v>
      </c>
      <c r="H269" s="16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2"/>
    </row>
    <row r="270" spans="1:65">
      <c r="A270" s="35"/>
      <c r="B270" s="3" t="s">
        <v>275</v>
      </c>
      <c r="C270" s="33"/>
      <c r="D270" s="27">
        <v>4.4184999308678495E-2</v>
      </c>
      <c r="E270" s="27">
        <v>0.17224014243685093</v>
      </c>
      <c r="F270" s="27">
        <v>6.1036601041233249E-2</v>
      </c>
      <c r="G270" s="27">
        <v>0.21805798922916256</v>
      </c>
      <c r="H270" s="16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2"/>
    </row>
    <row r="271" spans="1:65">
      <c r="A271" s="35"/>
      <c r="B271" s="3" t="s">
        <v>87</v>
      </c>
      <c r="C271" s="33"/>
      <c r="D271" s="13">
        <v>1.936066803155265E-2</v>
      </c>
      <c r="E271" s="13">
        <v>8.5408335092653331E-2</v>
      </c>
      <c r="F271" s="13">
        <v>2.941050483837131E-2</v>
      </c>
      <c r="G271" s="13">
        <v>0.11315735200696886</v>
      </c>
      <c r="H271" s="16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2"/>
    </row>
    <row r="272" spans="1:65">
      <c r="A272" s="35"/>
      <c r="B272" s="3" t="s">
        <v>276</v>
      </c>
      <c r="C272" s="33"/>
      <c r="D272" s="13">
        <v>9.9693506529151987E-2</v>
      </c>
      <c r="E272" s="13">
        <v>-2.8257345559443259E-2</v>
      </c>
      <c r="F272" s="13">
        <v>1.1531660645269781E-5</v>
      </c>
      <c r="G272" s="13">
        <v>-7.1447692630363435E-2</v>
      </c>
      <c r="H272" s="16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2"/>
    </row>
    <row r="273" spans="1:65">
      <c r="A273" s="35"/>
      <c r="B273" s="53" t="s">
        <v>277</v>
      </c>
      <c r="C273" s="54"/>
      <c r="D273" s="52">
        <v>2.15</v>
      </c>
      <c r="E273" s="52">
        <v>0.27</v>
      </c>
      <c r="F273" s="52">
        <v>0.27</v>
      </c>
      <c r="G273" s="52">
        <v>1.08</v>
      </c>
      <c r="H273" s="16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2"/>
    </row>
    <row r="274" spans="1:65">
      <c r="B274" s="36"/>
      <c r="C274" s="20"/>
      <c r="D274" s="31"/>
      <c r="E274" s="31"/>
      <c r="F274" s="31"/>
      <c r="G274" s="31"/>
      <c r="BM274" s="62"/>
    </row>
    <row r="275" spans="1:65" ht="15">
      <c r="B275" s="37" t="s">
        <v>566</v>
      </c>
      <c r="BM275" s="32" t="s">
        <v>279</v>
      </c>
    </row>
    <row r="276" spans="1:65" ht="15">
      <c r="A276" s="28" t="s">
        <v>36</v>
      </c>
      <c r="B276" s="18" t="s">
        <v>111</v>
      </c>
      <c r="C276" s="15" t="s">
        <v>112</v>
      </c>
      <c r="D276" s="16" t="s">
        <v>233</v>
      </c>
      <c r="E276" s="17" t="s">
        <v>233</v>
      </c>
      <c r="F276" s="17" t="s">
        <v>233</v>
      </c>
      <c r="G276" s="17" t="s">
        <v>233</v>
      </c>
      <c r="H276" s="16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 t="s">
        <v>234</v>
      </c>
      <c r="C277" s="8" t="s">
        <v>234</v>
      </c>
      <c r="D277" s="161" t="s">
        <v>238</v>
      </c>
      <c r="E277" s="162" t="s">
        <v>240</v>
      </c>
      <c r="F277" s="162" t="s">
        <v>254</v>
      </c>
      <c r="G277" s="162" t="s">
        <v>263</v>
      </c>
      <c r="H277" s="16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s">
        <v>3</v>
      </c>
    </row>
    <row r="278" spans="1:65">
      <c r="A278" s="35"/>
      <c r="B278" s="19"/>
      <c r="C278" s="8"/>
      <c r="D278" s="9" t="s">
        <v>282</v>
      </c>
      <c r="E278" s="10" t="s">
        <v>284</v>
      </c>
      <c r="F278" s="10" t="s">
        <v>282</v>
      </c>
      <c r="G278" s="10" t="s">
        <v>282</v>
      </c>
      <c r="H278" s="16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2</v>
      </c>
    </row>
    <row r="279" spans="1:65">
      <c r="A279" s="35"/>
      <c r="B279" s="19"/>
      <c r="C279" s="8"/>
      <c r="D279" s="29" t="s">
        <v>327</v>
      </c>
      <c r="E279" s="29" t="s">
        <v>327</v>
      </c>
      <c r="F279" s="29" t="s">
        <v>327</v>
      </c>
      <c r="G279" s="29" t="s">
        <v>327</v>
      </c>
      <c r="H279" s="16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2</v>
      </c>
    </row>
    <row r="280" spans="1:65">
      <c r="A280" s="35"/>
      <c r="B280" s="18">
        <v>1</v>
      </c>
      <c r="C280" s="14">
        <v>1</v>
      </c>
      <c r="D280" s="22">
        <v>0.99919731250868637</v>
      </c>
      <c r="E280" s="22">
        <v>0.9</v>
      </c>
      <c r="F280" s="23">
        <v>0.92600000000000005</v>
      </c>
      <c r="G280" s="22">
        <v>0.91949999999999998</v>
      </c>
      <c r="H280" s="16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</v>
      </c>
    </row>
    <row r="281" spans="1:65">
      <c r="A281" s="35"/>
      <c r="B281" s="19">
        <v>1</v>
      </c>
      <c r="C281" s="8">
        <v>2</v>
      </c>
      <c r="D281" s="10">
        <v>0.99187202638617733</v>
      </c>
      <c r="E281" s="10">
        <v>0.9</v>
      </c>
      <c r="F281" s="25">
        <v>0.90700000000000003</v>
      </c>
      <c r="G281" s="10">
        <v>0.79069999999999996</v>
      </c>
      <c r="H281" s="16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10</v>
      </c>
    </row>
    <row r="282" spans="1:65">
      <c r="A282" s="35"/>
      <c r="B282" s="19">
        <v>1</v>
      </c>
      <c r="C282" s="8">
        <v>3</v>
      </c>
      <c r="D282" s="10">
        <v>0.99316443277195943</v>
      </c>
      <c r="E282" s="10">
        <v>1</v>
      </c>
      <c r="F282" s="25">
        <v>0.94199999999999995</v>
      </c>
      <c r="G282" s="10">
        <v>0.91849999999999998</v>
      </c>
      <c r="H282" s="16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16</v>
      </c>
    </row>
    <row r="283" spans="1:65">
      <c r="A283" s="35"/>
      <c r="B283" s="19">
        <v>1</v>
      </c>
      <c r="C283" s="8">
        <v>4</v>
      </c>
      <c r="D283" s="10">
        <v>1.0141742533866747</v>
      </c>
      <c r="E283" s="10">
        <v>0.9</v>
      </c>
      <c r="F283" s="25">
        <v>0.95199999999999996</v>
      </c>
      <c r="G283" s="10">
        <v>0.94669999999999999</v>
      </c>
      <c r="H283" s="16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0.93800994954582995</v>
      </c>
    </row>
    <row r="284" spans="1:65">
      <c r="A284" s="35"/>
      <c r="B284" s="19">
        <v>1</v>
      </c>
      <c r="C284" s="8">
        <v>5</v>
      </c>
      <c r="D284" s="10">
        <v>1.0818009517956966</v>
      </c>
      <c r="E284" s="10">
        <v>1</v>
      </c>
      <c r="F284" s="10">
        <v>0.92700000000000005</v>
      </c>
      <c r="G284" s="10">
        <v>0.7883</v>
      </c>
      <c r="H284" s="16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16</v>
      </c>
    </row>
    <row r="285" spans="1:65">
      <c r="A285" s="35"/>
      <c r="B285" s="19">
        <v>1</v>
      </c>
      <c r="C285" s="8">
        <v>6</v>
      </c>
      <c r="D285" s="10">
        <v>1.1017298122507315</v>
      </c>
      <c r="E285" s="10">
        <v>0.9</v>
      </c>
      <c r="F285" s="10">
        <v>0.98499999999999988</v>
      </c>
      <c r="G285" s="10">
        <v>0.72760000000000002</v>
      </c>
      <c r="H285" s="16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2"/>
    </row>
    <row r="286" spans="1:65">
      <c r="A286" s="35"/>
      <c r="B286" s="20" t="s">
        <v>273</v>
      </c>
      <c r="C286" s="12"/>
      <c r="D286" s="26">
        <v>1.0303231315166543</v>
      </c>
      <c r="E286" s="26">
        <v>0.93333333333333324</v>
      </c>
      <c r="F286" s="26">
        <v>0.93983333333333319</v>
      </c>
      <c r="G286" s="26">
        <v>0.84854999999999992</v>
      </c>
      <c r="H286" s="16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2"/>
    </row>
    <row r="287" spans="1:65">
      <c r="A287" s="35"/>
      <c r="B287" s="3" t="s">
        <v>274</v>
      </c>
      <c r="C287" s="33"/>
      <c r="D287" s="11">
        <v>1.0066857829476805</v>
      </c>
      <c r="E287" s="11">
        <v>0.9</v>
      </c>
      <c r="F287" s="11">
        <v>0.9345</v>
      </c>
      <c r="G287" s="11">
        <v>0.85460000000000003</v>
      </c>
      <c r="H287" s="16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2"/>
    </row>
    <row r="288" spans="1:65">
      <c r="A288" s="35"/>
      <c r="B288" s="3" t="s">
        <v>275</v>
      </c>
      <c r="C288" s="33"/>
      <c r="D288" s="27">
        <v>4.8657454282088168E-2</v>
      </c>
      <c r="E288" s="27">
        <v>5.1639777949432211E-2</v>
      </c>
      <c r="F288" s="27">
        <v>2.6932632004070145E-2</v>
      </c>
      <c r="G288" s="27">
        <v>9.0736888860044121E-2</v>
      </c>
      <c r="H288" s="16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2"/>
    </row>
    <row r="289" spans="1:65">
      <c r="A289" s="35"/>
      <c r="B289" s="3" t="s">
        <v>87</v>
      </c>
      <c r="C289" s="33"/>
      <c r="D289" s="13">
        <v>4.7225431317322278E-2</v>
      </c>
      <c r="E289" s="13">
        <v>5.5328333517248807E-2</v>
      </c>
      <c r="F289" s="13">
        <v>2.8656817170494928E-2</v>
      </c>
      <c r="G289" s="13">
        <v>0.10693169390141315</v>
      </c>
      <c r="H289" s="16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2"/>
    </row>
    <row r="290" spans="1:65">
      <c r="A290" s="35"/>
      <c r="B290" s="3" t="s">
        <v>276</v>
      </c>
      <c r="C290" s="33"/>
      <c r="D290" s="13">
        <v>9.8413862257560325E-2</v>
      </c>
      <c r="E290" s="13">
        <v>-4.9856786857762625E-3</v>
      </c>
      <c r="F290" s="13">
        <v>1.943885337662099E-3</v>
      </c>
      <c r="G290" s="13">
        <v>-9.5372068909445162E-2</v>
      </c>
      <c r="H290" s="16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2"/>
    </row>
    <row r="291" spans="1:65">
      <c r="A291" s="35"/>
      <c r="B291" s="53" t="s">
        <v>277</v>
      </c>
      <c r="C291" s="54"/>
      <c r="D291" s="52">
        <v>1.38</v>
      </c>
      <c r="E291" s="52">
        <v>0.05</v>
      </c>
      <c r="F291" s="52">
        <v>0.05</v>
      </c>
      <c r="G291" s="52">
        <v>1.3</v>
      </c>
      <c r="H291" s="16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2"/>
    </row>
    <row r="292" spans="1:65">
      <c r="B292" s="36"/>
      <c r="C292" s="20"/>
      <c r="D292" s="31"/>
      <c r="E292" s="31"/>
      <c r="F292" s="31"/>
      <c r="G292" s="31"/>
      <c r="BM292" s="62"/>
    </row>
    <row r="293" spans="1:65" ht="15">
      <c r="B293" s="37" t="s">
        <v>567</v>
      </c>
      <c r="BM293" s="32" t="s">
        <v>279</v>
      </c>
    </row>
    <row r="294" spans="1:65" ht="15">
      <c r="A294" s="28" t="s">
        <v>39</v>
      </c>
      <c r="B294" s="18" t="s">
        <v>111</v>
      </c>
      <c r="C294" s="15" t="s">
        <v>112</v>
      </c>
      <c r="D294" s="16" t="s">
        <v>233</v>
      </c>
      <c r="E294" s="17" t="s">
        <v>233</v>
      </c>
      <c r="F294" s="17" t="s">
        <v>233</v>
      </c>
      <c r="G294" s="17" t="s">
        <v>233</v>
      </c>
      <c r="H294" s="16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1</v>
      </c>
    </row>
    <row r="295" spans="1:65">
      <c r="A295" s="35"/>
      <c r="B295" s="19" t="s">
        <v>234</v>
      </c>
      <c r="C295" s="8" t="s">
        <v>234</v>
      </c>
      <c r="D295" s="161" t="s">
        <v>238</v>
      </c>
      <c r="E295" s="162" t="s">
        <v>240</v>
      </c>
      <c r="F295" s="162" t="s">
        <v>254</v>
      </c>
      <c r="G295" s="162" t="s">
        <v>263</v>
      </c>
      <c r="H295" s="16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 t="s">
        <v>3</v>
      </c>
    </row>
    <row r="296" spans="1:65">
      <c r="A296" s="35"/>
      <c r="B296" s="19"/>
      <c r="C296" s="8"/>
      <c r="D296" s="9" t="s">
        <v>282</v>
      </c>
      <c r="E296" s="10" t="s">
        <v>284</v>
      </c>
      <c r="F296" s="10" t="s">
        <v>282</v>
      </c>
      <c r="G296" s="10" t="s">
        <v>282</v>
      </c>
      <c r="H296" s="16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2</v>
      </c>
    </row>
    <row r="297" spans="1:65">
      <c r="A297" s="35"/>
      <c r="B297" s="19"/>
      <c r="C297" s="8"/>
      <c r="D297" s="29" t="s">
        <v>327</v>
      </c>
      <c r="E297" s="29" t="s">
        <v>327</v>
      </c>
      <c r="F297" s="29" t="s">
        <v>327</v>
      </c>
      <c r="G297" s="29" t="s">
        <v>327</v>
      </c>
      <c r="H297" s="16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8">
        <v>1</v>
      </c>
      <c r="C298" s="14">
        <v>1</v>
      </c>
      <c r="D298" s="22">
        <v>0.72169676639326208</v>
      </c>
      <c r="E298" s="22">
        <v>0.5</v>
      </c>
      <c r="F298" s="23">
        <v>0.58399999999999996</v>
      </c>
      <c r="G298" s="22">
        <v>0.54420000000000002</v>
      </c>
      <c r="H298" s="16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1</v>
      </c>
    </row>
    <row r="299" spans="1:65">
      <c r="A299" s="35"/>
      <c r="B299" s="19">
        <v>1</v>
      </c>
      <c r="C299" s="8">
        <v>2</v>
      </c>
      <c r="D299" s="10">
        <v>0.69578443903011999</v>
      </c>
      <c r="E299" s="10">
        <v>0.5</v>
      </c>
      <c r="F299" s="25">
        <v>0.57399999999999995</v>
      </c>
      <c r="G299" s="10">
        <v>0.47360000000000002</v>
      </c>
      <c r="H299" s="16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11</v>
      </c>
    </row>
    <row r="300" spans="1:65">
      <c r="A300" s="35"/>
      <c r="B300" s="19">
        <v>1</v>
      </c>
      <c r="C300" s="8">
        <v>3</v>
      </c>
      <c r="D300" s="10">
        <v>0.69384870836814716</v>
      </c>
      <c r="E300" s="10">
        <v>0.6</v>
      </c>
      <c r="F300" s="25">
        <v>0.59399999999999997</v>
      </c>
      <c r="G300" s="10">
        <v>0.54590000000000005</v>
      </c>
      <c r="H300" s="16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16</v>
      </c>
    </row>
    <row r="301" spans="1:65">
      <c r="A301" s="35"/>
      <c r="B301" s="19">
        <v>1</v>
      </c>
      <c r="C301" s="8">
        <v>4</v>
      </c>
      <c r="D301" s="10">
        <v>0.73806398544894125</v>
      </c>
      <c r="E301" s="10">
        <v>0.5</v>
      </c>
      <c r="F301" s="25">
        <v>0.61499999999999999</v>
      </c>
      <c r="G301" s="10">
        <v>0.56859999999999999</v>
      </c>
      <c r="H301" s="16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0.58892837317966895</v>
      </c>
    </row>
    <row r="302" spans="1:65">
      <c r="A302" s="35"/>
      <c r="B302" s="19">
        <v>1</v>
      </c>
      <c r="C302" s="8">
        <v>5</v>
      </c>
      <c r="D302" s="10">
        <v>0.71925231125602596</v>
      </c>
      <c r="E302" s="10">
        <v>0.6</v>
      </c>
      <c r="F302" s="10">
        <v>0.57899999999999996</v>
      </c>
      <c r="G302" s="10">
        <v>0.46789999999999998</v>
      </c>
      <c r="H302" s="16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17</v>
      </c>
    </row>
    <row r="303" spans="1:65">
      <c r="A303" s="35"/>
      <c r="B303" s="19">
        <v>1</v>
      </c>
      <c r="C303" s="8">
        <v>6</v>
      </c>
      <c r="D303" s="10">
        <v>0.77093474581554944</v>
      </c>
      <c r="E303" s="10">
        <v>0.5</v>
      </c>
      <c r="F303" s="10">
        <v>0.626</v>
      </c>
      <c r="G303" s="10">
        <v>0.42249999999999999</v>
      </c>
      <c r="H303" s="16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2"/>
    </row>
    <row r="304" spans="1:65">
      <c r="A304" s="35"/>
      <c r="B304" s="20" t="s">
        <v>273</v>
      </c>
      <c r="C304" s="12"/>
      <c r="D304" s="26">
        <v>0.72326349271867441</v>
      </c>
      <c r="E304" s="26">
        <v>0.53333333333333333</v>
      </c>
      <c r="F304" s="26">
        <v>0.59533333333333327</v>
      </c>
      <c r="G304" s="26">
        <v>0.50378333333333336</v>
      </c>
      <c r="H304" s="16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2"/>
    </row>
    <row r="305" spans="1:65">
      <c r="A305" s="35"/>
      <c r="B305" s="3" t="s">
        <v>274</v>
      </c>
      <c r="C305" s="33"/>
      <c r="D305" s="11">
        <v>0.72047453882464407</v>
      </c>
      <c r="E305" s="11">
        <v>0.5</v>
      </c>
      <c r="F305" s="11">
        <v>0.58899999999999997</v>
      </c>
      <c r="G305" s="11">
        <v>0.50890000000000002</v>
      </c>
      <c r="H305" s="16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3" t="s">
        <v>275</v>
      </c>
      <c r="C306" s="33"/>
      <c r="D306" s="27">
        <v>2.8741868745774037E-2</v>
      </c>
      <c r="E306" s="27">
        <v>5.1639777949432218E-2</v>
      </c>
      <c r="F306" s="27">
        <v>2.0877420019405353E-2</v>
      </c>
      <c r="G306" s="27">
        <v>5.7295982988920476E-2</v>
      </c>
      <c r="H306" s="16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2"/>
    </row>
    <row r="307" spans="1:65">
      <c r="A307" s="35"/>
      <c r="B307" s="3" t="s">
        <v>87</v>
      </c>
      <c r="C307" s="33"/>
      <c r="D307" s="13">
        <v>3.9739139380222631E-2</v>
      </c>
      <c r="E307" s="13">
        <v>9.6824583655185412E-2</v>
      </c>
      <c r="F307" s="13">
        <v>3.5068454679852222E-2</v>
      </c>
      <c r="G307" s="13">
        <v>0.1137313983966397</v>
      </c>
      <c r="H307" s="16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2"/>
    </row>
    <row r="308" spans="1:65">
      <c r="A308" s="35"/>
      <c r="B308" s="3" t="s">
        <v>276</v>
      </c>
      <c r="C308" s="33"/>
      <c r="D308" s="13">
        <v>0.2281009468328381</v>
      </c>
      <c r="E308" s="13">
        <v>-9.4400342007931792E-2</v>
      </c>
      <c r="F308" s="13">
        <v>1.0875618233646023E-2</v>
      </c>
      <c r="G308" s="13">
        <v>-0.14457622305855478</v>
      </c>
      <c r="H308" s="16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2"/>
    </row>
    <row r="309" spans="1:65">
      <c r="A309" s="35"/>
      <c r="B309" s="53" t="s">
        <v>277</v>
      </c>
      <c r="C309" s="54"/>
      <c r="D309" s="52">
        <v>2.34</v>
      </c>
      <c r="E309" s="52">
        <v>0.46</v>
      </c>
      <c r="F309" s="52">
        <v>0.46</v>
      </c>
      <c r="G309" s="52">
        <v>0.89</v>
      </c>
      <c r="H309" s="16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2"/>
    </row>
    <row r="310" spans="1:65">
      <c r="B310" s="36"/>
      <c r="C310" s="20"/>
      <c r="D310" s="31"/>
      <c r="E310" s="31"/>
      <c r="F310" s="31"/>
      <c r="G310" s="31"/>
      <c r="BM310" s="62"/>
    </row>
    <row r="311" spans="1:65" ht="15">
      <c r="B311" s="37" t="s">
        <v>568</v>
      </c>
      <c r="BM311" s="32" t="s">
        <v>67</v>
      </c>
    </row>
    <row r="312" spans="1:65" ht="15">
      <c r="A312" s="28" t="s">
        <v>52</v>
      </c>
      <c r="B312" s="18" t="s">
        <v>111</v>
      </c>
      <c r="C312" s="15" t="s">
        <v>112</v>
      </c>
      <c r="D312" s="16" t="s">
        <v>233</v>
      </c>
      <c r="E312" s="17" t="s">
        <v>233</v>
      </c>
      <c r="F312" s="17" t="s">
        <v>233</v>
      </c>
      <c r="G312" s="17" t="s">
        <v>233</v>
      </c>
      <c r="H312" s="17" t="s">
        <v>233</v>
      </c>
      <c r="I312" s="17" t="s">
        <v>233</v>
      </c>
      <c r="J312" s="17" t="s">
        <v>233</v>
      </c>
      <c r="K312" s="17" t="s">
        <v>233</v>
      </c>
      <c r="L312" s="17" t="s">
        <v>233</v>
      </c>
      <c r="M312" s="17" t="s">
        <v>233</v>
      </c>
      <c r="N312" s="17" t="s">
        <v>233</v>
      </c>
      <c r="O312" s="17" t="s">
        <v>233</v>
      </c>
      <c r="P312" s="17" t="s">
        <v>233</v>
      </c>
      <c r="Q312" s="17" t="s">
        <v>233</v>
      </c>
      <c r="R312" s="17" t="s">
        <v>233</v>
      </c>
      <c r="S312" s="17" t="s">
        <v>233</v>
      </c>
      <c r="T312" s="17" t="s">
        <v>233</v>
      </c>
      <c r="U312" s="17" t="s">
        <v>233</v>
      </c>
      <c r="V312" s="17" t="s">
        <v>233</v>
      </c>
      <c r="W312" s="17" t="s">
        <v>233</v>
      </c>
      <c r="X312" s="17" t="s">
        <v>233</v>
      </c>
      <c r="Y312" s="16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1</v>
      </c>
    </row>
    <row r="313" spans="1:65">
      <c r="A313" s="35"/>
      <c r="B313" s="19" t="s">
        <v>234</v>
      </c>
      <c r="C313" s="8" t="s">
        <v>234</v>
      </c>
      <c r="D313" s="161" t="s">
        <v>236</v>
      </c>
      <c r="E313" s="162" t="s">
        <v>238</v>
      </c>
      <c r="F313" s="162" t="s">
        <v>240</v>
      </c>
      <c r="G313" s="162" t="s">
        <v>241</v>
      </c>
      <c r="H313" s="162" t="s">
        <v>242</v>
      </c>
      <c r="I313" s="162" t="s">
        <v>243</v>
      </c>
      <c r="J313" s="162" t="s">
        <v>244</v>
      </c>
      <c r="K313" s="162" t="s">
        <v>245</v>
      </c>
      <c r="L313" s="162" t="s">
        <v>246</v>
      </c>
      <c r="M313" s="162" t="s">
        <v>247</v>
      </c>
      <c r="N313" s="162" t="s">
        <v>248</v>
      </c>
      <c r="O313" s="162" t="s">
        <v>249</v>
      </c>
      <c r="P313" s="162" t="s">
        <v>250</v>
      </c>
      <c r="Q313" s="162" t="s">
        <v>251</v>
      </c>
      <c r="R313" s="162" t="s">
        <v>253</v>
      </c>
      <c r="S313" s="162" t="s">
        <v>255</v>
      </c>
      <c r="T313" s="162" t="s">
        <v>256</v>
      </c>
      <c r="U313" s="162" t="s">
        <v>259</v>
      </c>
      <c r="V313" s="162" t="s">
        <v>261</v>
      </c>
      <c r="W313" s="162" t="s">
        <v>263</v>
      </c>
      <c r="X313" s="162" t="s">
        <v>281</v>
      </c>
      <c r="Y313" s="16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 t="s">
        <v>1</v>
      </c>
    </row>
    <row r="314" spans="1:65">
      <c r="A314" s="35"/>
      <c r="B314" s="19"/>
      <c r="C314" s="8"/>
      <c r="D314" s="9" t="s">
        <v>282</v>
      </c>
      <c r="E314" s="10" t="s">
        <v>285</v>
      </c>
      <c r="F314" s="10" t="s">
        <v>284</v>
      </c>
      <c r="G314" s="10" t="s">
        <v>285</v>
      </c>
      <c r="H314" s="10" t="s">
        <v>284</v>
      </c>
      <c r="I314" s="10" t="s">
        <v>284</v>
      </c>
      <c r="J314" s="10" t="s">
        <v>284</v>
      </c>
      <c r="K314" s="10" t="s">
        <v>284</v>
      </c>
      <c r="L314" s="10" t="s">
        <v>282</v>
      </c>
      <c r="M314" s="10" t="s">
        <v>282</v>
      </c>
      <c r="N314" s="10" t="s">
        <v>282</v>
      </c>
      <c r="O314" s="10" t="s">
        <v>282</v>
      </c>
      <c r="P314" s="10" t="s">
        <v>282</v>
      </c>
      <c r="Q314" s="10" t="s">
        <v>285</v>
      </c>
      <c r="R314" s="10" t="s">
        <v>285</v>
      </c>
      <c r="S314" s="10" t="s">
        <v>285</v>
      </c>
      <c r="T314" s="10" t="s">
        <v>285</v>
      </c>
      <c r="U314" s="10" t="s">
        <v>285</v>
      </c>
      <c r="V314" s="10" t="s">
        <v>284</v>
      </c>
      <c r="W314" s="10" t="s">
        <v>285</v>
      </c>
      <c r="X314" s="10" t="s">
        <v>285</v>
      </c>
      <c r="Y314" s="16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2</v>
      </c>
    </row>
    <row r="315" spans="1:65">
      <c r="A315" s="35"/>
      <c r="B315" s="19"/>
      <c r="C315" s="8"/>
      <c r="D315" s="29" t="s">
        <v>327</v>
      </c>
      <c r="E315" s="29" t="s">
        <v>327</v>
      </c>
      <c r="F315" s="29" t="s">
        <v>327</v>
      </c>
      <c r="G315" s="29" t="s">
        <v>327</v>
      </c>
      <c r="H315" s="29" t="s">
        <v>328</v>
      </c>
      <c r="I315" s="29" t="s">
        <v>329</v>
      </c>
      <c r="J315" s="29" t="s">
        <v>328</v>
      </c>
      <c r="K315" s="29" t="s">
        <v>330</v>
      </c>
      <c r="L315" s="29" t="s">
        <v>327</v>
      </c>
      <c r="M315" s="29" t="s">
        <v>327</v>
      </c>
      <c r="N315" s="29" t="s">
        <v>327</v>
      </c>
      <c r="O315" s="29" t="s">
        <v>327</v>
      </c>
      <c r="P315" s="29" t="s">
        <v>327</v>
      </c>
      <c r="Q315" s="29" t="s">
        <v>329</v>
      </c>
      <c r="R315" s="29" t="s">
        <v>327</v>
      </c>
      <c r="S315" s="29" t="s">
        <v>330</v>
      </c>
      <c r="T315" s="29" t="s">
        <v>329</v>
      </c>
      <c r="U315" s="29" t="s">
        <v>328</v>
      </c>
      <c r="V315" s="29" t="s">
        <v>327</v>
      </c>
      <c r="W315" s="29" t="s">
        <v>327</v>
      </c>
      <c r="X315" s="29" t="s">
        <v>327</v>
      </c>
      <c r="Y315" s="16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3</v>
      </c>
    </row>
    <row r="316" spans="1:65">
      <c r="A316" s="35"/>
      <c r="B316" s="18">
        <v>1</v>
      </c>
      <c r="C316" s="14">
        <v>1</v>
      </c>
      <c r="D316" s="22">
        <v>3.3039999999999998</v>
      </c>
      <c r="E316" s="22">
        <v>3.5596919999999996</v>
      </c>
      <c r="F316" s="23">
        <v>3.44</v>
      </c>
      <c r="G316" s="22">
        <v>3.5399999999999996</v>
      </c>
      <c r="H316" s="23">
        <v>3.35</v>
      </c>
      <c r="I316" s="22">
        <v>3.49</v>
      </c>
      <c r="J316" s="165">
        <v>3.85</v>
      </c>
      <c r="K316" s="22">
        <v>3.46</v>
      </c>
      <c r="L316" s="22">
        <v>3.37</v>
      </c>
      <c r="M316" s="22">
        <v>3.47</v>
      </c>
      <c r="N316" s="22">
        <v>3.4099999999999997</v>
      </c>
      <c r="O316" s="22">
        <v>3.2799999999999994</v>
      </c>
      <c r="P316" s="22">
        <v>3.6900000000000004</v>
      </c>
      <c r="Q316" s="22">
        <v>3.5679260685333336</v>
      </c>
      <c r="R316" s="22">
        <v>3.3570000000000002</v>
      </c>
      <c r="S316" s="22">
        <v>3.2</v>
      </c>
      <c r="T316" s="155">
        <v>3.5695969999999999</v>
      </c>
      <c r="U316" s="22">
        <v>3.5900000000000003</v>
      </c>
      <c r="V316" s="22">
        <v>3.51</v>
      </c>
      <c r="W316" s="22">
        <v>3.2204000000000002</v>
      </c>
      <c r="X316" s="156">
        <v>4.0636999999999999</v>
      </c>
      <c r="Y316" s="16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</v>
      </c>
    </row>
    <row r="317" spans="1:65">
      <c r="A317" s="35"/>
      <c r="B317" s="19">
        <v>1</v>
      </c>
      <c r="C317" s="8">
        <v>2</v>
      </c>
      <c r="D317" s="10">
        <v>3.3709999999999996</v>
      </c>
      <c r="E317" s="10">
        <v>3.525242</v>
      </c>
      <c r="F317" s="25">
        <v>3.4000000000000004</v>
      </c>
      <c r="G317" s="10">
        <v>3.563333333333333</v>
      </c>
      <c r="H317" s="25">
        <v>3.36</v>
      </c>
      <c r="I317" s="10">
        <v>3.44</v>
      </c>
      <c r="J317" s="159">
        <v>3.7900000000000005</v>
      </c>
      <c r="K317" s="10">
        <v>3.4799999999999995</v>
      </c>
      <c r="L317" s="10">
        <v>3.34</v>
      </c>
      <c r="M317" s="10">
        <v>3.55</v>
      </c>
      <c r="N317" s="10">
        <v>3.4000000000000004</v>
      </c>
      <c r="O317" s="10">
        <v>3.3300000000000005</v>
      </c>
      <c r="P317" s="10">
        <v>3.4000000000000004</v>
      </c>
      <c r="Q317" s="10">
        <v>3.586120211433161</v>
      </c>
      <c r="R317" s="10">
        <v>3.3639999999999999</v>
      </c>
      <c r="S317" s="10">
        <v>3.2</v>
      </c>
      <c r="T317" s="10">
        <v>3.4211</v>
      </c>
      <c r="U317" s="10">
        <v>3.58</v>
      </c>
      <c r="V317" s="10">
        <v>3.5000000000000004</v>
      </c>
      <c r="W317" s="10">
        <v>3.1520000000000001</v>
      </c>
      <c r="X317" s="157">
        <v>4.1086999999999998</v>
      </c>
      <c r="Y317" s="16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 t="e">
        <v>#N/A</v>
      </c>
    </row>
    <row r="318" spans="1:65">
      <c r="A318" s="35"/>
      <c r="B318" s="19">
        <v>1</v>
      </c>
      <c r="C318" s="8">
        <v>3</v>
      </c>
      <c r="D318" s="10">
        <v>3.4249999999999994</v>
      </c>
      <c r="E318" s="10">
        <v>3.557042</v>
      </c>
      <c r="F318" s="25">
        <v>3.47</v>
      </c>
      <c r="G318" s="10">
        <v>3.5333333333333337</v>
      </c>
      <c r="H318" s="25">
        <v>3.42</v>
      </c>
      <c r="I318" s="10">
        <v>3.42</v>
      </c>
      <c r="J318" s="159">
        <v>3.8600000000000003</v>
      </c>
      <c r="K318" s="25">
        <v>3.5000000000000004</v>
      </c>
      <c r="L318" s="11">
        <v>3.3000000000000003</v>
      </c>
      <c r="M318" s="11">
        <v>3.54</v>
      </c>
      <c r="N318" s="11">
        <v>3.4099999999999997</v>
      </c>
      <c r="O318" s="11">
        <v>3.29</v>
      </c>
      <c r="P318" s="11">
        <v>3.54</v>
      </c>
      <c r="Q318" s="11">
        <v>3.565525566227016</v>
      </c>
      <c r="R318" s="11">
        <v>3.3849999999999998</v>
      </c>
      <c r="S318" s="11">
        <v>3.2</v>
      </c>
      <c r="T318" s="11">
        <v>3.4269569999999998</v>
      </c>
      <c r="U318" s="11">
        <v>3.61</v>
      </c>
      <c r="V318" s="11">
        <v>3.4799999999999995</v>
      </c>
      <c r="W318" s="11">
        <v>3.2582</v>
      </c>
      <c r="X318" s="159">
        <v>4.1105999999999998</v>
      </c>
      <c r="Y318" s="16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16</v>
      </c>
    </row>
    <row r="319" spans="1:65">
      <c r="A319" s="35"/>
      <c r="B319" s="19">
        <v>1</v>
      </c>
      <c r="C319" s="8">
        <v>4</v>
      </c>
      <c r="D319" s="10">
        <v>3.3390000000000004</v>
      </c>
      <c r="E319" s="10">
        <v>3.5620660000000006</v>
      </c>
      <c r="F319" s="25">
        <v>3.5000000000000004</v>
      </c>
      <c r="G319" s="10">
        <v>3.56</v>
      </c>
      <c r="H319" s="25">
        <v>3.46</v>
      </c>
      <c r="I319" s="10">
        <v>3.49</v>
      </c>
      <c r="J319" s="159">
        <v>3.7600000000000002</v>
      </c>
      <c r="K319" s="25">
        <v>3.46</v>
      </c>
      <c r="L319" s="11">
        <v>3.4000000000000004</v>
      </c>
      <c r="M319" s="11">
        <v>3.53</v>
      </c>
      <c r="N319" s="11">
        <v>3.4000000000000004</v>
      </c>
      <c r="O319" s="164">
        <v>3.16</v>
      </c>
      <c r="P319" s="11">
        <v>3.46</v>
      </c>
      <c r="Q319" s="11">
        <v>3.5749573803265893</v>
      </c>
      <c r="R319" s="11">
        <v>3.4409999999999998</v>
      </c>
      <c r="S319" s="11">
        <v>3.18</v>
      </c>
      <c r="T319" s="11">
        <v>3.3865569999999998</v>
      </c>
      <c r="U319" s="11">
        <v>3.6000000000000005</v>
      </c>
      <c r="V319" s="164">
        <v>3.37</v>
      </c>
      <c r="W319" s="11">
        <v>3.2664</v>
      </c>
      <c r="X319" s="159">
        <v>4.0865</v>
      </c>
      <c r="Y319" s="16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>
        <v>3.4333267110891184</v>
      </c>
    </row>
    <row r="320" spans="1:65">
      <c r="A320" s="35"/>
      <c r="B320" s="19">
        <v>1</v>
      </c>
      <c r="C320" s="8">
        <v>5</v>
      </c>
      <c r="D320" s="10">
        <v>3.35</v>
      </c>
      <c r="E320" s="10">
        <v>3.55206</v>
      </c>
      <c r="F320" s="10">
        <v>3.49</v>
      </c>
      <c r="G320" s="10">
        <v>3.58</v>
      </c>
      <c r="H320" s="10">
        <v>3.36</v>
      </c>
      <c r="I320" s="10">
        <v>3.4799999999999995</v>
      </c>
      <c r="J320" s="157">
        <v>3.88</v>
      </c>
      <c r="K320" s="10">
        <v>3.5000000000000004</v>
      </c>
      <c r="L320" s="10">
        <v>3.32</v>
      </c>
      <c r="M320" s="10">
        <v>3.51</v>
      </c>
      <c r="N320" s="10">
        <v>3.42</v>
      </c>
      <c r="O320" s="10">
        <v>3.26</v>
      </c>
      <c r="P320" s="10">
        <v>3.7800000000000002</v>
      </c>
      <c r="Q320" s="10">
        <v>3.5493684410426671</v>
      </c>
      <c r="R320" s="10">
        <v>3.399</v>
      </c>
      <c r="S320" s="10">
        <v>3.19</v>
      </c>
      <c r="T320" s="10">
        <v>3.4574919999999993</v>
      </c>
      <c r="U320" s="10">
        <v>3.58</v>
      </c>
      <c r="V320" s="10">
        <v>3.49</v>
      </c>
      <c r="W320" s="10">
        <v>3.1638999999999999</v>
      </c>
      <c r="X320" s="157">
        <v>4.0545999999999998</v>
      </c>
      <c r="Y320" s="16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85</v>
      </c>
    </row>
    <row r="321" spans="1:65">
      <c r="A321" s="35"/>
      <c r="B321" s="19">
        <v>1</v>
      </c>
      <c r="C321" s="8">
        <v>6</v>
      </c>
      <c r="D321" s="10">
        <v>3.383</v>
      </c>
      <c r="E321" s="10">
        <v>3.5163380000000006</v>
      </c>
      <c r="F321" s="10">
        <v>3.4300000000000006</v>
      </c>
      <c r="G321" s="10">
        <v>3.5900000000000003</v>
      </c>
      <c r="H321" s="10">
        <v>3.45</v>
      </c>
      <c r="I321" s="10">
        <v>3.4000000000000004</v>
      </c>
      <c r="J321" s="157">
        <v>3.7900000000000005</v>
      </c>
      <c r="K321" s="10">
        <v>3.49</v>
      </c>
      <c r="L321" s="10">
        <v>3.37</v>
      </c>
      <c r="M321" s="10">
        <v>3.4000000000000004</v>
      </c>
      <c r="N321" s="10">
        <v>3.39</v>
      </c>
      <c r="O321" s="10">
        <v>3.27</v>
      </c>
      <c r="P321" s="10">
        <v>3.5000000000000004</v>
      </c>
      <c r="Q321" s="10">
        <v>3.5240776194313748</v>
      </c>
      <c r="R321" s="10">
        <v>3.3220000000000001</v>
      </c>
      <c r="S321" s="10">
        <v>3.2</v>
      </c>
      <c r="T321" s="10">
        <v>3.4080410000000008</v>
      </c>
      <c r="U321" s="10">
        <v>3.62</v>
      </c>
      <c r="V321" s="10">
        <v>3.51</v>
      </c>
      <c r="W321" s="10">
        <v>3.2751000000000001</v>
      </c>
      <c r="X321" s="157">
        <v>4.1784999999999997</v>
      </c>
      <c r="Y321" s="16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2"/>
    </row>
    <row r="322" spans="1:65">
      <c r="A322" s="35"/>
      <c r="B322" s="20" t="s">
        <v>273</v>
      </c>
      <c r="C322" s="12"/>
      <c r="D322" s="26">
        <v>3.3619999999999997</v>
      </c>
      <c r="E322" s="26">
        <v>3.545406666666667</v>
      </c>
      <c r="F322" s="26">
        <v>3.4550000000000001</v>
      </c>
      <c r="G322" s="26">
        <v>3.5611111111111113</v>
      </c>
      <c r="H322" s="26">
        <v>3.4</v>
      </c>
      <c r="I322" s="26">
        <v>3.4533333333333331</v>
      </c>
      <c r="J322" s="26">
        <v>3.8216666666666668</v>
      </c>
      <c r="K322" s="26">
        <v>3.4816666666666669</v>
      </c>
      <c r="L322" s="26">
        <v>3.35</v>
      </c>
      <c r="M322" s="26">
        <v>3.5</v>
      </c>
      <c r="N322" s="26">
        <v>3.4049999999999998</v>
      </c>
      <c r="O322" s="26">
        <v>3.2650000000000001</v>
      </c>
      <c r="P322" s="26">
        <v>3.561666666666667</v>
      </c>
      <c r="Q322" s="26">
        <v>3.5613292144990236</v>
      </c>
      <c r="R322" s="26">
        <v>3.3780000000000001</v>
      </c>
      <c r="S322" s="26">
        <v>3.1950000000000003</v>
      </c>
      <c r="T322" s="26">
        <v>3.444957333333333</v>
      </c>
      <c r="U322" s="26">
        <v>3.5966666666666671</v>
      </c>
      <c r="V322" s="26">
        <v>3.4766666666666666</v>
      </c>
      <c r="W322" s="26">
        <v>3.2226666666666675</v>
      </c>
      <c r="X322" s="26">
        <v>4.1004333333333332</v>
      </c>
      <c r="Y322" s="16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2"/>
    </row>
    <row r="323" spans="1:65">
      <c r="A323" s="35"/>
      <c r="B323" s="3" t="s">
        <v>274</v>
      </c>
      <c r="C323" s="33"/>
      <c r="D323" s="11">
        <v>3.3605</v>
      </c>
      <c r="E323" s="11">
        <v>3.554551</v>
      </c>
      <c r="F323" s="11">
        <v>3.4550000000000001</v>
      </c>
      <c r="G323" s="11">
        <v>3.5616666666666665</v>
      </c>
      <c r="H323" s="11">
        <v>3.3899999999999997</v>
      </c>
      <c r="I323" s="11">
        <v>3.46</v>
      </c>
      <c r="J323" s="11">
        <v>3.8200000000000003</v>
      </c>
      <c r="K323" s="11">
        <v>3.4849999999999999</v>
      </c>
      <c r="L323" s="11">
        <v>3.355</v>
      </c>
      <c r="M323" s="11">
        <v>3.5199999999999996</v>
      </c>
      <c r="N323" s="11">
        <v>3.4050000000000002</v>
      </c>
      <c r="O323" s="11">
        <v>3.2749999999999995</v>
      </c>
      <c r="P323" s="11">
        <v>3.5200000000000005</v>
      </c>
      <c r="Q323" s="11">
        <v>3.566725817380175</v>
      </c>
      <c r="R323" s="11">
        <v>3.3744999999999998</v>
      </c>
      <c r="S323" s="11">
        <v>3.2</v>
      </c>
      <c r="T323" s="11">
        <v>3.4240284999999999</v>
      </c>
      <c r="U323" s="11">
        <v>3.5950000000000006</v>
      </c>
      <c r="V323" s="11">
        <v>3.4950000000000001</v>
      </c>
      <c r="W323" s="11">
        <v>3.2393000000000001</v>
      </c>
      <c r="X323" s="11">
        <v>4.0975999999999999</v>
      </c>
      <c r="Y323" s="16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2"/>
    </row>
    <row r="324" spans="1:65">
      <c r="A324" s="35"/>
      <c r="B324" s="3" t="s">
        <v>275</v>
      </c>
      <c r="C324" s="33"/>
      <c r="D324" s="27">
        <v>4.129891039724877E-2</v>
      </c>
      <c r="E324" s="27">
        <v>1.9559412697385922E-2</v>
      </c>
      <c r="F324" s="27">
        <v>3.8340579025361608E-2</v>
      </c>
      <c r="G324" s="27">
        <v>2.1976418337913178E-2</v>
      </c>
      <c r="H324" s="27">
        <v>4.9396356140913922E-2</v>
      </c>
      <c r="I324" s="27">
        <v>3.8815804341358964E-2</v>
      </c>
      <c r="J324" s="27">
        <v>4.7923550230201561E-2</v>
      </c>
      <c r="K324" s="27">
        <v>1.8348478592697403E-2</v>
      </c>
      <c r="L324" s="27">
        <v>3.6878177829171632E-2</v>
      </c>
      <c r="M324" s="27">
        <v>5.6568542494923602E-2</v>
      </c>
      <c r="N324" s="27">
        <v>1.0488088481701335E-2</v>
      </c>
      <c r="O324" s="27">
        <v>5.6833088953531327E-2</v>
      </c>
      <c r="P324" s="27">
        <v>0.1448332374376361</v>
      </c>
      <c r="Q324" s="27">
        <v>2.187322436471319E-2</v>
      </c>
      <c r="R324" s="27">
        <v>4.057585488933034E-2</v>
      </c>
      <c r="S324" s="27">
        <v>8.3666002653407893E-3</v>
      </c>
      <c r="T324" s="27">
        <v>6.5358646450692753E-2</v>
      </c>
      <c r="U324" s="27">
        <v>1.6329931618554498E-2</v>
      </c>
      <c r="V324" s="27">
        <v>5.3541261347363311E-2</v>
      </c>
      <c r="W324" s="27">
        <v>5.3622594740152837E-2</v>
      </c>
      <c r="X324" s="27">
        <v>4.4520272535853382E-2</v>
      </c>
      <c r="Y324" s="231"/>
      <c r="Z324" s="232"/>
      <c r="AA324" s="232"/>
      <c r="AB324" s="232"/>
      <c r="AC324" s="232"/>
      <c r="AD324" s="232"/>
      <c r="AE324" s="232"/>
      <c r="AF324" s="232"/>
      <c r="AG324" s="232"/>
      <c r="AH324" s="232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32"/>
      <c r="AT324" s="232"/>
      <c r="AU324" s="232"/>
      <c r="AV324" s="232"/>
      <c r="AW324" s="232"/>
      <c r="AX324" s="232"/>
      <c r="AY324" s="232"/>
      <c r="AZ324" s="232"/>
      <c r="BA324" s="232"/>
      <c r="BB324" s="232"/>
      <c r="BC324" s="232"/>
      <c r="BD324" s="232"/>
      <c r="BE324" s="232"/>
      <c r="BF324" s="232"/>
      <c r="BG324" s="232"/>
      <c r="BH324" s="232"/>
      <c r="BI324" s="232"/>
      <c r="BJ324" s="232"/>
      <c r="BK324" s="232"/>
      <c r="BL324" s="232"/>
      <c r="BM324" s="63"/>
    </row>
    <row r="325" spans="1:65">
      <c r="A325" s="35"/>
      <c r="B325" s="3" t="s">
        <v>87</v>
      </c>
      <c r="C325" s="33"/>
      <c r="D325" s="13">
        <v>1.2284030457242348E-2</v>
      </c>
      <c r="E325" s="13">
        <v>5.5168319282750599E-3</v>
      </c>
      <c r="F325" s="13">
        <v>1.1097128516747209E-2</v>
      </c>
      <c r="G325" s="13">
        <v>6.1712251182907511E-3</v>
      </c>
      <c r="H325" s="13">
        <v>1.4528340041445272E-2</v>
      </c>
      <c r="I325" s="13">
        <v>1.1240097782246805E-2</v>
      </c>
      <c r="J325" s="13">
        <v>1.2539960810344935E-2</v>
      </c>
      <c r="K325" s="13">
        <v>5.2700273602768986E-3</v>
      </c>
      <c r="L325" s="13">
        <v>1.1008411292290039E-2</v>
      </c>
      <c r="M325" s="13">
        <v>1.6162440712835315E-2</v>
      </c>
      <c r="N325" s="13">
        <v>3.0802021972691144E-3</v>
      </c>
      <c r="O325" s="13">
        <v>1.7406765376272993E-2</v>
      </c>
      <c r="P325" s="13">
        <v>4.0664455995592722E-2</v>
      </c>
      <c r="Q325" s="13">
        <v>6.1418709271982095E-3</v>
      </c>
      <c r="R325" s="13">
        <v>1.2011798368659071E-2</v>
      </c>
      <c r="S325" s="13">
        <v>2.6186542301536117E-3</v>
      </c>
      <c r="T325" s="13">
        <v>1.8972265873450418E-2</v>
      </c>
      <c r="U325" s="13">
        <v>4.5402960941300727E-3</v>
      </c>
      <c r="V325" s="13">
        <v>1.5400171049097789E-2</v>
      </c>
      <c r="W325" s="13">
        <v>1.6639199857308488E-2</v>
      </c>
      <c r="X325" s="13">
        <v>1.0857455521575781E-2</v>
      </c>
      <c r="Y325" s="16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2"/>
    </row>
    <row r="326" spans="1:65">
      <c r="A326" s="35"/>
      <c r="B326" s="3" t="s">
        <v>276</v>
      </c>
      <c r="C326" s="33"/>
      <c r="D326" s="13">
        <v>-2.0774810290772661E-2</v>
      </c>
      <c r="E326" s="13">
        <v>3.2644710221007456E-2</v>
      </c>
      <c r="F326" s="13">
        <v>6.3126205964845195E-3</v>
      </c>
      <c r="G326" s="13">
        <v>3.7218829075971405E-2</v>
      </c>
      <c r="H326" s="13">
        <v>-9.7068277776998224E-3</v>
      </c>
      <c r="I326" s="13">
        <v>5.8271827669638121E-3</v>
      </c>
      <c r="J326" s="13">
        <v>0.11310894309104635</v>
      </c>
      <c r="K326" s="13">
        <v>1.4079625868816281E-2</v>
      </c>
      <c r="L326" s="13">
        <v>-2.426996266332182E-2</v>
      </c>
      <c r="M326" s="13">
        <v>1.9419441993544284E-2</v>
      </c>
      <c r="N326" s="13">
        <v>-8.2505142891375893E-3</v>
      </c>
      <c r="O326" s="13">
        <v>-4.9027291968879227E-2</v>
      </c>
      <c r="P326" s="13">
        <v>3.7380641685811788E-2</v>
      </c>
      <c r="Q326" s="13">
        <v>3.728235445711503E-2</v>
      </c>
      <c r="R326" s="13">
        <v>-1.6114607127373448E-2</v>
      </c>
      <c r="S326" s="13">
        <v>-6.9415680808750158E-2</v>
      </c>
      <c r="T326" s="13">
        <v>3.3875664109241921E-3</v>
      </c>
      <c r="U326" s="13">
        <v>4.7574836105747087E-2</v>
      </c>
      <c r="V326" s="13">
        <v>1.2623312380254159E-2</v>
      </c>
      <c r="W326" s="13">
        <v>-6.1357412838705772E-2</v>
      </c>
      <c r="X326" s="13">
        <v>0.19430327445668438</v>
      </c>
      <c r="Y326" s="16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2"/>
    </row>
    <row r="327" spans="1:65">
      <c r="A327" s="35"/>
      <c r="B327" s="53" t="s">
        <v>277</v>
      </c>
      <c r="C327" s="54"/>
      <c r="D327" s="52">
        <v>0.67</v>
      </c>
      <c r="E327" s="52">
        <v>0.66</v>
      </c>
      <c r="F327" s="52">
        <v>0</v>
      </c>
      <c r="G327" s="52">
        <v>0.77</v>
      </c>
      <c r="H327" s="52">
        <v>0.4</v>
      </c>
      <c r="I327" s="52">
        <v>0.01</v>
      </c>
      <c r="J327" s="52">
        <v>2.66</v>
      </c>
      <c r="K327" s="52">
        <v>0.19</v>
      </c>
      <c r="L327" s="52">
        <v>0.76</v>
      </c>
      <c r="M327" s="52">
        <v>0.33</v>
      </c>
      <c r="N327" s="52">
        <v>0.36</v>
      </c>
      <c r="O327" s="52">
        <v>1.38</v>
      </c>
      <c r="P327" s="52">
        <v>0.77</v>
      </c>
      <c r="Q327" s="52">
        <v>0.77</v>
      </c>
      <c r="R327" s="52">
        <v>0.56000000000000005</v>
      </c>
      <c r="S327" s="52">
        <v>1.89</v>
      </c>
      <c r="T327" s="52">
        <v>7.0000000000000007E-2</v>
      </c>
      <c r="U327" s="52">
        <v>1.03</v>
      </c>
      <c r="V327" s="52">
        <v>0.16</v>
      </c>
      <c r="W327" s="52">
        <v>1.68</v>
      </c>
      <c r="X327" s="52">
        <v>4.68</v>
      </c>
      <c r="Y327" s="16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2"/>
    </row>
    <row r="328" spans="1:65">
      <c r="B328" s="36"/>
      <c r="C328" s="20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BM328" s="62"/>
    </row>
    <row r="329" spans="1:65" ht="15">
      <c r="B329" s="37" t="s">
        <v>569</v>
      </c>
      <c r="BM329" s="32" t="s">
        <v>67</v>
      </c>
    </row>
    <row r="330" spans="1:65" ht="15">
      <c r="A330" s="28" t="s">
        <v>42</v>
      </c>
      <c r="B330" s="18" t="s">
        <v>111</v>
      </c>
      <c r="C330" s="15" t="s">
        <v>112</v>
      </c>
      <c r="D330" s="16" t="s">
        <v>233</v>
      </c>
      <c r="E330" s="17" t="s">
        <v>233</v>
      </c>
      <c r="F330" s="17" t="s">
        <v>233</v>
      </c>
      <c r="G330" s="17" t="s">
        <v>233</v>
      </c>
      <c r="H330" s="17" t="s">
        <v>233</v>
      </c>
      <c r="I330" s="17" t="s">
        <v>233</v>
      </c>
      <c r="J330" s="17" t="s">
        <v>233</v>
      </c>
      <c r="K330" s="17" t="s">
        <v>233</v>
      </c>
      <c r="L330" s="17" t="s">
        <v>233</v>
      </c>
      <c r="M330" s="17" t="s">
        <v>233</v>
      </c>
      <c r="N330" s="17" t="s">
        <v>233</v>
      </c>
      <c r="O330" s="17" t="s">
        <v>233</v>
      </c>
      <c r="P330" s="17" t="s">
        <v>233</v>
      </c>
      <c r="Q330" s="17" t="s">
        <v>233</v>
      </c>
      <c r="R330" s="17" t="s">
        <v>233</v>
      </c>
      <c r="S330" s="17" t="s">
        <v>233</v>
      </c>
      <c r="T330" s="17" t="s">
        <v>233</v>
      </c>
      <c r="U330" s="17" t="s">
        <v>233</v>
      </c>
      <c r="V330" s="17" t="s">
        <v>233</v>
      </c>
      <c r="W330" s="16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 t="s">
        <v>234</v>
      </c>
      <c r="C331" s="8" t="s">
        <v>234</v>
      </c>
      <c r="D331" s="161" t="s">
        <v>236</v>
      </c>
      <c r="E331" s="162" t="s">
        <v>238</v>
      </c>
      <c r="F331" s="162" t="s">
        <v>240</v>
      </c>
      <c r="G331" s="162" t="s">
        <v>241</v>
      </c>
      <c r="H331" s="162" t="s">
        <v>242</v>
      </c>
      <c r="I331" s="162" t="s">
        <v>243</v>
      </c>
      <c r="J331" s="162" t="s">
        <v>244</v>
      </c>
      <c r="K331" s="162" t="s">
        <v>245</v>
      </c>
      <c r="L331" s="162" t="s">
        <v>246</v>
      </c>
      <c r="M331" s="162" t="s">
        <v>247</v>
      </c>
      <c r="N331" s="162" t="s">
        <v>248</v>
      </c>
      <c r="O331" s="162" t="s">
        <v>249</v>
      </c>
      <c r="P331" s="162" t="s">
        <v>250</v>
      </c>
      <c r="Q331" s="162" t="s">
        <v>251</v>
      </c>
      <c r="R331" s="162" t="s">
        <v>255</v>
      </c>
      <c r="S331" s="162" t="s">
        <v>259</v>
      </c>
      <c r="T331" s="162" t="s">
        <v>261</v>
      </c>
      <c r="U331" s="162" t="s">
        <v>263</v>
      </c>
      <c r="V331" s="162" t="s">
        <v>265</v>
      </c>
      <c r="W331" s="16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 t="s">
        <v>3</v>
      </c>
    </row>
    <row r="332" spans="1:65">
      <c r="A332" s="35"/>
      <c r="B332" s="19"/>
      <c r="C332" s="8"/>
      <c r="D332" s="9" t="s">
        <v>282</v>
      </c>
      <c r="E332" s="10" t="s">
        <v>282</v>
      </c>
      <c r="F332" s="10" t="s">
        <v>284</v>
      </c>
      <c r="G332" s="10" t="s">
        <v>285</v>
      </c>
      <c r="H332" s="10" t="s">
        <v>284</v>
      </c>
      <c r="I332" s="10" t="s">
        <v>284</v>
      </c>
      <c r="J332" s="10" t="s">
        <v>284</v>
      </c>
      <c r="K332" s="10" t="s">
        <v>284</v>
      </c>
      <c r="L332" s="10" t="s">
        <v>282</v>
      </c>
      <c r="M332" s="10" t="s">
        <v>282</v>
      </c>
      <c r="N332" s="10" t="s">
        <v>282</v>
      </c>
      <c r="O332" s="10" t="s">
        <v>282</v>
      </c>
      <c r="P332" s="10" t="s">
        <v>282</v>
      </c>
      <c r="Q332" s="10" t="s">
        <v>282</v>
      </c>
      <c r="R332" s="10" t="s">
        <v>282</v>
      </c>
      <c r="S332" s="10" t="s">
        <v>285</v>
      </c>
      <c r="T332" s="10" t="s">
        <v>284</v>
      </c>
      <c r="U332" s="10" t="s">
        <v>282</v>
      </c>
      <c r="V332" s="10" t="s">
        <v>282</v>
      </c>
      <c r="W332" s="16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</v>
      </c>
    </row>
    <row r="333" spans="1:65">
      <c r="A333" s="35"/>
      <c r="B333" s="19"/>
      <c r="C333" s="8"/>
      <c r="D333" s="29" t="s">
        <v>327</v>
      </c>
      <c r="E333" s="29" t="s">
        <v>327</v>
      </c>
      <c r="F333" s="29" t="s">
        <v>327</v>
      </c>
      <c r="G333" s="29" t="s">
        <v>327</v>
      </c>
      <c r="H333" s="29" t="s">
        <v>328</v>
      </c>
      <c r="I333" s="29" t="s">
        <v>329</v>
      </c>
      <c r="J333" s="29" t="s">
        <v>328</v>
      </c>
      <c r="K333" s="29" t="s">
        <v>330</v>
      </c>
      <c r="L333" s="29" t="s">
        <v>327</v>
      </c>
      <c r="M333" s="29" t="s">
        <v>327</v>
      </c>
      <c r="N333" s="29" t="s">
        <v>327</v>
      </c>
      <c r="O333" s="29" t="s">
        <v>327</v>
      </c>
      <c r="P333" s="29" t="s">
        <v>327</v>
      </c>
      <c r="Q333" s="29" t="s">
        <v>329</v>
      </c>
      <c r="R333" s="29" t="s">
        <v>330</v>
      </c>
      <c r="S333" s="29" t="s">
        <v>328</v>
      </c>
      <c r="T333" s="29" t="s">
        <v>327</v>
      </c>
      <c r="U333" s="29" t="s">
        <v>327</v>
      </c>
      <c r="V333" s="29" t="s">
        <v>327</v>
      </c>
      <c r="W333" s="16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3</v>
      </c>
    </row>
    <row r="334" spans="1:65">
      <c r="A334" s="35"/>
      <c r="B334" s="18">
        <v>1</v>
      </c>
      <c r="C334" s="14">
        <v>1</v>
      </c>
      <c r="D334" s="22">
        <v>8.9</v>
      </c>
      <c r="E334" s="156">
        <v>7.8747427167310509</v>
      </c>
      <c r="F334" s="166">
        <v>8.24</v>
      </c>
      <c r="G334" s="22">
        <v>9.5440000000000023</v>
      </c>
      <c r="H334" s="23">
        <v>8.8000000000000007</v>
      </c>
      <c r="I334" s="156">
        <v>11</v>
      </c>
      <c r="J334" s="23">
        <v>8.6</v>
      </c>
      <c r="K334" s="156">
        <v>10</v>
      </c>
      <c r="L334" s="22">
        <v>8.43</v>
      </c>
      <c r="M334" s="22">
        <v>8.99</v>
      </c>
      <c r="N334" s="22">
        <v>8.8800000000000008</v>
      </c>
      <c r="O334" s="22">
        <v>8.57</v>
      </c>
      <c r="P334" s="22">
        <v>8.9</v>
      </c>
      <c r="Q334" s="22">
        <v>8.9692490952825015</v>
      </c>
      <c r="R334" s="22">
        <v>9.3000000000000007</v>
      </c>
      <c r="S334" s="156">
        <v>11.3</v>
      </c>
      <c r="T334" s="22">
        <v>9.93</v>
      </c>
      <c r="U334" s="156">
        <v>8.7486999999999995</v>
      </c>
      <c r="V334" s="22">
        <v>8.2114499999999992</v>
      </c>
      <c r="W334" s="16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>
        <v>1</v>
      </c>
      <c r="C335" s="8">
        <v>2</v>
      </c>
      <c r="D335" s="10">
        <v>8.9</v>
      </c>
      <c r="E335" s="157">
        <v>7.6838250465134568</v>
      </c>
      <c r="F335" s="25">
        <v>8.73</v>
      </c>
      <c r="G335" s="10">
        <v>9.224000000000002</v>
      </c>
      <c r="H335" s="25">
        <v>9.1</v>
      </c>
      <c r="I335" s="157">
        <v>12</v>
      </c>
      <c r="J335" s="25">
        <v>8.1999999999999993</v>
      </c>
      <c r="K335" s="157">
        <v>9</v>
      </c>
      <c r="L335" s="10">
        <v>8.58</v>
      </c>
      <c r="M335" s="10">
        <v>9.09</v>
      </c>
      <c r="N335" s="10">
        <v>8.9700000000000006</v>
      </c>
      <c r="O335" s="10">
        <v>8.81</v>
      </c>
      <c r="P335" s="10">
        <v>9.3000000000000007</v>
      </c>
      <c r="Q335" s="10">
        <v>8.9315676666666661</v>
      </c>
      <c r="R335" s="10">
        <v>8.4</v>
      </c>
      <c r="S335" s="157">
        <v>11.2</v>
      </c>
      <c r="T335" s="10">
        <v>9.56</v>
      </c>
      <c r="U335" s="157">
        <v>7.117</v>
      </c>
      <c r="V335" s="10">
        <v>8.1307700000000001</v>
      </c>
      <c r="W335" s="16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39</v>
      </c>
    </row>
    <row r="336" spans="1:65">
      <c r="A336" s="35"/>
      <c r="B336" s="19">
        <v>1</v>
      </c>
      <c r="C336" s="8">
        <v>3</v>
      </c>
      <c r="D336" s="10">
        <v>9.1999999999999993</v>
      </c>
      <c r="E336" s="157">
        <v>7.9477412600306092</v>
      </c>
      <c r="F336" s="25">
        <v>8.66</v>
      </c>
      <c r="G336" s="10">
        <v>9.2613333333333347</v>
      </c>
      <c r="H336" s="25">
        <v>9</v>
      </c>
      <c r="I336" s="157">
        <v>10</v>
      </c>
      <c r="J336" s="25">
        <v>8.9</v>
      </c>
      <c r="K336" s="159">
        <v>10</v>
      </c>
      <c r="L336" s="11">
        <v>8.4700000000000006</v>
      </c>
      <c r="M336" s="11">
        <v>8.59</v>
      </c>
      <c r="N336" s="11">
        <v>8.7799999999999994</v>
      </c>
      <c r="O336" s="11">
        <v>8.6199999999999992</v>
      </c>
      <c r="P336" s="11">
        <v>9</v>
      </c>
      <c r="Q336" s="11">
        <v>9.0877741796597977</v>
      </c>
      <c r="R336" s="11">
        <v>9.4</v>
      </c>
      <c r="S336" s="164">
        <v>11.8</v>
      </c>
      <c r="T336" s="11">
        <v>9.64</v>
      </c>
      <c r="U336" s="159">
        <v>8.5570000000000004</v>
      </c>
      <c r="V336" s="11">
        <v>8.4695900000000002</v>
      </c>
      <c r="W336" s="16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16</v>
      </c>
    </row>
    <row r="337" spans="1:65">
      <c r="A337" s="35"/>
      <c r="B337" s="19">
        <v>1</v>
      </c>
      <c r="C337" s="8">
        <v>4</v>
      </c>
      <c r="D337" s="10">
        <v>9</v>
      </c>
      <c r="E337" s="157">
        <v>7.9024102391519664</v>
      </c>
      <c r="F337" s="25">
        <v>8.6999999999999993</v>
      </c>
      <c r="G337" s="10">
        <v>9.3920000000000012</v>
      </c>
      <c r="H337" s="25">
        <v>8.8000000000000007</v>
      </c>
      <c r="I337" s="157">
        <v>9</v>
      </c>
      <c r="J337" s="25">
        <v>8.8000000000000007</v>
      </c>
      <c r="K337" s="159">
        <v>10</v>
      </c>
      <c r="L337" s="11">
        <v>8.6999999999999993</v>
      </c>
      <c r="M337" s="11">
        <v>8.84</v>
      </c>
      <c r="N337" s="11">
        <v>8.64</v>
      </c>
      <c r="O337" s="11">
        <v>8.51</v>
      </c>
      <c r="P337" s="11">
        <v>9</v>
      </c>
      <c r="Q337" s="11">
        <v>8.6635574119877568</v>
      </c>
      <c r="R337" s="11">
        <v>9.5</v>
      </c>
      <c r="S337" s="159">
        <v>11.3</v>
      </c>
      <c r="T337" s="11">
        <v>9.31</v>
      </c>
      <c r="U337" s="159">
        <v>8.8183000000000007</v>
      </c>
      <c r="V337" s="11">
        <v>8.4250399999999992</v>
      </c>
      <c r="W337" s="16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8.8797777275661183</v>
      </c>
    </row>
    <row r="338" spans="1:65">
      <c r="A338" s="35"/>
      <c r="B338" s="19">
        <v>1</v>
      </c>
      <c r="C338" s="8">
        <v>5</v>
      </c>
      <c r="D338" s="10">
        <v>9</v>
      </c>
      <c r="E338" s="157">
        <v>7.9364775376417711</v>
      </c>
      <c r="F338" s="10">
        <v>8.85</v>
      </c>
      <c r="G338" s="10">
        <v>9.4053333333333331</v>
      </c>
      <c r="H338" s="10">
        <v>8.9</v>
      </c>
      <c r="I338" s="157">
        <v>11</v>
      </c>
      <c r="J338" s="10">
        <v>8.5</v>
      </c>
      <c r="K338" s="157">
        <v>10</v>
      </c>
      <c r="L338" s="10">
        <v>8.35</v>
      </c>
      <c r="M338" s="10">
        <v>8.39</v>
      </c>
      <c r="N338" s="10">
        <v>9.0299999999999994</v>
      </c>
      <c r="O338" s="10">
        <v>8.9499999999999993</v>
      </c>
      <c r="P338" s="10">
        <v>9</v>
      </c>
      <c r="Q338" s="10">
        <v>8.8512033780409674</v>
      </c>
      <c r="R338" s="10">
        <v>8.6999999999999993</v>
      </c>
      <c r="S338" s="157">
        <v>11.3</v>
      </c>
      <c r="T338" s="10">
        <v>9.94</v>
      </c>
      <c r="U338" s="157">
        <v>7.1226000000000003</v>
      </c>
      <c r="V338" s="10">
        <v>7.955000000000001</v>
      </c>
      <c r="W338" s="16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86</v>
      </c>
    </row>
    <row r="339" spans="1:65">
      <c r="A339" s="35"/>
      <c r="B339" s="19">
        <v>1</v>
      </c>
      <c r="C339" s="8">
        <v>6</v>
      </c>
      <c r="D339" s="10">
        <v>9.1</v>
      </c>
      <c r="E339" s="157">
        <v>7.8797532857680199</v>
      </c>
      <c r="F339" s="10">
        <v>8.81</v>
      </c>
      <c r="G339" s="10">
        <v>9.3493333333333357</v>
      </c>
      <c r="H339" s="10">
        <v>9</v>
      </c>
      <c r="I339" s="157">
        <v>10</v>
      </c>
      <c r="J339" s="10">
        <v>8.4</v>
      </c>
      <c r="K339" s="157">
        <v>10</v>
      </c>
      <c r="L339" s="10">
        <v>8.43</v>
      </c>
      <c r="M339" s="10">
        <v>8.4700000000000006</v>
      </c>
      <c r="N339" s="10">
        <v>8.75</v>
      </c>
      <c r="O339" s="10">
        <v>8.64</v>
      </c>
      <c r="P339" s="10">
        <v>9.1999999999999993</v>
      </c>
      <c r="Q339" s="10">
        <v>9.0157773839162925</v>
      </c>
      <c r="R339" s="10">
        <v>8.6999999999999993</v>
      </c>
      <c r="S339" s="157">
        <v>11.1</v>
      </c>
      <c r="T339" s="10">
        <v>9.6</v>
      </c>
      <c r="U339" s="157">
        <v>6.6948999999999996</v>
      </c>
      <c r="V339" s="10">
        <v>8.5543499999999995</v>
      </c>
      <c r="W339" s="16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2"/>
    </row>
    <row r="340" spans="1:65">
      <c r="A340" s="35"/>
      <c r="B340" s="20" t="s">
        <v>273</v>
      </c>
      <c r="C340" s="12"/>
      <c r="D340" s="26">
        <v>9.0166666666666675</v>
      </c>
      <c r="E340" s="26">
        <v>7.8708250143061447</v>
      </c>
      <c r="F340" s="26">
        <v>8.6650000000000009</v>
      </c>
      <c r="G340" s="26">
        <v>9.3626666666666676</v>
      </c>
      <c r="H340" s="26">
        <v>8.9333333333333336</v>
      </c>
      <c r="I340" s="26">
        <v>10.5</v>
      </c>
      <c r="J340" s="26">
        <v>8.5666666666666664</v>
      </c>
      <c r="K340" s="26">
        <v>9.8333333333333339</v>
      </c>
      <c r="L340" s="26">
        <v>8.4933333333333323</v>
      </c>
      <c r="M340" s="26">
        <v>8.7283333333333335</v>
      </c>
      <c r="N340" s="26">
        <v>8.8416666666666668</v>
      </c>
      <c r="O340" s="26">
        <v>8.6833333333333318</v>
      </c>
      <c r="P340" s="26">
        <v>9.0666666666666682</v>
      </c>
      <c r="Q340" s="26">
        <v>8.9198548525923282</v>
      </c>
      <c r="R340" s="26">
        <v>9</v>
      </c>
      <c r="S340" s="26">
        <v>11.33333333333333</v>
      </c>
      <c r="T340" s="26">
        <v>9.663333333333334</v>
      </c>
      <c r="U340" s="26">
        <v>7.8430833333333325</v>
      </c>
      <c r="V340" s="26">
        <v>8.291033333333333</v>
      </c>
      <c r="W340" s="16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2"/>
    </row>
    <row r="341" spans="1:65">
      <c r="A341" s="35"/>
      <c r="B341" s="3" t="s">
        <v>274</v>
      </c>
      <c r="C341" s="33"/>
      <c r="D341" s="11">
        <v>9</v>
      </c>
      <c r="E341" s="11">
        <v>7.8910817624599936</v>
      </c>
      <c r="F341" s="11">
        <v>8.7149999999999999</v>
      </c>
      <c r="G341" s="11">
        <v>9.3706666666666685</v>
      </c>
      <c r="H341" s="11">
        <v>8.9499999999999993</v>
      </c>
      <c r="I341" s="11">
        <v>10.5</v>
      </c>
      <c r="J341" s="11">
        <v>8.5500000000000007</v>
      </c>
      <c r="K341" s="11">
        <v>10</v>
      </c>
      <c r="L341" s="11">
        <v>8.4499999999999993</v>
      </c>
      <c r="M341" s="11">
        <v>8.7149999999999999</v>
      </c>
      <c r="N341" s="11">
        <v>8.83</v>
      </c>
      <c r="O341" s="11">
        <v>8.629999999999999</v>
      </c>
      <c r="P341" s="11">
        <v>9</v>
      </c>
      <c r="Q341" s="11">
        <v>8.9504083809745829</v>
      </c>
      <c r="R341" s="11">
        <v>9</v>
      </c>
      <c r="S341" s="11">
        <v>11.3</v>
      </c>
      <c r="T341" s="11">
        <v>9.620000000000001</v>
      </c>
      <c r="U341" s="11">
        <v>7.8398000000000003</v>
      </c>
      <c r="V341" s="11">
        <v>8.3182449999999992</v>
      </c>
      <c r="W341" s="16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2"/>
    </row>
    <row r="342" spans="1:65">
      <c r="A342" s="35"/>
      <c r="B342" s="3" t="s">
        <v>275</v>
      </c>
      <c r="C342" s="33"/>
      <c r="D342" s="27">
        <v>0.11690451944500081</v>
      </c>
      <c r="E342" s="27">
        <v>9.6216463750540812E-2</v>
      </c>
      <c r="F342" s="27">
        <v>0.21970434679359432</v>
      </c>
      <c r="G342" s="27">
        <v>0.11422550795101181</v>
      </c>
      <c r="H342" s="27">
        <v>0.12110601416389924</v>
      </c>
      <c r="I342" s="27">
        <v>1.0488088481701516</v>
      </c>
      <c r="J342" s="27">
        <v>0.25819888974716149</v>
      </c>
      <c r="K342" s="27">
        <v>0.40824829046386302</v>
      </c>
      <c r="L342" s="27">
        <v>0.12596295751794112</v>
      </c>
      <c r="M342" s="27">
        <v>0.28708303096258847</v>
      </c>
      <c r="N342" s="27">
        <v>0.14579666205598341</v>
      </c>
      <c r="O342" s="27">
        <v>0.16488379746556853</v>
      </c>
      <c r="P342" s="27">
        <v>0.15055453054181622</v>
      </c>
      <c r="Q342" s="27">
        <v>0.14857753306701149</v>
      </c>
      <c r="R342" s="27">
        <v>0.45607017003965544</v>
      </c>
      <c r="S342" s="27">
        <v>0.2422120283277997</v>
      </c>
      <c r="T342" s="27">
        <v>0.23988886315680952</v>
      </c>
      <c r="U342" s="27">
        <v>0.96389670694877227</v>
      </c>
      <c r="V342" s="27">
        <v>0.22983132116112126</v>
      </c>
      <c r="W342" s="231"/>
      <c r="X342" s="232"/>
      <c r="Y342" s="232"/>
      <c r="Z342" s="232"/>
      <c r="AA342" s="232"/>
      <c r="AB342" s="232"/>
      <c r="AC342" s="232"/>
      <c r="AD342" s="232"/>
      <c r="AE342" s="232"/>
      <c r="AF342" s="232"/>
      <c r="AG342" s="232"/>
      <c r="AH342" s="232"/>
      <c r="AI342" s="232"/>
      <c r="AJ342" s="232"/>
      <c r="AK342" s="232"/>
      <c r="AL342" s="232"/>
      <c r="AM342" s="232"/>
      <c r="AN342" s="232"/>
      <c r="AO342" s="232"/>
      <c r="AP342" s="232"/>
      <c r="AQ342" s="232"/>
      <c r="AR342" s="232"/>
      <c r="AS342" s="232"/>
      <c r="AT342" s="232"/>
      <c r="AU342" s="232"/>
      <c r="AV342" s="232"/>
      <c r="AW342" s="232"/>
      <c r="AX342" s="232"/>
      <c r="AY342" s="232"/>
      <c r="AZ342" s="232"/>
      <c r="BA342" s="232"/>
      <c r="BB342" s="232"/>
      <c r="BC342" s="232"/>
      <c r="BD342" s="232"/>
      <c r="BE342" s="232"/>
      <c r="BF342" s="232"/>
      <c r="BG342" s="232"/>
      <c r="BH342" s="232"/>
      <c r="BI342" s="232"/>
      <c r="BJ342" s="232"/>
      <c r="BK342" s="232"/>
      <c r="BL342" s="232"/>
      <c r="BM342" s="63"/>
    </row>
    <row r="343" spans="1:65">
      <c r="A343" s="35"/>
      <c r="B343" s="3" t="s">
        <v>87</v>
      </c>
      <c r="C343" s="33"/>
      <c r="D343" s="13">
        <v>1.2965381084473288E-2</v>
      </c>
      <c r="E343" s="13">
        <v>1.2224444524640827E-2</v>
      </c>
      <c r="F343" s="13">
        <v>2.5355377587258431E-2</v>
      </c>
      <c r="G343" s="13">
        <v>1.2200104096163324E-2</v>
      </c>
      <c r="H343" s="13">
        <v>1.3556643376555884E-2</v>
      </c>
      <c r="I343" s="13">
        <v>9.9886556968585866E-2</v>
      </c>
      <c r="J343" s="13">
        <v>3.0139948219513015E-2</v>
      </c>
      <c r="K343" s="13">
        <v>4.1516775301409799E-2</v>
      </c>
      <c r="L343" s="13">
        <v>1.4830803475424781E-2</v>
      </c>
      <c r="M343" s="13">
        <v>3.2890933469076393E-2</v>
      </c>
      <c r="N343" s="13">
        <v>1.6489726151477858E-2</v>
      </c>
      <c r="O343" s="13">
        <v>1.8988537136149931E-2</v>
      </c>
      <c r="P343" s="13">
        <v>1.6605279103876786E-2</v>
      </c>
      <c r="Q343" s="13">
        <v>1.6656945154643544E-2</v>
      </c>
      <c r="R343" s="13">
        <v>5.0674463337739492E-2</v>
      </c>
      <c r="S343" s="13">
        <v>2.1371649558335273E-2</v>
      </c>
      <c r="T343" s="13">
        <v>2.4824649516054793E-2</v>
      </c>
      <c r="U343" s="13">
        <v>0.1228976750574845</v>
      </c>
      <c r="V343" s="13">
        <v>2.7720467633039862E-2</v>
      </c>
      <c r="W343" s="16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2"/>
    </row>
    <row r="344" spans="1:65">
      <c r="A344" s="35"/>
      <c r="B344" s="3" t="s">
        <v>276</v>
      </c>
      <c r="C344" s="33"/>
      <c r="D344" s="13">
        <v>1.5415806938004151E-2</v>
      </c>
      <c r="E344" s="13">
        <v>-0.11362364511983347</v>
      </c>
      <c r="F344" s="13">
        <v>-2.418728645643542E-2</v>
      </c>
      <c r="G344" s="13">
        <v>5.4380746220874743E-2</v>
      </c>
      <c r="H344" s="13">
        <v>6.0311876502221473E-3</v>
      </c>
      <c r="I344" s="13">
        <v>0.18246203026052243</v>
      </c>
      <c r="J344" s="13">
        <v>-3.5261137216018312E-2</v>
      </c>
      <c r="K344" s="13">
        <v>0.10738507595826707</v>
      </c>
      <c r="L344" s="13">
        <v>-4.3519602189266426E-2</v>
      </c>
      <c r="M344" s="13">
        <v>-1.7054975797721306E-2</v>
      </c>
      <c r="N344" s="13">
        <v>-4.2918935663378566E-3</v>
      </c>
      <c r="O344" s="13">
        <v>-2.2122670213123752E-2</v>
      </c>
      <c r="P344" s="13">
        <v>2.1046578510673486E-2</v>
      </c>
      <c r="Q344" s="13">
        <v>4.5133027262378445E-3</v>
      </c>
      <c r="R344" s="13">
        <v>1.3538883080447706E-2</v>
      </c>
      <c r="S344" s="13">
        <v>0.27630822313834136</v>
      </c>
      <c r="T344" s="13">
        <v>8.8240452611191955E-2</v>
      </c>
      <c r="U344" s="13">
        <v>-0.11674778649182882</v>
      </c>
      <c r="V344" s="13">
        <v>-6.6301703972285742E-2</v>
      </c>
      <c r="W344" s="16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2"/>
    </row>
    <row r="345" spans="1:65">
      <c r="A345" s="35"/>
      <c r="B345" s="53" t="s">
        <v>277</v>
      </c>
      <c r="C345" s="54"/>
      <c r="D345" s="52">
        <v>0.35</v>
      </c>
      <c r="E345" s="52">
        <v>2.57</v>
      </c>
      <c r="F345" s="52">
        <v>0.55000000000000004</v>
      </c>
      <c r="G345" s="52">
        <v>1.23</v>
      </c>
      <c r="H345" s="52">
        <v>0.13</v>
      </c>
      <c r="I345" s="52">
        <v>4.12</v>
      </c>
      <c r="J345" s="52">
        <v>0.8</v>
      </c>
      <c r="K345" s="52" t="s">
        <v>278</v>
      </c>
      <c r="L345" s="52">
        <v>0.99</v>
      </c>
      <c r="M345" s="52">
        <v>0.39</v>
      </c>
      <c r="N345" s="52">
        <v>0.1</v>
      </c>
      <c r="O345" s="52">
        <v>0.5</v>
      </c>
      <c r="P345" s="52">
        <v>0.47</v>
      </c>
      <c r="Q345" s="52">
        <v>0.1</v>
      </c>
      <c r="R345" s="52">
        <v>0.3</v>
      </c>
      <c r="S345" s="52">
        <v>6.24</v>
      </c>
      <c r="T345" s="52">
        <v>1.99</v>
      </c>
      <c r="U345" s="52">
        <v>2.64</v>
      </c>
      <c r="V345" s="52">
        <v>1.5</v>
      </c>
      <c r="W345" s="16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2"/>
    </row>
    <row r="346" spans="1:65">
      <c r="B346" s="36" t="s">
        <v>333</v>
      </c>
      <c r="C346" s="20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BM346" s="62"/>
    </row>
    <row r="347" spans="1:65">
      <c r="BM347" s="62"/>
    </row>
    <row r="348" spans="1:65" ht="15">
      <c r="B348" s="37" t="s">
        <v>570</v>
      </c>
      <c r="BM348" s="32" t="s">
        <v>279</v>
      </c>
    </row>
    <row r="349" spans="1:65" ht="15">
      <c r="A349" s="28" t="s">
        <v>5</v>
      </c>
      <c r="B349" s="18" t="s">
        <v>111</v>
      </c>
      <c r="C349" s="15" t="s">
        <v>112</v>
      </c>
      <c r="D349" s="16" t="s">
        <v>233</v>
      </c>
      <c r="E349" s="17" t="s">
        <v>233</v>
      </c>
      <c r="F349" s="17" t="s">
        <v>233</v>
      </c>
      <c r="G349" s="17" t="s">
        <v>233</v>
      </c>
      <c r="H349" s="16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 t="s">
        <v>234</v>
      </c>
      <c r="C350" s="8" t="s">
        <v>234</v>
      </c>
      <c r="D350" s="161" t="s">
        <v>238</v>
      </c>
      <c r="E350" s="162" t="s">
        <v>240</v>
      </c>
      <c r="F350" s="162" t="s">
        <v>254</v>
      </c>
      <c r="G350" s="162" t="s">
        <v>263</v>
      </c>
      <c r="H350" s="16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 t="s">
        <v>3</v>
      </c>
    </row>
    <row r="351" spans="1:65">
      <c r="A351" s="35"/>
      <c r="B351" s="19"/>
      <c r="C351" s="8"/>
      <c r="D351" s="9" t="s">
        <v>282</v>
      </c>
      <c r="E351" s="10" t="s">
        <v>284</v>
      </c>
      <c r="F351" s="10" t="s">
        <v>282</v>
      </c>
      <c r="G351" s="10" t="s">
        <v>282</v>
      </c>
      <c r="H351" s="16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9"/>
      <c r="C352" s="8"/>
      <c r="D352" s="29" t="s">
        <v>327</v>
      </c>
      <c r="E352" s="29" t="s">
        <v>327</v>
      </c>
      <c r="F352" s="29" t="s">
        <v>327</v>
      </c>
      <c r="G352" s="29" t="s">
        <v>327</v>
      </c>
      <c r="H352" s="16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2</v>
      </c>
    </row>
    <row r="353" spans="1:65">
      <c r="A353" s="35"/>
      <c r="B353" s="18">
        <v>1</v>
      </c>
      <c r="C353" s="14">
        <v>1</v>
      </c>
      <c r="D353" s="22">
        <v>5.7389543915251267</v>
      </c>
      <c r="E353" s="22">
        <v>2.9</v>
      </c>
      <c r="F353" s="23">
        <v>3.6709999999999998</v>
      </c>
      <c r="G353" s="22">
        <v>3.8532999999999999</v>
      </c>
      <c r="H353" s="16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>
        <v>1</v>
      </c>
      <c r="C354" s="8">
        <v>2</v>
      </c>
      <c r="D354" s="10">
        <v>5.8322140365865396</v>
      </c>
      <c r="E354" s="10">
        <v>3.3</v>
      </c>
      <c r="F354" s="25">
        <v>3.6139999999999999</v>
      </c>
      <c r="G354" s="10">
        <v>3.2886000000000002</v>
      </c>
      <c r="H354" s="16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12</v>
      </c>
    </row>
    <row r="355" spans="1:65">
      <c r="A355" s="35"/>
      <c r="B355" s="19">
        <v>1</v>
      </c>
      <c r="C355" s="8">
        <v>3</v>
      </c>
      <c r="D355" s="10">
        <v>5.7156177366024892</v>
      </c>
      <c r="E355" s="10">
        <v>3.1</v>
      </c>
      <c r="F355" s="25">
        <v>3.7610000000000001</v>
      </c>
      <c r="G355" s="10">
        <v>3.7688000000000001</v>
      </c>
      <c r="H355" s="16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16</v>
      </c>
    </row>
    <row r="356" spans="1:65">
      <c r="A356" s="35"/>
      <c r="B356" s="19">
        <v>1</v>
      </c>
      <c r="C356" s="8">
        <v>4</v>
      </c>
      <c r="D356" s="10">
        <v>5.6641615797116662</v>
      </c>
      <c r="E356" s="10">
        <v>3.3</v>
      </c>
      <c r="F356" s="25">
        <v>3.8550000000000004</v>
      </c>
      <c r="G356" s="10">
        <v>3.9763000000000002</v>
      </c>
      <c r="H356" s="16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4.0496650652888997</v>
      </c>
    </row>
    <row r="357" spans="1:65">
      <c r="A357" s="35"/>
      <c r="B357" s="19">
        <v>1</v>
      </c>
      <c r="C357" s="8">
        <v>5</v>
      </c>
      <c r="D357" s="10">
        <v>5.8669741509964499</v>
      </c>
      <c r="E357" s="10">
        <v>3.1</v>
      </c>
      <c r="F357" s="10">
        <v>3.6709999999999998</v>
      </c>
      <c r="G357" s="10">
        <v>3.2995000000000001</v>
      </c>
      <c r="H357" s="16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18</v>
      </c>
    </row>
    <row r="358" spans="1:65">
      <c r="A358" s="35"/>
      <c r="B358" s="19">
        <v>1</v>
      </c>
      <c r="C358" s="8">
        <v>6</v>
      </c>
      <c r="D358" s="10">
        <v>5.8867396715113403</v>
      </c>
      <c r="E358" s="10">
        <v>3.1</v>
      </c>
      <c r="F358" s="10">
        <v>3.97</v>
      </c>
      <c r="G358" s="10">
        <v>2.9588000000000001</v>
      </c>
      <c r="H358" s="16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2"/>
    </row>
    <row r="359" spans="1:65">
      <c r="A359" s="35"/>
      <c r="B359" s="20" t="s">
        <v>273</v>
      </c>
      <c r="C359" s="12"/>
      <c r="D359" s="26">
        <v>5.784110261155603</v>
      </c>
      <c r="E359" s="26">
        <v>3.1333333333333329</v>
      </c>
      <c r="F359" s="26">
        <v>3.7569999999999997</v>
      </c>
      <c r="G359" s="26">
        <v>3.5242166666666672</v>
      </c>
      <c r="H359" s="16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2"/>
    </row>
    <row r="360" spans="1:65">
      <c r="A360" s="35"/>
      <c r="B360" s="3" t="s">
        <v>274</v>
      </c>
      <c r="C360" s="33"/>
      <c r="D360" s="11">
        <v>5.7855842140558327</v>
      </c>
      <c r="E360" s="11">
        <v>3.1</v>
      </c>
      <c r="F360" s="11">
        <v>3.7160000000000002</v>
      </c>
      <c r="G360" s="11">
        <v>3.5341500000000003</v>
      </c>
      <c r="H360" s="16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2"/>
    </row>
    <row r="361" spans="1:65">
      <c r="A361" s="35"/>
      <c r="B361" s="3" t="s">
        <v>275</v>
      </c>
      <c r="C361" s="33"/>
      <c r="D361" s="27">
        <v>9.036720420829096E-2</v>
      </c>
      <c r="E361" s="27">
        <v>0.15055453054181614</v>
      </c>
      <c r="F361" s="27">
        <v>0.13433540114206699</v>
      </c>
      <c r="G361" s="27">
        <v>0.39955099507655456</v>
      </c>
      <c r="H361" s="16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2"/>
    </row>
    <row r="362" spans="1:65">
      <c r="A362" s="35"/>
      <c r="B362" s="3" t="s">
        <v>87</v>
      </c>
      <c r="C362" s="33"/>
      <c r="D362" s="13">
        <v>1.5623354349790104E-2</v>
      </c>
      <c r="E362" s="13">
        <v>4.8049318258026434E-2</v>
      </c>
      <c r="F362" s="13">
        <v>3.5756029050323927E-2</v>
      </c>
      <c r="G362" s="13">
        <v>0.11337299402038878</v>
      </c>
      <c r="H362" s="16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2"/>
    </row>
    <row r="363" spans="1:65">
      <c r="A363" s="35"/>
      <c r="B363" s="3" t="s">
        <v>276</v>
      </c>
      <c r="C363" s="33"/>
      <c r="D363" s="13">
        <v>0.42829349289481788</v>
      </c>
      <c r="E363" s="13">
        <v>-0.22627346143012361</v>
      </c>
      <c r="F363" s="13">
        <v>-7.2268955721161987E-2</v>
      </c>
      <c r="G363" s="13">
        <v>-0.12975107574353129</v>
      </c>
      <c r="H363" s="16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2"/>
    </row>
    <row r="364" spans="1:65">
      <c r="A364" s="35"/>
      <c r="B364" s="53" t="s">
        <v>277</v>
      </c>
      <c r="C364" s="54"/>
      <c r="D364" s="52">
        <v>4.6399999999999997</v>
      </c>
      <c r="E364" s="52">
        <v>1.1000000000000001</v>
      </c>
      <c r="F364" s="52">
        <v>0.25</v>
      </c>
      <c r="G364" s="52">
        <v>0.25</v>
      </c>
      <c r="H364" s="16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2"/>
    </row>
    <row r="365" spans="1:65">
      <c r="B365" s="36"/>
      <c r="C365" s="20"/>
      <c r="D365" s="31"/>
      <c r="E365" s="31"/>
      <c r="F365" s="31"/>
      <c r="G365" s="31"/>
      <c r="BM365" s="62"/>
    </row>
    <row r="366" spans="1:65" ht="15">
      <c r="B366" s="37" t="s">
        <v>571</v>
      </c>
      <c r="BM366" s="32" t="s">
        <v>67</v>
      </c>
    </row>
    <row r="367" spans="1:65" ht="15">
      <c r="A367" s="28" t="s">
        <v>82</v>
      </c>
      <c r="B367" s="18" t="s">
        <v>111</v>
      </c>
      <c r="C367" s="15" t="s">
        <v>112</v>
      </c>
      <c r="D367" s="16" t="s">
        <v>233</v>
      </c>
      <c r="E367" s="17" t="s">
        <v>233</v>
      </c>
      <c r="F367" s="17" t="s">
        <v>233</v>
      </c>
      <c r="G367" s="17" t="s">
        <v>233</v>
      </c>
      <c r="H367" s="17" t="s">
        <v>233</v>
      </c>
      <c r="I367" s="17" t="s">
        <v>233</v>
      </c>
      <c r="J367" s="17" t="s">
        <v>233</v>
      </c>
      <c r="K367" s="17" t="s">
        <v>233</v>
      </c>
      <c r="L367" s="17" t="s">
        <v>233</v>
      </c>
      <c r="M367" s="17" t="s">
        <v>233</v>
      </c>
      <c r="N367" s="17" t="s">
        <v>233</v>
      </c>
      <c r="O367" s="16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 t="s">
        <v>234</v>
      </c>
      <c r="C368" s="8" t="s">
        <v>234</v>
      </c>
      <c r="D368" s="161" t="s">
        <v>236</v>
      </c>
      <c r="E368" s="162" t="s">
        <v>240</v>
      </c>
      <c r="F368" s="162" t="s">
        <v>243</v>
      </c>
      <c r="G368" s="162" t="s">
        <v>245</v>
      </c>
      <c r="H368" s="162" t="s">
        <v>246</v>
      </c>
      <c r="I368" s="162" t="s">
        <v>247</v>
      </c>
      <c r="J368" s="162" t="s">
        <v>248</v>
      </c>
      <c r="K368" s="162" t="s">
        <v>249</v>
      </c>
      <c r="L368" s="162" t="s">
        <v>255</v>
      </c>
      <c r="M368" s="162" t="s">
        <v>261</v>
      </c>
      <c r="N368" s="162" t="s">
        <v>263</v>
      </c>
      <c r="O368" s="16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s">
        <v>3</v>
      </c>
    </row>
    <row r="369" spans="1:65">
      <c r="A369" s="35"/>
      <c r="B369" s="19"/>
      <c r="C369" s="8"/>
      <c r="D369" s="9" t="s">
        <v>282</v>
      </c>
      <c r="E369" s="10" t="s">
        <v>284</v>
      </c>
      <c r="F369" s="10" t="s">
        <v>282</v>
      </c>
      <c r="G369" s="10" t="s">
        <v>284</v>
      </c>
      <c r="H369" s="10" t="s">
        <v>282</v>
      </c>
      <c r="I369" s="10" t="s">
        <v>282</v>
      </c>
      <c r="J369" s="10" t="s">
        <v>282</v>
      </c>
      <c r="K369" s="10" t="s">
        <v>282</v>
      </c>
      <c r="L369" s="10" t="s">
        <v>282</v>
      </c>
      <c r="M369" s="10" t="s">
        <v>284</v>
      </c>
      <c r="N369" s="10" t="s">
        <v>282</v>
      </c>
      <c r="O369" s="16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9"/>
      <c r="C370" s="8"/>
      <c r="D370" s="29" t="s">
        <v>327</v>
      </c>
      <c r="E370" s="29" t="s">
        <v>327</v>
      </c>
      <c r="F370" s="29" t="s">
        <v>329</v>
      </c>
      <c r="G370" s="29" t="s">
        <v>330</v>
      </c>
      <c r="H370" s="29" t="s">
        <v>327</v>
      </c>
      <c r="I370" s="29" t="s">
        <v>327</v>
      </c>
      <c r="J370" s="29" t="s">
        <v>327</v>
      </c>
      <c r="K370" s="29" t="s">
        <v>327</v>
      </c>
      <c r="L370" s="29" t="s">
        <v>330</v>
      </c>
      <c r="M370" s="29" t="s">
        <v>327</v>
      </c>
      <c r="N370" s="29" t="s">
        <v>327</v>
      </c>
      <c r="O370" s="16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2</v>
      </c>
    </row>
    <row r="371" spans="1:65">
      <c r="A371" s="35"/>
      <c r="B371" s="18">
        <v>1</v>
      </c>
      <c r="C371" s="14">
        <v>1</v>
      </c>
      <c r="D371" s="156" t="s">
        <v>215</v>
      </c>
      <c r="E371" s="156" t="s">
        <v>105</v>
      </c>
      <c r="F371" s="23">
        <v>0.12</v>
      </c>
      <c r="G371" s="156">
        <v>1.7</v>
      </c>
      <c r="H371" s="165">
        <v>0.2</v>
      </c>
      <c r="I371" s="22">
        <v>0.12</v>
      </c>
      <c r="J371" s="165">
        <v>7.0000000000000007E-2</v>
      </c>
      <c r="K371" s="22">
        <v>0.12</v>
      </c>
      <c r="L371" s="156">
        <v>0.2</v>
      </c>
      <c r="M371" s="22">
        <v>0.12</v>
      </c>
      <c r="N371" s="22">
        <v>8.5500000000000007E-2</v>
      </c>
      <c r="O371" s="16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>
        <v>1</v>
      </c>
      <c r="C372" s="8">
        <v>2</v>
      </c>
      <c r="D372" s="157" t="s">
        <v>215</v>
      </c>
      <c r="E372" s="157" t="s">
        <v>105</v>
      </c>
      <c r="F372" s="25">
        <v>0.11</v>
      </c>
      <c r="G372" s="157">
        <v>1.7</v>
      </c>
      <c r="H372" s="159">
        <v>0.21</v>
      </c>
      <c r="I372" s="10">
        <v>0.13</v>
      </c>
      <c r="J372" s="159">
        <v>7.0000000000000007E-2</v>
      </c>
      <c r="K372" s="10">
        <v>0.11</v>
      </c>
      <c r="L372" s="157">
        <v>0.2</v>
      </c>
      <c r="M372" s="10">
        <v>0.12</v>
      </c>
      <c r="N372" s="10">
        <v>6.4600000000000005E-2</v>
      </c>
      <c r="O372" s="16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6</v>
      </c>
    </row>
    <row r="373" spans="1:65">
      <c r="A373" s="35"/>
      <c r="B373" s="19">
        <v>1</v>
      </c>
      <c r="C373" s="8">
        <v>3</v>
      </c>
      <c r="D373" s="157" t="s">
        <v>215</v>
      </c>
      <c r="E373" s="157" t="s">
        <v>105</v>
      </c>
      <c r="F373" s="25">
        <v>0.12</v>
      </c>
      <c r="G373" s="157">
        <v>1.7</v>
      </c>
      <c r="H373" s="159">
        <v>0.2</v>
      </c>
      <c r="I373" s="10">
        <v>0.11</v>
      </c>
      <c r="J373" s="159">
        <v>7.0000000000000007E-2</v>
      </c>
      <c r="K373" s="25">
        <v>0.12</v>
      </c>
      <c r="L373" s="159">
        <v>0.2</v>
      </c>
      <c r="M373" s="11">
        <v>0.12</v>
      </c>
      <c r="N373" s="11">
        <v>8.4199999999999997E-2</v>
      </c>
      <c r="O373" s="16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16</v>
      </c>
    </row>
    <row r="374" spans="1:65">
      <c r="A374" s="35"/>
      <c r="B374" s="19">
        <v>1</v>
      </c>
      <c r="C374" s="8">
        <v>4</v>
      </c>
      <c r="D374" s="157" t="s">
        <v>215</v>
      </c>
      <c r="E374" s="157" t="s">
        <v>105</v>
      </c>
      <c r="F374" s="25">
        <v>0.12</v>
      </c>
      <c r="G374" s="157">
        <v>1.6</v>
      </c>
      <c r="H374" s="159">
        <v>0.21</v>
      </c>
      <c r="I374" s="10">
        <v>0.12</v>
      </c>
      <c r="J374" s="159">
        <v>7.0000000000000007E-2</v>
      </c>
      <c r="K374" s="25">
        <v>0.1</v>
      </c>
      <c r="L374" s="159">
        <v>0.2</v>
      </c>
      <c r="M374" s="11">
        <v>0.13</v>
      </c>
      <c r="N374" s="11">
        <v>8.9399999999999993E-2</v>
      </c>
      <c r="O374" s="16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0.10918999999999998</v>
      </c>
    </row>
    <row r="375" spans="1:65">
      <c r="A375" s="35"/>
      <c r="B375" s="19">
        <v>1</v>
      </c>
      <c r="C375" s="8">
        <v>5</v>
      </c>
      <c r="D375" s="157" t="s">
        <v>215</v>
      </c>
      <c r="E375" s="157" t="s">
        <v>105</v>
      </c>
      <c r="F375" s="10">
        <v>0.12</v>
      </c>
      <c r="G375" s="157">
        <v>1.7</v>
      </c>
      <c r="H375" s="157">
        <v>0.22</v>
      </c>
      <c r="I375" s="10">
        <v>0.11</v>
      </c>
      <c r="J375" s="157">
        <v>0.08</v>
      </c>
      <c r="K375" s="10">
        <v>0.12</v>
      </c>
      <c r="L375" s="157">
        <v>0.2</v>
      </c>
      <c r="M375" s="158">
        <v>0.16</v>
      </c>
      <c r="N375" s="10">
        <v>6.1099999999999995E-2</v>
      </c>
      <c r="O375" s="16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87</v>
      </c>
    </row>
    <row r="376" spans="1:65">
      <c r="A376" s="35"/>
      <c r="B376" s="19">
        <v>1</v>
      </c>
      <c r="C376" s="8">
        <v>6</v>
      </c>
      <c r="D376" s="157" t="s">
        <v>215</v>
      </c>
      <c r="E376" s="157" t="s">
        <v>105</v>
      </c>
      <c r="F376" s="10">
        <v>0.12</v>
      </c>
      <c r="G376" s="157">
        <v>1.7</v>
      </c>
      <c r="H376" s="157">
        <v>0.2</v>
      </c>
      <c r="I376" s="10">
        <v>0.12</v>
      </c>
      <c r="J376" s="157">
        <v>0.08</v>
      </c>
      <c r="K376" s="10">
        <v>0.11</v>
      </c>
      <c r="L376" s="157">
        <v>0.2</v>
      </c>
      <c r="M376" s="10">
        <v>0.12</v>
      </c>
      <c r="N376" s="10">
        <v>5.8900000000000001E-2</v>
      </c>
      <c r="O376" s="16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20" t="s">
        <v>273</v>
      </c>
      <c r="C377" s="12"/>
      <c r="D377" s="26" t="s">
        <v>684</v>
      </c>
      <c r="E377" s="26" t="s">
        <v>684</v>
      </c>
      <c r="F377" s="26">
        <v>0.11833333333333333</v>
      </c>
      <c r="G377" s="26">
        <v>1.6833333333333329</v>
      </c>
      <c r="H377" s="26">
        <v>0.20666666666666667</v>
      </c>
      <c r="I377" s="26">
        <v>0.11833333333333333</v>
      </c>
      <c r="J377" s="26">
        <v>7.3333333333333348E-2</v>
      </c>
      <c r="K377" s="26">
        <v>0.11333333333333333</v>
      </c>
      <c r="L377" s="26">
        <v>0.19999999999999998</v>
      </c>
      <c r="M377" s="26">
        <v>0.12833333333333333</v>
      </c>
      <c r="N377" s="26">
        <v>7.3950000000000002E-2</v>
      </c>
      <c r="O377" s="16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A378" s="35"/>
      <c r="B378" s="3" t="s">
        <v>274</v>
      </c>
      <c r="C378" s="33"/>
      <c r="D378" s="11" t="s">
        <v>684</v>
      </c>
      <c r="E378" s="11" t="s">
        <v>684</v>
      </c>
      <c r="F378" s="11">
        <v>0.12</v>
      </c>
      <c r="G378" s="11">
        <v>1.7</v>
      </c>
      <c r="H378" s="11">
        <v>0.20500000000000002</v>
      </c>
      <c r="I378" s="11">
        <v>0.12</v>
      </c>
      <c r="J378" s="11">
        <v>7.0000000000000007E-2</v>
      </c>
      <c r="K378" s="11">
        <v>0.11499999999999999</v>
      </c>
      <c r="L378" s="11">
        <v>0.2</v>
      </c>
      <c r="M378" s="11">
        <v>0.12</v>
      </c>
      <c r="N378" s="11">
        <v>7.4399999999999994E-2</v>
      </c>
      <c r="O378" s="16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2"/>
    </row>
    <row r="379" spans="1:65">
      <c r="A379" s="35"/>
      <c r="B379" s="3" t="s">
        <v>275</v>
      </c>
      <c r="C379" s="33"/>
      <c r="D379" s="27" t="s">
        <v>684</v>
      </c>
      <c r="E379" s="27" t="s">
        <v>684</v>
      </c>
      <c r="F379" s="27">
        <v>4.0824829046386272E-3</v>
      </c>
      <c r="G379" s="27">
        <v>4.0824829046386249E-2</v>
      </c>
      <c r="H379" s="27">
        <v>8.1649658092772543E-3</v>
      </c>
      <c r="I379" s="27">
        <v>7.5277265270908104E-3</v>
      </c>
      <c r="J379" s="27">
        <v>5.1639777949432199E-3</v>
      </c>
      <c r="K379" s="27">
        <v>8.164965809277256E-3</v>
      </c>
      <c r="L379" s="27">
        <v>3.0404709722440586E-17</v>
      </c>
      <c r="M379" s="27">
        <v>1.6020819787597205E-2</v>
      </c>
      <c r="N379" s="27">
        <v>1.3829063598089376E-2</v>
      </c>
      <c r="O379" s="16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2"/>
    </row>
    <row r="380" spans="1:65">
      <c r="A380" s="35"/>
      <c r="B380" s="3" t="s">
        <v>87</v>
      </c>
      <c r="C380" s="33"/>
      <c r="D380" s="13" t="s">
        <v>684</v>
      </c>
      <c r="E380" s="13" t="s">
        <v>684</v>
      </c>
      <c r="F380" s="13">
        <v>3.4499855532157411E-2</v>
      </c>
      <c r="G380" s="13">
        <v>2.4252373690922532E-2</v>
      </c>
      <c r="H380" s="13">
        <v>3.9507899077148002E-2</v>
      </c>
      <c r="I380" s="13">
        <v>6.3614590369781496E-2</v>
      </c>
      <c r="J380" s="13">
        <v>7.0417879021952984E-2</v>
      </c>
      <c r="K380" s="13">
        <v>7.2043815964211083E-2</v>
      </c>
      <c r="L380" s="13">
        <v>1.5202354861220294E-16</v>
      </c>
      <c r="M380" s="13">
        <v>0.12483755678647174</v>
      </c>
      <c r="N380" s="13">
        <v>0.18700559294238506</v>
      </c>
      <c r="O380" s="16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2"/>
    </row>
    <row r="381" spans="1:65">
      <c r="A381" s="35"/>
      <c r="B381" s="3" t="s">
        <v>276</v>
      </c>
      <c r="C381" s="33"/>
      <c r="D381" s="13" t="s">
        <v>684</v>
      </c>
      <c r="E381" s="13" t="s">
        <v>684</v>
      </c>
      <c r="F381" s="13">
        <v>8.3737827029337408E-2</v>
      </c>
      <c r="G381" s="13">
        <v>14.416552187318739</v>
      </c>
      <c r="H381" s="13">
        <v>0.89272521903715263</v>
      </c>
      <c r="I381" s="13">
        <v>8.3737827029337408E-2</v>
      </c>
      <c r="J381" s="13">
        <v>-0.32838782550294565</v>
      </c>
      <c r="K381" s="13">
        <v>3.7946087859083599E-2</v>
      </c>
      <c r="L381" s="13">
        <v>0.8316695668101477</v>
      </c>
      <c r="M381" s="13">
        <v>0.1753213053698448</v>
      </c>
      <c r="N381" s="13">
        <v>-0.32274017767194785</v>
      </c>
      <c r="O381" s="16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2"/>
    </row>
    <row r="382" spans="1:65">
      <c r="A382" s="35"/>
      <c r="B382" s="53" t="s">
        <v>277</v>
      </c>
      <c r="C382" s="54"/>
      <c r="D382" s="52">
        <v>1.51</v>
      </c>
      <c r="E382" s="52">
        <v>1.08</v>
      </c>
      <c r="F382" s="52">
        <v>0.09</v>
      </c>
      <c r="G382" s="52" t="s">
        <v>278</v>
      </c>
      <c r="H382" s="52">
        <v>1.6</v>
      </c>
      <c r="I382" s="52">
        <v>0.09</v>
      </c>
      <c r="J382" s="52">
        <v>0.68</v>
      </c>
      <c r="K382" s="52">
        <v>0</v>
      </c>
      <c r="L382" s="52" t="s">
        <v>278</v>
      </c>
      <c r="M382" s="52">
        <v>0.26</v>
      </c>
      <c r="N382" s="52">
        <v>0.67</v>
      </c>
      <c r="O382" s="16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2"/>
    </row>
    <row r="383" spans="1:65">
      <c r="B383" s="36" t="s">
        <v>336</v>
      </c>
      <c r="C383" s="2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BM383" s="62"/>
    </row>
    <row r="384" spans="1:65">
      <c r="BM384" s="62"/>
    </row>
    <row r="385" spans="1:65" ht="15">
      <c r="B385" s="37" t="s">
        <v>572</v>
      </c>
      <c r="BM385" s="32" t="s">
        <v>67</v>
      </c>
    </row>
    <row r="386" spans="1:65" ht="15">
      <c r="A386" s="28" t="s">
        <v>8</v>
      </c>
      <c r="B386" s="18" t="s">
        <v>111</v>
      </c>
      <c r="C386" s="15" t="s">
        <v>112</v>
      </c>
      <c r="D386" s="16" t="s">
        <v>233</v>
      </c>
      <c r="E386" s="17" t="s">
        <v>233</v>
      </c>
      <c r="F386" s="17" t="s">
        <v>233</v>
      </c>
      <c r="G386" s="17" t="s">
        <v>233</v>
      </c>
      <c r="H386" s="17" t="s">
        <v>233</v>
      </c>
      <c r="I386" s="17" t="s">
        <v>233</v>
      </c>
      <c r="J386" s="17" t="s">
        <v>233</v>
      </c>
      <c r="K386" s="17" t="s">
        <v>233</v>
      </c>
      <c r="L386" s="17" t="s">
        <v>233</v>
      </c>
      <c r="M386" s="17" t="s">
        <v>233</v>
      </c>
      <c r="N386" s="17" t="s">
        <v>233</v>
      </c>
      <c r="O386" s="17" t="s">
        <v>233</v>
      </c>
      <c r="P386" s="17" t="s">
        <v>233</v>
      </c>
      <c r="Q386" s="17" t="s">
        <v>233</v>
      </c>
      <c r="R386" s="17" t="s">
        <v>233</v>
      </c>
      <c r="S386" s="16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</v>
      </c>
    </row>
    <row r="387" spans="1:65">
      <c r="A387" s="35"/>
      <c r="B387" s="19" t="s">
        <v>234</v>
      </c>
      <c r="C387" s="8" t="s">
        <v>234</v>
      </c>
      <c r="D387" s="161" t="s">
        <v>236</v>
      </c>
      <c r="E387" s="162" t="s">
        <v>238</v>
      </c>
      <c r="F387" s="162" t="s">
        <v>240</v>
      </c>
      <c r="G387" s="162" t="s">
        <v>242</v>
      </c>
      <c r="H387" s="162" t="s">
        <v>243</v>
      </c>
      <c r="I387" s="162" t="s">
        <v>244</v>
      </c>
      <c r="J387" s="162" t="s">
        <v>245</v>
      </c>
      <c r="K387" s="162" t="s">
        <v>246</v>
      </c>
      <c r="L387" s="162" t="s">
        <v>247</v>
      </c>
      <c r="M387" s="162" t="s">
        <v>248</v>
      </c>
      <c r="N387" s="162" t="s">
        <v>249</v>
      </c>
      <c r="O387" s="162" t="s">
        <v>255</v>
      </c>
      <c r="P387" s="162" t="s">
        <v>261</v>
      </c>
      <c r="Q387" s="162" t="s">
        <v>263</v>
      </c>
      <c r="R387" s="162" t="s">
        <v>281</v>
      </c>
      <c r="S387" s="16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 t="s">
        <v>3</v>
      </c>
    </row>
    <row r="388" spans="1:65">
      <c r="A388" s="35"/>
      <c r="B388" s="19"/>
      <c r="C388" s="8"/>
      <c r="D388" s="9" t="s">
        <v>282</v>
      </c>
      <c r="E388" s="10" t="s">
        <v>282</v>
      </c>
      <c r="F388" s="10" t="s">
        <v>284</v>
      </c>
      <c r="G388" s="10" t="s">
        <v>284</v>
      </c>
      <c r="H388" s="10" t="s">
        <v>282</v>
      </c>
      <c r="I388" s="10" t="s">
        <v>284</v>
      </c>
      <c r="J388" s="10" t="s">
        <v>284</v>
      </c>
      <c r="K388" s="10" t="s">
        <v>282</v>
      </c>
      <c r="L388" s="10" t="s">
        <v>282</v>
      </c>
      <c r="M388" s="10" t="s">
        <v>282</v>
      </c>
      <c r="N388" s="10" t="s">
        <v>282</v>
      </c>
      <c r="O388" s="10" t="s">
        <v>282</v>
      </c>
      <c r="P388" s="10" t="s">
        <v>284</v>
      </c>
      <c r="Q388" s="10" t="s">
        <v>282</v>
      </c>
      <c r="R388" s="10" t="s">
        <v>285</v>
      </c>
      <c r="S388" s="16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</v>
      </c>
    </row>
    <row r="389" spans="1:65">
      <c r="A389" s="35"/>
      <c r="B389" s="19"/>
      <c r="C389" s="8"/>
      <c r="D389" s="29" t="s">
        <v>327</v>
      </c>
      <c r="E389" s="29" t="s">
        <v>327</v>
      </c>
      <c r="F389" s="29" t="s">
        <v>327</v>
      </c>
      <c r="G389" s="29" t="s">
        <v>328</v>
      </c>
      <c r="H389" s="29" t="s">
        <v>329</v>
      </c>
      <c r="I389" s="29" t="s">
        <v>328</v>
      </c>
      <c r="J389" s="29" t="s">
        <v>330</v>
      </c>
      <c r="K389" s="29" t="s">
        <v>327</v>
      </c>
      <c r="L389" s="29" t="s">
        <v>327</v>
      </c>
      <c r="M389" s="29" t="s">
        <v>327</v>
      </c>
      <c r="N389" s="29" t="s">
        <v>327</v>
      </c>
      <c r="O389" s="29" t="s">
        <v>330</v>
      </c>
      <c r="P389" s="29" t="s">
        <v>327</v>
      </c>
      <c r="Q389" s="29" t="s">
        <v>327</v>
      </c>
      <c r="R389" s="29" t="s">
        <v>327</v>
      </c>
      <c r="S389" s="16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2</v>
      </c>
    </row>
    <row r="390" spans="1:65">
      <c r="A390" s="35"/>
      <c r="B390" s="18">
        <v>1</v>
      </c>
      <c r="C390" s="14">
        <v>1</v>
      </c>
      <c r="D390" s="22">
        <v>0.48</v>
      </c>
      <c r="E390" s="156">
        <v>0.77411474205761477</v>
      </c>
      <c r="F390" s="165">
        <v>0.2</v>
      </c>
      <c r="G390" s="22">
        <v>0.63</v>
      </c>
      <c r="H390" s="23">
        <v>0.55000000000000004</v>
      </c>
      <c r="I390" s="156">
        <v>0.7</v>
      </c>
      <c r="J390" s="23">
        <v>0.5</v>
      </c>
      <c r="K390" s="22">
        <v>0.5</v>
      </c>
      <c r="L390" s="22">
        <v>0.46</v>
      </c>
      <c r="M390" s="22">
        <v>0.48</v>
      </c>
      <c r="N390" s="22">
        <v>0.52</v>
      </c>
      <c r="O390" s="22">
        <v>0.51</v>
      </c>
      <c r="P390" s="22">
        <v>0.32</v>
      </c>
      <c r="Q390" s="156">
        <v>0.2893</v>
      </c>
      <c r="R390" s="22">
        <v>0.4279</v>
      </c>
      <c r="S390" s="16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>
        <v>1</v>
      </c>
      <c r="C391" s="8">
        <v>2</v>
      </c>
      <c r="D391" s="10">
        <v>0.47</v>
      </c>
      <c r="E391" s="157">
        <v>0.76782822935624595</v>
      </c>
      <c r="F391" s="159">
        <v>0.4</v>
      </c>
      <c r="G391" s="10">
        <v>0.67</v>
      </c>
      <c r="H391" s="25">
        <v>0.49</v>
      </c>
      <c r="I391" s="157">
        <v>0.73</v>
      </c>
      <c r="J391" s="25">
        <v>0.5</v>
      </c>
      <c r="K391" s="10">
        <v>0.52</v>
      </c>
      <c r="L391" s="10">
        <v>0.47</v>
      </c>
      <c r="M391" s="10">
        <v>0.48</v>
      </c>
      <c r="N391" s="10">
        <v>0.53</v>
      </c>
      <c r="O391" s="10">
        <v>0.49</v>
      </c>
      <c r="P391" s="10">
        <v>0.34</v>
      </c>
      <c r="Q391" s="157">
        <v>0.27210000000000001</v>
      </c>
      <c r="R391" s="10">
        <v>0.432</v>
      </c>
      <c r="S391" s="16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25</v>
      </c>
    </row>
    <row r="392" spans="1:65">
      <c r="A392" s="35"/>
      <c r="B392" s="19">
        <v>1</v>
      </c>
      <c r="C392" s="8">
        <v>3</v>
      </c>
      <c r="D392" s="10">
        <v>0.51</v>
      </c>
      <c r="E392" s="157">
        <v>0.80703351860280226</v>
      </c>
      <c r="F392" s="159">
        <v>0.4</v>
      </c>
      <c r="G392" s="10">
        <v>0.67</v>
      </c>
      <c r="H392" s="25">
        <v>0.52</v>
      </c>
      <c r="I392" s="157">
        <v>0.7</v>
      </c>
      <c r="J392" s="25">
        <v>0.5</v>
      </c>
      <c r="K392" s="25">
        <v>0.51</v>
      </c>
      <c r="L392" s="11">
        <v>0.46</v>
      </c>
      <c r="M392" s="11">
        <v>0.46</v>
      </c>
      <c r="N392" s="11">
        <v>0.54</v>
      </c>
      <c r="O392" s="11">
        <v>0.52</v>
      </c>
      <c r="P392" s="11">
        <v>0.31</v>
      </c>
      <c r="Q392" s="159">
        <v>0.30120000000000002</v>
      </c>
      <c r="R392" s="11">
        <v>0.43759999999999999</v>
      </c>
      <c r="S392" s="16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16</v>
      </c>
    </row>
    <row r="393" spans="1:65">
      <c r="A393" s="35"/>
      <c r="B393" s="19">
        <v>1</v>
      </c>
      <c r="C393" s="8">
        <v>4</v>
      </c>
      <c r="D393" s="10">
        <v>0.5</v>
      </c>
      <c r="E393" s="157">
        <v>0.79312651576422599</v>
      </c>
      <c r="F393" s="159">
        <v>0.2</v>
      </c>
      <c r="G393" s="10">
        <v>0.64</v>
      </c>
      <c r="H393" s="25">
        <v>0.45</v>
      </c>
      <c r="I393" s="157">
        <v>0.74</v>
      </c>
      <c r="J393" s="25">
        <v>0.5</v>
      </c>
      <c r="K393" s="25">
        <v>0.51</v>
      </c>
      <c r="L393" s="11">
        <v>0.44</v>
      </c>
      <c r="M393" s="11">
        <v>0.46</v>
      </c>
      <c r="N393" s="11">
        <v>0.53</v>
      </c>
      <c r="O393" s="11">
        <v>0.48</v>
      </c>
      <c r="P393" s="11">
        <v>0.32</v>
      </c>
      <c r="Q393" s="159">
        <v>0.30170000000000002</v>
      </c>
      <c r="R393" s="11">
        <v>0.4294</v>
      </c>
      <c r="S393" s="16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0.48559999999999998</v>
      </c>
    </row>
    <row r="394" spans="1:65">
      <c r="A394" s="35"/>
      <c r="B394" s="19">
        <v>1</v>
      </c>
      <c r="C394" s="8">
        <v>5</v>
      </c>
      <c r="D394" s="10">
        <v>0.47</v>
      </c>
      <c r="E394" s="157">
        <v>0.8371459777947724</v>
      </c>
      <c r="F394" s="157">
        <v>0.2</v>
      </c>
      <c r="G394" s="10">
        <v>0.62</v>
      </c>
      <c r="H394" s="10">
        <v>0.5</v>
      </c>
      <c r="I394" s="157">
        <v>0.75</v>
      </c>
      <c r="J394" s="10">
        <v>0.5</v>
      </c>
      <c r="K394" s="10">
        <v>0.49</v>
      </c>
      <c r="L394" s="10">
        <v>0.47</v>
      </c>
      <c r="M394" s="10">
        <v>0.48</v>
      </c>
      <c r="N394" s="10">
        <v>0.53</v>
      </c>
      <c r="O394" s="10">
        <v>0.54</v>
      </c>
      <c r="P394" s="10">
        <v>0.31</v>
      </c>
      <c r="Q394" s="157">
        <v>0.2601</v>
      </c>
      <c r="R394" s="10">
        <v>0.42809999999999998</v>
      </c>
      <c r="S394" s="16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88</v>
      </c>
    </row>
    <row r="395" spans="1:65">
      <c r="A395" s="35"/>
      <c r="B395" s="19">
        <v>1</v>
      </c>
      <c r="C395" s="8">
        <v>6</v>
      </c>
      <c r="D395" s="10">
        <v>0.49</v>
      </c>
      <c r="E395" s="157">
        <v>0.86084031645936865</v>
      </c>
      <c r="F395" s="157">
        <v>0.2</v>
      </c>
      <c r="G395" s="10">
        <v>0.65</v>
      </c>
      <c r="H395" s="10">
        <v>0.43</v>
      </c>
      <c r="I395" s="157">
        <v>0.72</v>
      </c>
      <c r="J395" s="10">
        <v>0.5</v>
      </c>
      <c r="K395" s="10">
        <v>0.48</v>
      </c>
      <c r="L395" s="10">
        <v>0.44</v>
      </c>
      <c r="M395" s="10">
        <v>0.46</v>
      </c>
      <c r="N395" s="10">
        <v>0.51</v>
      </c>
      <c r="O395" s="10">
        <v>0.53</v>
      </c>
      <c r="P395" s="10">
        <v>0.31</v>
      </c>
      <c r="Q395" s="157">
        <v>0.22239999999999999</v>
      </c>
      <c r="R395" s="10">
        <v>0.4446</v>
      </c>
      <c r="S395" s="16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2"/>
    </row>
    <row r="396" spans="1:65">
      <c r="A396" s="35"/>
      <c r="B396" s="20" t="s">
        <v>273</v>
      </c>
      <c r="C396" s="12"/>
      <c r="D396" s="26">
        <v>0.48666666666666664</v>
      </c>
      <c r="E396" s="26">
        <v>0.8066815500058383</v>
      </c>
      <c r="F396" s="26">
        <v>0.26666666666666666</v>
      </c>
      <c r="G396" s="26">
        <v>0.64666666666666672</v>
      </c>
      <c r="H396" s="26">
        <v>0.49000000000000005</v>
      </c>
      <c r="I396" s="26">
        <v>0.72333333333333327</v>
      </c>
      <c r="J396" s="26">
        <v>0.5</v>
      </c>
      <c r="K396" s="26">
        <v>0.50166666666666671</v>
      </c>
      <c r="L396" s="26">
        <v>0.45666666666666661</v>
      </c>
      <c r="M396" s="26">
        <v>0.47</v>
      </c>
      <c r="N396" s="26">
        <v>0.52666666666666673</v>
      </c>
      <c r="O396" s="26">
        <v>0.51166666666666671</v>
      </c>
      <c r="P396" s="26">
        <v>0.31833333333333336</v>
      </c>
      <c r="Q396" s="26">
        <v>0.27446666666666669</v>
      </c>
      <c r="R396" s="26">
        <v>0.43326666666666663</v>
      </c>
      <c r="S396" s="16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2"/>
    </row>
    <row r="397" spans="1:65">
      <c r="A397" s="35"/>
      <c r="B397" s="3" t="s">
        <v>274</v>
      </c>
      <c r="C397" s="33"/>
      <c r="D397" s="11">
        <v>0.48499999999999999</v>
      </c>
      <c r="E397" s="11">
        <v>0.80008001718351407</v>
      </c>
      <c r="F397" s="11">
        <v>0.2</v>
      </c>
      <c r="G397" s="11">
        <v>0.64500000000000002</v>
      </c>
      <c r="H397" s="11">
        <v>0.495</v>
      </c>
      <c r="I397" s="11">
        <v>0.72499999999999998</v>
      </c>
      <c r="J397" s="11">
        <v>0.5</v>
      </c>
      <c r="K397" s="11">
        <v>0.505</v>
      </c>
      <c r="L397" s="11">
        <v>0.46</v>
      </c>
      <c r="M397" s="11">
        <v>0.47</v>
      </c>
      <c r="N397" s="11">
        <v>0.53</v>
      </c>
      <c r="O397" s="11">
        <v>0.51500000000000001</v>
      </c>
      <c r="P397" s="11">
        <v>0.315</v>
      </c>
      <c r="Q397" s="11">
        <v>0.28070000000000001</v>
      </c>
      <c r="R397" s="11">
        <v>0.43069999999999997</v>
      </c>
      <c r="S397" s="16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2"/>
    </row>
    <row r="398" spans="1:65">
      <c r="A398" s="35"/>
      <c r="B398" s="3" t="s">
        <v>275</v>
      </c>
      <c r="C398" s="33"/>
      <c r="D398" s="27">
        <v>1.6329931618554533E-2</v>
      </c>
      <c r="E398" s="27">
        <v>3.6373874374051138E-2</v>
      </c>
      <c r="F398" s="27">
        <v>0.10327955589886473</v>
      </c>
      <c r="G398" s="27">
        <v>2.0655911179772907E-2</v>
      </c>
      <c r="H398" s="27">
        <v>4.4271887242357325E-2</v>
      </c>
      <c r="I398" s="27">
        <v>2.0655911179772911E-2</v>
      </c>
      <c r="J398" s="27">
        <v>0</v>
      </c>
      <c r="K398" s="27">
        <v>1.4719601443879758E-2</v>
      </c>
      <c r="L398" s="27">
        <v>1.3662601021279456E-2</v>
      </c>
      <c r="M398" s="27">
        <v>1.0954451150103302E-2</v>
      </c>
      <c r="N398" s="27">
        <v>1.0327955589886454E-2</v>
      </c>
      <c r="O398" s="27">
        <v>2.3166067138525429E-2</v>
      </c>
      <c r="P398" s="27">
        <v>1.1690451944500132E-2</v>
      </c>
      <c r="Q398" s="27">
        <v>3.0329171875714822E-2</v>
      </c>
      <c r="R398" s="27">
        <v>6.622285607452056E-3</v>
      </c>
      <c r="S398" s="16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2"/>
    </row>
    <row r="399" spans="1:65">
      <c r="A399" s="35"/>
      <c r="B399" s="3" t="s">
        <v>87</v>
      </c>
      <c r="C399" s="33"/>
      <c r="D399" s="13">
        <v>3.3554654010728498E-2</v>
      </c>
      <c r="E399" s="13">
        <v>4.5090747859285844E-2</v>
      </c>
      <c r="F399" s="13">
        <v>0.38729833462074276</v>
      </c>
      <c r="G399" s="13">
        <v>3.1942130690370475E-2</v>
      </c>
      <c r="H399" s="13">
        <v>9.0350790290525146E-2</v>
      </c>
      <c r="I399" s="13">
        <v>2.8556559234709095E-2</v>
      </c>
      <c r="J399" s="13">
        <v>0</v>
      </c>
      <c r="K399" s="13">
        <v>2.9341398227002838E-2</v>
      </c>
      <c r="L399" s="13">
        <v>2.9918104426159397E-2</v>
      </c>
      <c r="M399" s="13">
        <v>2.3307342872560217E-2</v>
      </c>
      <c r="N399" s="13">
        <v>1.9610042259278076E-2</v>
      </c>
      <c r="O399" s="13">
        <v>4.5275701247932433E-2</v>
      </c>
      <c r="P399" s="13">
        <v>3.6723932809948054E-2</v>
      </c>
      <c r="Q399" s="13">
        <v>0.11050220503660974</v>
      </c>
      <c r="R399" s="13">
        <v>1.5284549024739321E-2</v>
      </c>
      <c r="S399" s="16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2"/>
    </row>
    <row r="400" spans="1:65">
      <c r="A400" s="35"/>
      <c r="B400" s="3" t="s">
        <v>276</v>
      </c>
      <c r="C400" s="33"/>
      <c r="D400" s="13">
        <v>2.1965952773201902E-3</v>
      </c>
      <c r="E400" s="13">
        <v>0.66120582785386817</v>
      </c>
      <c r="F400" s="13">
        <v>-0.45085118066996155</v>
      </c>
      <c r="G400" s="13">
        <v>0.33168588687534339</v>
      </c>
      <c r="H400" s="13">
        <v>9.0609555189458124E-3</v>
      </c>
      <c r="I400" s="13">
        <v>0.48956617243272915</v>
      </c>
      <c r="J400" s="13">
        <v>2.9654036243822235E-2</v>
      </c>
      <c r="K400" s="13">
        <v>3.3086216364635046E-2</v>
      </c>
      <c r="L400" s="13">
        <v>-5.9582646897309188E-2</v>
      </c>
      <c r="M400" s="13">
        <v>-3.2125205930807255E-2</v>
      </c>
      <c r="N400" s="13">
        <v>8.4568918176826102E-2</v>
      </c>
      <c r="O400" s="13">
        <v>5.3679297089511468E-2</v>
      </c>
      <c r="P400" s="13">
        <v>-0.34445359692476651</v>
      </c>
      <c r="Q400" s="13">
        <v>-0.43478857770455781</v>
      </c>
      <c r="R400" s="13">
        <v>-0.10777045579352007</v>
      </c>
      <c r="S400" s="16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2"/>
    </row>
    <row r="401" spans="1:65">
      <c r="A401" s="35"/>
      <c r="B401" s="53" t="s">
        <v>277</v>
      </c>
      <c r="C401" s="54"/>
      <c r="D401" s="52">
        <v>0.06</v>
      </c>
      <c r="E401" s="52">
        <v>5.82</v>
      </c>
      <c r="F401" s="52">
        <v>4.1100000000000003</v>
      </c>
      <c r="G401" s="52">
        <v>2.88</v>
      </c>
      <c r="H401" s="52">
        <v>0</v>
      </c>
      <c r="I401" s="52">
        <v>4.29</v>
      </c>
      <c r="J401" s="52">
        <v>0.18</v>
      </c>
      <c r="K401" s="52">
        <v>0.21</v>
      </c>
      <c r="L401" s="52">
        <v>0.61</v>
      </c>
      <c r="M401" s="52">
        <v>0.37</v>
      </c>
      <c r="N401" s="52">
        <v>0.67</v>
      </c>
      <c r="O401" s="52">
        <v>0.4</v>
      </c>
      <c r="P401" s="52">
        <v>3.16</v>
      </c>
      <c r="Q401" s="52">
        <v>3.96</v>
      </c>
      <c r="R401" s="52">
        <v>1.04</v>
      </c>
      <c r="S401" s="16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2"/>
    </row>
    <row r="402" spans="1:65">
      <c r="B402" s="36"/>
      <c r="C402" s="20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BM402" s="62"/>
    </row>
    <row r="403" spans="1:65" ht="15">
      <c r="B403" s="37" t="s">
        <v>573</v>
      </c>
      <c r="BM403" s="32" t="s">
        <v>279</v>
      </c>
    </row>
    <row r="404" spans="1:65" ht="15">
      <c r="A404" s="28" t="s">
        <v>53</v>
      </c>
      <c r="B404" s="18" t="s">
        <v>111</v>
      </c>
      <c r="C404" s="15" t="s">
        <v>112</v>
      </c>
      <c r="D404" s="16" t="s">
        <v>233</v>
      </c>
      <c r="E404" s="17" t="s">
        <v>233</v>
      </c>
      <c r="F404" s="17" t="s">
        <v>233</v>
      </c>
      <c r="G404" s="17" t="s">
        <v>233</v>
      </c>
      <c r="H404" s="17" t="s">
        <v>233</v>
      </c>
      <c r="I404" s="17" t="s">
        <v>233</v>
      </c>
      <c r="J404" s="17" t="s">
        <v>233</v>
      </c>
      <c r="K404" s="17" t="s">
        <v>233</v>
      </c>
      <c r="L404" s="17" t="s">
        <v>233</v>
      </c>
      <c r="M404" s="17" t="s">
        <v>233</v>
      </c>
      <c r="N404" s="17" t="s">
        <v>233</v>
      </c>
      <c r="O404" s="17" t="s">
        <v>233</v>
      </c>
      <c r="P404" s="17" t="s">
        <v>233</v>
      </c>
      <c r="Q404" s="17" t="s">
        <v>233</v>
      </c>
      <c r="R404" s="17" t="s">
        <v>233</v>
      </c>
      <c r="S404" s="16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</v>
      </c>
    </row>
    <row r="405" spans="1:65">
      <c r="A405" s="35"/>
      <c r="B405" s="19" t="s">
        <v>234</v>
      </c>
      <c r="C405" s="8" t="s">
        <v>234</v>
      </c>
      <c r="D405" s="161" t="s">
        <v>236</v>
      </c>
      <c r="E405" s="162" t="s">
        <v>240</v>
      </c>
      <c r="F405" s="162" t="s">
        <v>242</v>
      </c>
      <c r="G405" s="162" t="s">
        <v>243</v>
      </c>
      <c r="H405" s="162" t="s">
        <v>245</v>
      </c>
      <c r="I405" s="162" t="s">
        <v>246</v>
      </c>
      <c r="J405" s="162" t="s">
        <v>247</v>
      </c>
      <c r="K405" s="162" t="s">
        <v>248</v>
      </c>
      <c r="L405" s="162" t="s">
        <v>249</v>
      </c>
      <c r="M405" s="162" t="s">
        <v>250</v>
      </c>
      <c r="N405" s="162" t="s">
        <v>253</v>
      </c>
      <c r="O405" s="162" t="s">
        <v>255</v>
      </c>
      <c r="P405" s="162" t="s">
        <v>259</v>
      </c>
      <c r="Q405" s="162" t="s">
        <v>261</v>
      </c>
      <c r="R405" s="162" t="s">
        <v>263</v>
      </c>
      <c r="S405" s="16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s">
        <v>3</v>
      </c>
    </row>
    <row r="406" spans="1:65">
      <c r="A406" s="35"/>
      <c r="B406" s="19"/>
      <c r="C406" s="8"/>
      <c r="D406" s="9" t="s">
        <v>282</v>
      </c>
      <c r="E406" s="10" t="s">
        <v>284</v>
      </c>
      <c r="F406" s="10" t="s">
        <v>284</v>
      </c>
      <c r="G406" s="10" t="s">
        <v>284</v>
      </c>
      <c r="H406" s="10" t="s">
        <v>284</v>
      </c>
      <c r="I406" s="10" t="s">
        <v>282</v>
      </c>
      <c r="J406" s="10" t="s">
        <v>282</v>
      </c>
      <c r="K406" s="10" t="s">
        <v>282</v>
      </c>
      <c r="L406" s="10" t="s">
        <v>282</v>
      </c>
      <c r="M406" s="10" t="s">
        <v>282</v>
      </c>
      <c r="N406" s="10" t="s">
        <v>285</v>
      </c>
      <c r="O406" s="10" t="s">
        <v>282</v>
      </c>
      <c r="P406" s="10" t="s">
        <v>285</v>
      </c>
      <c r="Q406" s="10" t="s">
        <v>284</v>
      </c>
      <c r="R406" s="10" t="s">
        <v>282</v>
      </c>
      <c r="S406" s="16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3</v>
      </c>
    </row>
    <row r="407" spans="1:65">
      <c r="A407" s="35"/>
      <c r="B407" s="19"/>
      <c r="C407" s="8"/>
      <c r="D407" s="29" t="s">
        <v>327</v>
      </c>
      <c r="E407" s="29" t="s">
        <v>327</v>
      </c>
      <c r="F407" s="29" t="s">
        <v>328</v>
      </c>
      <c r="G407" s="29" t="s">
        <v>329</v>
      </c>
      <c r="H407" s="29" t="s">
        <v>330</v>
      </c>
      <c r="I407" s="29" t="s">
        <v>327</v>
      </c>
      <c r="J407" s="29" t="s">
        <v>327</v>
      </c>
      <c r="K407" s="29" t="s">
        <v>327</v>
      </c>
      <c r="L407" s="29" t="s">
        <v>327</v>
      </c>
      <c r="M407" s="29" t="s">
        <v>327</v>
      </c>
      <c r="N407" s="29" t="s">
        <v>327</v>
      </c>
      <c r="O407" s="29" t="s">
        <v>330</v>
      </c>
      <c r="P407" s="29" t="s">
        <v>328</v>
      </c>
      <c r="Q407" s="29" t="s">
        <v>327</v>
      </c>
      <c r="R407" s="29" t="s">
        <v>327</v>
      </c>
      <c r="S407" s="16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3</v>
      </c>
    </row>
    <row r="408" spans="1:65">
      <c r="A408" s="35"/>
      <c r="B408" s="18">
        <v>1</v>
      </c>
      <c r="C408" s="14">
        <v>1</v>
      </c>
      <c r="D408" s="237" t="s">
        <v>106</v>
      </c>
      <c r="E408" s="237">
        <v>4.9999999999999996E-2</v>
      </c>
      <c r="F408" s="239" t="s">
        <v>215</v>
      </c>
      <c r="G408" s="237" t="s">
        <v>103</v>
      </c>
      <c r="H408" s="239">
        <v>0.10100000000000001</v>
      </c>
      <c r="I408" s="233">
        <v>0.01</v>
      </c>
      <c r="J408" s="238">
        <v>0.02</v>
      </c>
      <c r="K408" s="233">
        <v>0.01</v>
      </c>
      <c r="L408" s="233">
        <v>0.01</v>
      </c>
      <c r="M408" s="233">
        <v>2.1999999999999999E-2</v>
      </c>
      <c r="N408" s="237" t="s">
        <v>102</v>
      </c>
      <c r="O408" s="237" t="s">
        <v>106</v>
      </c>
      <c r="P408" s="237" t="s">
        <v>104</v>
      </c>
      <c r="Q408" s="233">
        <v>8.9999999999999993E-3</v>
      </c>
      <c r="R408" s="233">
        <v>1.72E-2</v>
      </c>
      <c r="S408" s="231"/>
      <c r="T408" s="232"/>
      <c r="U408" s="232"/>
      <c r="V408" s="232"/>
      <c r="W408" s="232"/>
      <c r="X408" s="232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32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32"/>
      <c r="AT408" s="232"/>
      <c r="AU408" s="232"/>
      <c r="AV408" s="232"/>
      <c r="AW408" s="232"/>
      <c r="AX408" s="232"/>
      <c r="AY408" s="232"/>
      <c r="AZ408" s="232"/>
      <c r="BA408" s="232"/>
      <c r="BB408" s="232"/>
      <c r="BC408" s="232"/>
      <c r="BD408" s="232"/>
      <c r="BE408" s="232"/>
      <c r="BF408" s="232"/>
      <c r="BG408" s="232"/>
      <c r="BH408" s="232"/>
      <c r="BI408" s="232"/>
      <c r="BJ408" s="232"/>
      <c r="BK408" s="232"/>
      <c r="BL408" s="232"/>
      <c r="BM408" s="234">
        <v>1</v>
      </c>
    </row>
    <row r="409" spans="1:65">
      <c r="A409" s="35"/>
      <c r="B409" s="19">
        <v>1</v>
      </c>
      <c r="C409" s="8">
        <v>2</v>
      </c>
      <c r="D409" s="240" t="s">
        <v>106</v>
      </c>
      <c r="E409" s="240">
        <v>0.06</v>
      </c>
      <c r="F409" s="242" t="s">
        <v>215</v>
      </c>
      <c r="G409" s="240" t="s">
        <v>103</v>
      </c>
      <c r="H409" s="242">
        <v>0.10199999999999999</v>
      </c>
      <c r="I409" s="235">
        <v>0.01</v>
      </c>
      <c r="J409" s="241">
        <v>0.02</v>
      </c>
      <c r="K409" s="235">
        <v>0.01</v>
      </c>
      <c r="L409" s="235">
        <v>0.01</v>
      </c>
      <c r="M409" s="235">
        <v>1.7999999999999999E-2</v>
      </c>
      <c r="N409" s="240" t="s">
        <v>102</v>
      </c>
      <c r="O409" s="240" t="s">
        <v>106</v>
      </c>
      <c r="P409" s="240" t="s">
        <v>104</v>
      </c>
      <c r="Q409" s="235">
        <v>1.2999999999999999E-2</v>
      </c>
      <c r="R409" s="235">
        <v>1.29E-2</v>
      </c>
      <c r="S409" s="231"/>
      <c r="T409" s="232"/>
      <c r="U409" s="232"/>
      <c r="V409" s="232"/>
      <c r="W409" s="232"/>
      <c r="X409" s="232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32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32"/>
      <c r="AT409" s="232"/>
      <c r="AU409" s="232"/>
      <c r="AV409" s="232"/>
      <c r="AW409" s="232"/>
      <c r="AX409" s="232"/>
      <c r="AY409" s="232"/>
      <c r="AZ409" s="232"/>
      <c r="BA409" s="232"/>
      <c r="BB409" s="232"/>
      <c r="BC409" s="232"/>
      <c r="BD409" s="232"/>
      <c r="BE409" s="232"/>
      <c r="BF409" s="232"/>
      <c r="BG409" s="232"/>
      <c r="BH409" s="232"/>
      <c r="BI409" s="232"/>
      <c r="BJ409" s="232"/>
      <c r="BK409" s="232"/>
      <c r="BL409" s="232"/>
      <c r="BM409" s="234">
        <v>13</v>
      </c>
    </row>
    <row r="410" spans="1:65">
      <c r="A410" s="35"/>
      <c r="B410" s="19">
        <v>1</v>
      </c>
      <c r="C410" s="8">
        <v>3</v>
      </c>
      <c r="D410" s="240" t="s">
        <v>106</v>
      </c>
      <c r="E410" s="240">
        <v>4.9999999999999996E-2</v>
      </c>
      <c r="F410" s="242" t="s">
        <v>215</v>
      </c>
      <c r="G410" s="240" t="s">
        <v>103</v>
      </c>
      <c r="H410" s="242">
        <v>9.9000000000000005E-2</v>
      </c>
      <c r="I410" s="235">
        <v>0.01</v>
      </c>
      <c r="J410" s="241">
        <v>0.02</v>
      </c>
      <c r="K410" s="241">
        <v>0.01</v>
      </c>
      <c r="L410" s="242" t="s">
        <v>106</v>
      </c>
      <c r="M410" s="27">
        <v>2.0999999999999998E-2</v>
      </c>
      <c r="N410" s="242" t="s">
        <v>102</v>
      </c>
      <c r="O410" s="242" t="s">
        <v>106</v>
      </c>
      <c r="P410" s="242" t="s">
        <v>104</v>
      </c>
      <c r="Q410" s="27">
        <v>0.01</v>
      </c>
      <c r="R410" s="27">
        <v>1.9300000000000001E-2</v>
      </c>
      <c r="S410" s="231"/>
      <c r="T410" s="232"/>
      <c r="U410" s="232"/>
      <c r="V410" s="232"/>
      <c r="W410" s="232"/>
      <c r="X410" s="232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32"/>
      <c r="AT410" s="232"/>
      <c r="AU410" s="232"/>
      <c r="AV410" s="232"/>
      <c r="AW410" s="232"/>
      <c r="AX410" s="232"/>
      <c r="AY410" s="232"/>
      <c r="AZ410" s="232"/>
      <c r="BA410" s="232"/>
      <c r="BB410" s="232"/>
      <c r="BC410" s="232"/>
      <c r="BD410" s="232"/>
      <c r="BE410" s="232"/>
      <c r="BF410" s="232"/>
      <c r="BG410" s="232"/>
      <c r="BH410" s="232"/>
      <c r="BI410" s="232"/>
      <c r="BJ410" s="232"/>
      <c r="BK410" s="232"/>
      <c r="BL410" s="232"/>
      <c r="BM410" s="234">
        <v>16</v>
      </c>
    </row>
    <row r="411" spans="1:65">
      <c r="A411" s="35"/>
      <c r="B411" s="19">
        <v>1</v>
      </c>
      <c r="C411" s="8">
        <v>4</v>
      </c>
      <c r="D411" s="240" t="s">
        <v>106</v>
      </c>
      <c r="E411" s="240">
        <v>4.9999999999999996E-2</v>
      </c>
      <c r="F411" s="242" t="s">
        <v>215</v>
      </c>
      <c r="G411" s="240" t="s">
        <v>103</v>
      </c>
      <c r="H411" s="243">
        <v>0.09</v>
      </c>
      <c r="I411" s="235">
        <v>0.01</v>
      </c>
      <c r="J411" s="241">
        <v>0.02</v>
      </c>
      <c r="K411" s="241">
        <v>0.01</v>
      </c>
      <c r="L411" s="27">
        <v>0.01</v>
      </c>
      <c r="M411" s="27">
        <v>0.02</v>
      </c>
      <c r="N411" s="242" t="s">
        <v>102</v>
      </c>
      <c r="O411" s="242" t="s">
        <v>106</v>
      </c>
      <c r="P411" s="242" t="s">
        <v>104</v>
      </c>
      <c r="Q411" s="27">
        <v>6.0000000000000001E-3</v>
      </c>
      <c r="R411" s="27">
        <v>1.5399999999999999E-2</v>
      </c>
      <c r="S411" s="231"/>
      <c r="T411" s="232"/>
      <c r="U411" s="232"/>
      <c r="V411" s="232"/>
      <c r="W411" s="232"/>
      <c r="X411" s="232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32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32"/>
      <c r="AT411" s="232"/>
      <c r="AU411" s="232"/>
      <c r="AV411" s="232"/>
      <c r="AW411" s="232"/>
      <c r="AX411" s="232"/>
      <c r="AY411" s="232"/>
      <c r="AZ411" s="232"/>
      <c r="BA411" s="232"/>
      <c r="BB411" s="232"/>
      <c r="BC411" s="232"/>
      <c r="BD411" s="232"/>
      <c r="BE411" s="232"/>
      <c r="BF411" s="232"/>
      <c r="BG411" s="232"/>
      <c r="BH411" s="232"/>
      <c r="BI411" s="232"/>
      <c r="BJ411" s="232"/>
      <c r="BK411" s="232"/>
      <c r="BL411" s="232"/>
      <c r="BM411" s="234">
        <v>1.32904761904762E-2</v>
      </c>
    </row>
    <row r="412" spans="1:65">
      <c r="A412" s="35"/>
      <c r="B412" s="19">
        <v>1</v>
      </c>
      <c r="C412" s="8">
        <v>5</v>
      </c>
      <c r="D412" s="240" t="s">
        <v>106</v>
      </c>
      <c r="E412" s="240">
        <v>0.06</v>
      </c>
      <c r="F412" s="240" t="s">
        <v>215</v>
      </c>
      <c r="G412" s="240" t="s">
        <v>103</v>
      </c>
      <c r="H412" s="240">
        <v>9.9000000000000005E-2</v>
      </c>
      <c r="I412" s="235">
        <v>0.01</v>
      </c>
      <c r="J412" s="235">
        <v>0.02</v>
      </c>
      <c r="K412" s="235">
        <v>0.01</v>
      </c>
      <c r="L412" s="240" t="s">
        <v>106</v>
      </c>
      <c r="M412" s="235">
        <v>2.4999999999999998E-2</v>
      </c>
      <c r="N412" s="240" t="s">
        <v>102</v>
      </c>
      <c r="O412" s="240" t="s">
        <v>106</v>
      </c>
      <c r="P412" s="240" t="s">
        <v>104</v>
      </c>
      <c r="Q412" s="235">
        <v>8.9999999999999993E-3</v>
      </c>
      <c r="R412" s="235">
        <v>1.2699999999999999E-2</v>
      </c>
      <c r="S412" s="231"/>
      <c r="T412" s="232"/>
      <c r="U412" s="232"/>
      <c r="V412" s="232"/>
      <c r="W412" s="232"/>
      <c r="X412" s="232"/>
      <c r="Y412" s="232"/>
      <c r="Z412" s="232"/>
      <c r="AA412" s="232"/>
      <c r="AB412" s="232"/>
      <c r="AC412" s="232"/>
      <c r="AD412" s="232"/>
      <c r="AE412" s="232"/>
      <c r="AF412" s="232"/>
      <c r="AG412" s="232"/>
      <c r="AH412" s="232"/>
      <c r="AI412" s="232"/>
      <c r="AJ412" s="232"/>
      <c r="AK412" s="232"/>
      <c r="AL412" s="232"/>
      <c r="AM412" s="232"/>
      <c r="AN412" s="232"/>
      <c r="AO412" s="232"/>
      <c r="AP412" s="232"/>
      <c r="AQ412" s="232"/>
      <c r="AR412" s="232"/>
      <c r="AS412" s="232"/>
      <c r="AT412" s="232"/>
      <c r="AU412" s="232"/>
      <c r="AV412" s="232"/>
      <c r="AW412" s="232"/>
      <c r="AX412" s="232"/>
      <c r="AY412" s="232"/>
      <c r="AZ412" s="232"/>
      <c r="BA412" s="232"/>
      <c r="BB412" s="232"/>
      <c r="BC412" s="232"/>
      <c r="BD412" s="232"/>
      <c r="BE412" s="232"/>
      <c r="BF412" s="232"/>
      <c r="BG412" s="232"/>
      <c r="BH412" s="232"/>
      <c r="BI412" s="232"/>
      <c r="BJ412" s="232"/>
      <c r="BK412" s="232"/>
      <c r="BL412" s="232"/>
      <c r="BM412" s="234">
        <v>19</v>
      </c>
    </row>
    <row r="413" spans="1:65">
      <c r="A413" s="35"/>
      <c r="B413" s="19">
        <v>1</v>
      </c>
      <c r="C413" s="8">
        <v>6</v>
      </c>
      <c r="D413" s="240" t="s">
        <v>106</v>
      </c>
      <c r="E413" s="240">
        <v>0.03</v>
      </c>
      <c r="F413" s="240" t="s">
        <v>215</v>
      </c>
      <c r="G413" s="240" t="s">
        <v>103</v>
      </c>
      <c r="H413" s="240">
        <v>9.8000000000000004E-2</v>
      </c>
      <c r="I413" s="235">
        <v>0.01</v>
      </c>
      <c r="J413" s="235">
        <v>0.01</v>
      </c>
      <c r="K413" s="235">
        <v>0.01</v>
      </c>
      <c r="L413" s="240" t="s">
        <v>106</v>
      </c>
      <c r="M413" s="235">
        <v>2.1999999999999999E-2</v>
      </c>
      <c r="N413" s="240" t="s">
        <v>102</v>
      </c>
      <c r="O413" s="240" t="s">
        <v>106</v>
      </c>
      <c r="P413" s="240" t="s">
        <v>104</v>
      </c>
      <c r="Q413" s="235">
        <v>7.0000000000000001E-3</v>
      </c>
      <c r="R413" s="235">
        <v>8.6999999999999994E-3</v>
      </c>
      <c r="S413" s="231"/>
      <c r="T413" s="232"/>
      <c r="U413" s="232"/>
      <c r="V413" s="232"/>
      <c r="W413" s="232"/>
      <c r="X413" s="232"/>
      <c r="Y413" s="232"/>
      <c r="Z413" s="232"/>
      <c r="AA413" s="232"/>
      <c r="AB413" s="232"/>
      <c r="AC413" s="232"/>
      <c r="AD413" s="232"/>
      <c r="AE413" s="232"/>
      <c r="AF413" s="232"/>
      <c r="AG413" s="232"/>
      <c r="AH413" s="232"/>
      <c r="AI413" s="232"/>
      <c r="AJ413" s="232"/>
      <c r="AK413" s="232"/>
      <c r="AL413" s="232"/>
      <c r="AM413" s="232"/>
      <c r="AN413" s="232"/>
      <c r="AO413" s="232"/>
      <c r="AP413" s="232"/>
      <c r="AQ413" s="232"/>
      <c r="AR413" s="232"/>
      <c r="AS413" s="232"/>
      <c r="AT413" s="232"/>
      <c r="AU413" s="232"/>
      <c r="AV413" s="232"/>
      <c r="AW413" s="232"/>
      <c r="AX413" s="232"/>
      <c r="AY413" s="232"/>
      <c r="AZ413" s="232"/>
      <c r="BA413" s="232"/>
      <c r="BB413" s="232"/>
      <c r="BC413" s="232"/>
      <c r="BD413" s="232"/>
      <c r="BE413" s="232"/>
      <c r="BF413" s="232"/>
      <c r="BG413" s="232"/>
      <c r="BH413" s="232"/>
      <c r="BI413" s="232"/>
      <c r="BJ413" s="232"/>
      <c r="BK413" s="232"/>
      <c r="BL413" s="232"/>
      <c r="BM413" s="63"/>
    </row>
    <row r="414" spans="1:65">
      <c r="A414" s="35"/>
      <c r="B414" s="20" t="s">
        <v>273</v>
      </c>
      <c r="C414" s="12"/>
      <c r="D414" s="236" t="s">
        <v>684</v>
      </c>
      <c r="E414" s="236">
        <v>4.9999999999999989E-2</v>
      </c>
      <c r="F414" s="236" t="s">
        <v>684</v>
      </c>
      <c r="G414" s="236" t="s">
        <v>684</v>
      </c>
      <c r="H414" s="236">
        <v>9.8166666666666666E-2</v>
      </c>
      <c r="I414" s="236">
        <v>0.01</v>
      </c>
      <c r="J414" s="236">
        <v>1.8333333333333333E-2</v>
      </c>
      <c r="K414" s="236">
        <v>0.01</v>
      </c>
      <c r="L414" s="236">
        <v>0.01</v>
      </c>
      <c r="M414" s="236">
        <v>2.1333333333333329E-2</v>
      </c>
      <c r="N414" s="236" t="s">
        <v>684</v>
      </c>
      <c r="O414" s="236" t="s">
        <v>684</v>
      </c>
      <c r="P414" s="236" t="s">
        <v>684</v>
      </c>
      <c r="Q414" s="236">
        <v>8.9999999999999993E-3</v>
      </c>
      <c r="R414" s="236">
        <v>1.4366666666666666E-2</v>
      </c>
      <c r="S414" s="231"/>
      <c r="T414" s="232"/>
      <c r="U414" s="232"/>
      <c r="V414" s="232"/>
      <c r="W414" s="232"/>
      <c r="X414" s="232"/>
      <c r="Y414" s="232"/>
      <c r="Z414" s="232"/>
      <c r="AA414" s="232"/>
      <c r="AB414" s="232"/>
      <c r="AC414" s="232"/>
      <c r="AD414" s="232"/>
      <c r="AE414" s="232"/>
      <c r="AF414" s="232"/>
      <c r="AG414" s="232"/>
      <c r="AH414" s="232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232"/>
      <c r="AV414" s="232"/>
      <c r="AW414" s="232"/>
      <c r="AX414" s="232"/>
      <c r="AY414" s="232"/>
      <c r="AZ414" s="232"/>
      <c r="BA414" s="232"/>
      <c r="BB414" s="232"/>
      <c r="BC414" s="232"/>
      <c r="BD414" s="232"/>
      <c r="BE414" s="232"/>
      <c r="BF414" s="232"/>
      <c r="BG414" s="232"/>
      <c r="BH414" s="232"/>
      <c r="BI414" s="232"/>
      <c r="BJ414" s="232"/>
      <c r="BK414" s="232"/>
      <c r="BL414" s="232"/>
      <c r="BM414" s="63"/>
    </row>
    <row r="415" spans="1:65">
      <c r="A415" s="35"/>
      <c r="B415" s="3" t="s">
        <v>274</v>
      </c>
      <c r="C415" s="33"/>
      <c r="D415" s="27" t="s">
        <v>684</v>
      </c>
      <c r="E415" s="27">
        <v>4.9999999999999996E-2</v>
      </c>
      <c r="F415" s="27" t="s">
        <v>684</v>
      </c>
      <c r="G415" s="27" t="s">
        <v>684</v>
      </c>
      <c r="H415" s="27">
        <v>9.9000000000000005E-2</v>
      </c>
      <c r="I415" s="27">
        <v>0.01</v>
      </c>
      <c r="J415" s="27">
        <v>0.02</v>
      </c>
      <c r="K415" s="27">
        <v>0.01</v>
      </c>
      <c r="L415" s="27">
        <v>0.01</v>
      </c>
      <c r="M415" s="27">
        <v>2.1499999999999998E-2</v>
      </c>
      <c r="N415" s="27" t="s">
        <v>684</v>
      </c>
      <c r="O415" s="27" t="s">
        <v>684</v>
      </c>
      <c r="P415" s="27" t="s">
        <v>684</v>
      </c>
      <c r="Q415" s="27">
        <v>8.9999999999999993E-3</v>
      </c>
      <c r="R415" s="27">
        <v>1.4149999999999999E-2</v>
      </c>
      <c r="S415" s="231"/>
      <c r="T415" s="232"/>
      <c r="U415" s="232"/>
      <c r="V415" s="232"/>
      <c r="W415" s="232"/>
      <c r="X415" s="232"/>
      <c r="Y415" s="232"/>
      <c r="Z415" s="232"/>
      <c r="AA415" s="232"/>
      <c r="AB415" s="232"/>
      <c r="AC415" s="232"/>
      <c r="AD415" s="232"/>
      <c r="AE415" s="232"/>
      <c r="AF415" s="232"/>
      <c r="AG415" s="232"/>
      <c r="AH415" s="232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232"/>
      <c r="AV415" s="232"/>
      <c r="AW415" s="232"/>
      <c r="AX415" s="232"/>
      <c r="AY415" s="232"/>
      <c r="AZ415" s="232"/>
      <c r="BA415" s="232"/>
      <c r="BB415" s="232"/>
      <c r="BC415" s="232"/>
      <c r="BD415" s="232"/>
      <c r="BE415" s="232"/>
      <c r="BF415" s="232"/>
      <c r="BG415" s="232"/>
      <c r="BH415" s="232"/>
      <c r="BI415" s="232"/>
      <c r="BJ415" s="232"/>
      <c r="BK415" s="232"/>
      <c r="BL415" s="232"/>
      <c r="BM415" s="63"/>
    </row>
    <row r="416" spans="1:65">
      <c r="A416" s="35"/>
      <c r="B416" s="3" t="s">
        <v>275</v>
      </c>
      <c r="C416" s="33"/>
      <c r="D416" s="27" t="s">
        <v>684</v>
      </c>
      <c r="E416" s="27">
        <v>1.0954451150103368E-2</v>
      </c>
      <c r="F416" s="27" t="s">
        <v>684</v>
      </c>
      <c r="G416" s="27" t="s">
        <v>684</v>
      </c>
      <c r="H416" s="27">
        <v>4.2622372841814755E-3</v>
      </c>
      <c r="I416" s="27">
        <v>0</v>
      </c>
      <c r="J416" s="27">
        <v>4.0824829046386306E-3</v>
      </c>
      <c r="K416" s="27">
        <v>0</v>
      </c>
      <c r="L416" s="27">
        <v>0</v>
      </c>
      <c r="M416" s="27">
        <v>2.3380903889000239E-3</v>
      </c>
      <c r="N416" s="27" t="s">
        <v>684</v>
      </c>
      <c r="O416" s="27" t="s">
        <v>684</v>
      </c>
      <c r="P416" s="27" t="s">
        <v>684</v>
      </c>
      <c r="Q416" s="27">
        <v>2.4494897427831779E-3</v>
      </c>
      <c r="R416" s="27">
        <v>3.75428643908089E-3</v>
      </c>
      <c r="S416" s="231"/>
      <c r="T416" s="232"/>
      <c r="U416" s="232"/>
      <c r="V416" s="232"/>
      <c r="W416" s="232"/>
      <c r="X416" s="232"/>
      <c r="Y416" s="232"/>
      <c r="Z416" s="232"/>
      <c r="AA416" s="232"/>
      <c r="AB416" s="232"/>
      <c r="AC416" s="232"/>
      <c r="AD416" s="232"/>
      <c r="AE416" s="232"/>
      <c r="AF416" s="232"/>
      <c r="AG416" s="232"/>
      <c r="AH416" s="232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232"/>
      <c r="AV416" s="232"/>
      <c r="AW416" s="232"/>
      <c r="AX416" s="232"/>
      <c r="AY416" s="232"/>
      <c r="AZ416" s="232"/>
      <c r="BA416" s="232"/>
      <c r="BB416" s="232"/>
      <c r="BC416" s="232"/>
      <c r="BD416" s="232"/>
      <c r="BE416" s="232"/>
      <c r="BF416" s="232"/>
      <c r="BG416" s="232"/>
      <c r="BH416" s="232"/>
      <c r="BI416" s="232"/>
      <c r="BJ416" s="232"/>
      <c r="BK416" s="232"/>
      <c r="BL416" s="232"/>
      <c r="BM416" s="63"/>
    </row>
    <row r="417" spans="1:65">
      <c r="A417" s="35"/>
      <c r="B417" s="3" t="s">
        <v>87</v>
      </c>
      <c r="C417" s="33"/>
      <c r="D417" s="13" t="s">
        <v>684</v>
      </c>
      <c r="E417" s="13">
        <v>0.2190890230020674</v>
      </c>
      <c r="F417" s="13" t="s">
        <v>684</v>
      </c>
      <c r="G417" s="13" t="s">
        <v>684</v>
      </c>
      <c r="H417" s="13">
        <v>4.3418376409318934E-2</v>
      </c>
      <c r="I417" s="13">
        <v>0</v>
      </c>
      <c r="J417" s="13">
        <v>0.22268088570756167</v>
      </c>
      <c r="K417" s="13">
        <v>0</v>
      </c>
      <c r="L417" s="13">
        <v>0</v>
      </c>
      <c r="M417" s="13">
        <v>0.10959798697968864</v>
      </c>
      <c r="N417" s="13" t="s">
        <v>684</v>
      </c>
      <c r="O417" s="13" t="s">
        <v>684</v>
      </c>
      <c r="P417" s="13" t="s">
        <v>684</v>
      </c>
      <c r="Q417" s="13">
        <v>0.27216552697590868</v>
      </c>
      <c r="R417" s="13">
        <v>0.26131924169936588</v>
      </c>
      <c r="S417" s="16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2"/>
    </row>
    <row r="418" spans="1:65">
      <c r="A418" s="35"/>
      <c r="B418" s="3" t="s">
        <v>276</v>
      </c>
      <c r="C418" s="33"/>
      <c r="D418" s="13" t="s">
        <v>684</v>
      </c>
      <c r="E418" s="13">
        <v>2.7620924399856648</v>
      </c>
      <c r="F418" s="13" t="s">
        <v>684</v>
      </c>
      <c r="G418" s="13" t="s">
        <v>684</v>
      </c>
      <c r="H418" s="13">
        <v>6.3862414905051903</v>
      </c>
      <c r="I418" s="13">
        <v>-0.24758151200286682</v>
      </c>
      <c r="J418" s="13">
        <v>0.37943389466141064</v>
      </c>
      <c r="K418" s="13">
        <v>-0.24758151200286682</v>
      </c>
      <c r="L418" s="13">
        <v>-0.24758151200286682</v>
      </c>
      <c r="M418" s="13">
        <v>0.60515944106055031</v>
      </c>
      <c r="N418" s="13" t="s">
        <v>684</v>
      </c>
      <c r="O418" s="13" t="s">
        <v>684</v>
      </c>
      <c r="P418" s="13" t="s">
        <v>684</v>
      </c>
      <c r="Q418" s="13">
        <v>-0.32282336080258023</v>
      </c>
      <c r="R418" s="13">
        <v>8.0974561089214525E-2</v>
      </c>
      <c r="S418" s="16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2"/>
    </row>
    <row r="419" spans="1:65">
      <c r="A419" s="35"/>
      <c r="B419" s="53" t="s">
        <v>277</v>
      </c>
      <c r="C419" s="54"/>
      <c r="D419" s="52">
        <v>0.83</v>
      </c>
      <c r="E419" s="52">
        <v>1.97</v>
      </c>
      <c r="F419" s="52">
        <v>0.41</v>
      </c>
      <c r="G419" s="52">
        <v>61.1</v>
      </c>
      <c r="H419" s="52">
        <v>4.97</v>
      </c>
      <c r="I419" s="52">
        <v>0.52</v>
      </c>
      <c r="J419" s="52">
        <v>0</v>
      </c>
      <c r="K419" s="52">
        <v>0.52</v>
      </c>
      <c r="L419" s="52">
        <v>0.67</v>
      </c>
      <c r="M419" s="52">
        <v>0.19</v>
      </c>
      <c r="N419" s="52">
        <v>29.98</v>
      </c>
      <c r="O419" s="52">
        <v>0.83</v>
      </c>
      <c r="P419" s="52">
        <v>154.47</v>
      </c>
      <c r="Q419" s="52">
        <v>0.57999999999999996</v>
      </c>
      <c r="R419" s="52">
        <v>0.25</v>
      </c>
      <c r="S419" s="16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2"/>
    </row>
    <row r="420" spans="1:65">
      <c r="B420" s="36"/>
      <c r="C420" s="20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BM420" s="62"/>
    </row>
    <row r="421" spans="1:65" ht="15">
      <c r="B421" s="37" t="s">
        <v>574</v>
      </c>
      <c r="BM421" s="32" t="s">
        <v>279</v>
      </c>
    </row>
    <row r="422" spans="1:65" ht="15">
      <c r="A422" s="28" t="s">
        <v>11</v>
      </c>
      <c r="B422" s="18" t="s">
        <v>111</v>
      </c>
      <c r="C422" s="15" t="s">
        <v>112</v>
      </c>
      <c r="D422" s="16" t="s">
        <v>233</v>
      </c>
      <c r="E422" s="17" t="s">
        <v>233</v>
      </c>
      <c r="F422" s="17" t="s">
        <v>233</v>
      </c>
      <c r="G422" s="17" t="s">
        <v>233</v>
      </c>
      <c r="H422" s="16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234</v>
      </c>
      <c r="C423" s="8" t="s">
        <v>234</v>
      </c>
      <c r="D423" s="161" t="s">
        <v>238</v>
      </c>
      <c r="E423" s="162" t="s">
        <v>240</v>
      </c>
      <c r="F423" s="162" t="s">
        <v>254</v>
      </c>
      <c r="G423" s="162" t="s">
        <v>263</v>
      </c>
      <c r="H423" s="16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282</v>
      </c>
      <c r="E424" s="10" t="s">
        <v>284</v>
      </c>
      <c r="F424" s="10" t="s">
        <v>282</v>
      </c>
      <c r="G424" s="10" t="s">
        <v>282</v>
      </c>
      <c r="H424" s="16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2</v>
      </c>
    </row>
    <row r="425" spans="1:65">
      <c r="A425" s="35"/>
      <c r="B425" s="19"/>
      <c r="C425" s="8"/>
      <c r="D425" s="29" t="s">
        <v>327</v>
      </c>
      <c r="E425" s="29" t="s">
        <v>327</v>
      </c>
      <c r="F425" s="29" t="s">
        <v>327</v>
      </c>
      <c r="G425" s="29" t="s">
        <v>327</v>
      </c>
      <c r="H425" s="16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8">
        <v>1</v>
      </c>
      <c r="C426" s="14">
        <v>1</v>
      </c>
      <c r="D426" s="22">
        <v>0.39622780362433074</v>
      </c>
      <c r="E426" s="22">
        <v>0.3</v>
      </c>
      <c r="F426" s="23">
        <v>0.34599999999999997</v>
      </c>
      <c r="G426" s="22">
        <v>0.35599999999999998</v>
      </c>
      <c r="H426" s="16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1</v>
      </c>
    </row>
    <row r="427" spans="1:65">
      <c r="A427" s="35"/>
      <c r="B427" s="19">
        <v>1</v>
      </c>
      <c r="C427" s="8">
        <v>2</v>
      </c>
      <c r="D427" s="10">
        <v>0.387310325826834</v>
      </c>
      <c r="E427" s="10">
        <v>0.3</v>
      </c>
      <c r="F427" s="25">
        <v>0.34</v>
      </c>
      <c r="G427" s="10">
        <v>0.30509999999999998</v>
      </c>
      <c r="H427" s="16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14</v>
      </c>
    </row>
    <row r="428" spans="1:65">
      <c r="A428" s="35"/>
      <c r="B428" s="19">
        <v>1</v>
      </c>
      <c r="C428" s="8">
        <v>3</v>
      </c>
      <c r="D428" s="10">
        <v>0.38581818393676154</v>
      </c>
      <c r="E428" s="10">
        <v>0.3</v>
      </c>
      <c r="F428" s="25">
        <v>0.35299999999999998</v>
      </c>
      <c r="G428" s="10">
        <v>0.34970000000000001</v>
      </c>
      <c r="H428" s="16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>
        <v>16</v>
      </c>
    </row>
    <row r="429" spans="1:65">
      <c r="A429" s="35"/>
      <c r="B429" s="19">
        <v>1</v>
      </c>
      <c r="C429" s="8">
        <v>4</v>
      </c>
      <c r="D429" s="10">
        <v>0.38945851764843559</v>
      </c>
      <c r="E429" s="10">
        <v>0.4</v>
      </c>
      <c r="F429" s="25">
        <v>0.35899999999999999</v>
      </c>
      <c r="G429" s="10">
        <v>0.36080000000000001</v>
      </c>
      <c r="H429" s="16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0.34729578125708299</v>
      </c>
    </row>
    <row r="430" spans="1:65">
      <c r="A430" s="35"/>
      <c r="B430" s="19">
        <v>1</v>
      </c>
      <c r="C430" s="8">
        <v>5</v>
      </c>
      <c r="D430" s="10">
        <v>0.41173103653470805</v>
      </c>
      <c r="E430" s="10">
        <v>0.3</v>
      </c>
      <c r="F430" s="10">
        <v>0.34599999999999997</v>
      </c>
      <c r="G430" s="10">
        <v>0.2999</v>
      </c>
      <c r="H430" s="16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20</v>
      </c>
    </row>
    <row r="431" spans="1:65">
      <c r="A431" s="35"/>
      <c r="B431" s="19">
        <v>1</v>
      </c>
      <c r="C431" s="8">
        <v>6</v>
      </c>
      <c r="D431" s="10">
        <v>0.401252882598926</v>
      </c>
      <c r="E431" s="10">
        <v>0.3</v>
      </c>
      <c r="F431" s="10">
        <v>0.36899999999999999</v>
      </c>
      <c r="G431" s="10">
        <v>0.27879999999999999</v>
      </c>
      <c r="H431" s="16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2"/>
    </row>
    <row r="432" spans="1:65">
      <c r="A432" s="35"/>
      <c r="B432" s="20" t="s">
        <v>273</v>
      </c>
      <c r="C432" s="12"/>
      <c r="D432" s="26">
        <v>0.39529979169499935</v>
      </c>
      <c r="E432" s="26">
        <v>0.31666666666666665</v>
      </c>
      <c r="F432" s="26">
        <v>0.35216666666666657</v>
      </c>
      <c r="G432" s="26">
        <v>0.32505000000000001</v>
      </c>
      <c r="H432" s="16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2"/>
    </row>
    <row r="433" spans="1:65">
      <c r="A433" s="35"/>
      <c r="B433" s="3" t="s">
        <v>274</v>
      </c>
      <c r="C433" s="33"/>
      <c r="D433" s="11">
        <v>0.39284316063638314</v>
      </c>
      <c r="E433" s="11">
        <v>0.3</v>
      </c>
      <c r="F433" s="11">
        <v>0.34949999999999998</v>
      </c>
      <c r="G433" s="11">
        <v>0.32740000000000002</v>
      </c>
      <c r="H433" s="16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2"/>
    </row>
    <row r="434" spans="1:65">
      <c r="A434" s="35"/>
      <c r="B434" s="3" t="s">
        <v>275</v>
      </c>
      <c r="C434" s="33"/>
      <c r="D434" s="27">
        <v>9.9412196179398758E-3</v>
      </c>
      <c r="E434" s="27">
        <v>4.0824829046386228E-2</v>
      </c>
      <c r="F434" s="27">
        <v>1.0534071704078466E-2</v>
      </c>
      <c r="G434" s="27">
        <v>3.4679028244747577E-2</v>
      </c>
      <c r="H434" s="16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2"/>
    </row>
    <row r="435" spans="1:65">
      <c r="A435" s="35"/>
      <c r="B435" s="3" t="s">
        <v>87</v>
      </c>
      <c r="C435" s="33"/>
      <c r="D435" s="13">
        <v>2.5148557694182148E-2</v>
      </c>
      <c r="E435" s="13">
        <v>0.12892051277806177</v>
      </c>
      <c r="F435" s="13">
        <v>2.9912177105759968E-2</v>
      </c>
      <c r="G435" s="13">
        <v>0.10668828870865275</v>
      </c>
      <c r="H435" s="16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2"/>
    </row>
    <row r="436" spans="1:65">
      <c r="A436" s="35"/>
      <c r="B436" s="3" t="s">
        <v>276</v>
      </c>
      <c r="C436" s="33"/>
      <c r="D436" s="13">
        <v>0.13822226767097345</v>
      </c>
      <c r="E436" s="13">
        <v>-8.8193166296320125E-2</v>
      </c>
      <c r="F436" s="13">
        <v>1.4025178745197486E-2</v>
      </c>
      <c r="G436" s="13">
        <v>-6.4054280119848928E-2</v>
      </c>
      <c r="H436" s="16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2"/>
    </row>
    <row r="437" spans="1:65">
      <c r="A437" s="35"/>
      <c r="B437" s="53" t="s">
        <v>277</v>
      </c>
      <c r="C437" s="54"/>
      <c r="D437" s="52">
        <v>2.15</v>
      </c>
      <c r="E437" s="52">
        <v>0.83</v>
      </c>
      <c r="F437" s="52">
        <v>0.52</v>
      </c>
      <c r="G437" s="52">
        <v>0.52</v>
      </c>
      <c r="H437" s="16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2"/>
    </row>
    <row r="438" spans="1:65">
      <c r="B438" s="36"/>
      <c r="C438" s="20"/>
      <c r="D438" s="31"/>
      <c r="E438" s="31"/>
      <c r="F438" s="31"/>
      <c r="G438" s="31"/>
      <c r="BM438" s="62"/>
    </row>
    <row r="439" spans="1:65" ht="15">
      <c r="B439" s="37" t="s">
        <v>575</v>
      </c>
      <c r="BM439" s="32" t="s">
        <v>67</v>
      </c>
    </row>
    <row r="440" spans="1:65" ht="15">
      <c r="A440" s="28" t="s">
        <v>14</v>
      </c>
      <c r="B440" s="18" t="s">
        <v>111</v>
      </c>
      <c r="C440" s="15" t="s">
        <v>112</v>
      </c>
      <c r="D440" s="16" t="s">
        <v>233</v>
      </c>
      <c r="E440" s="17" t="s">
        <v>233</v>
      </c>
      <c r="F440" s="17" t="s">
        <v>233</v>
      </c>
      <c r="G440" s="17" t="s">
        <v>233</v>
      </c>
      <c r="H440" s="17" t="s">
        <v>233</v>
      </c>
      <c r="I440" s="17" t="s">
        <v>233</v>
      </c>
      <c r="J440" s="17" t="s">
        <v>233</v>
      </c>
      <c r="K440" s="17" t="s">
        <v>233</v>
      </c>
      <c r="L440" s="17" t="s">
        <v>233</v>
      </c>
      <c r="M440" s="17" t="s">
        <v>233</v>
      </c>
      <c r="N440" s="17" t="s">
        <v>233</v>
      </c>
      <c r="O440" s="17" t="s">
        <v>233</v>
      </c>
      <c r="P440" s="17" t="s">
        <v>233</v>
      </c>
      <c r="Q440" s="17" t="s">
        <v>233</v>
      </c>
      <c r="R440" s="16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2">
        <v>1</v>
      </c>
    </row>
    <row r="441" spans="1:65">
      <c r="A441" s="35"/>
      <c r="B441" s="19" t="s">
        <v>234</v>
      </c>
      <c r="C441" s="8" t="s">
        <v>234</v>
      </c>
      <c r="D441" s="161" t="s">
        <v>236</v>
      </c>
      <c r="E441" s="162" t="s">
        <v>240</v>
      </c>
      <c r="F441" s="162" t="s">
        <v>241</v>
      </c>
      <c r="G441" s="162" t="s">
        <v>242</v>
      </c>
      <c r="H441" s="162" t="s">
        <v>243</v>
      </c>
      <c r="I441" s="162" t="s">
        <v>244</v>
      </c>
      <c r="J441" s="162" t="s">
        <v>245</v>
      </c>
      <c r="K441" s="162" t="s">
        <v>246</v>
      </c>
      <c r="L441" s="162" t="s">
        <v>247</v>
      </c>
      <c r="M441" s="162" t="s">
        <v>248</v>
      </c>
      <c r="N441" s="162" t="s">
        <v>249</v>
      </c>
      <c r="O441" s="162" t="s">
        <v>255</v>
      </c>
      <c r="P441" s="162" t="s">
        <v>261</v>
      </c>
      <c r="Q441" s="162" t="s">
        <v>263</v>
      </c>
      <c r="R441" s="16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 t="s">
        <v>3</v>
      </c>
    </row>
    <row r="442" spans="1:65">
      <c r="A442" s="35"/>
      <c r="B442" s="19"/>
      <c r="C442" s="8"/>
      <c r="D442" s="9" t="s">
        <v>282</v>
      </c>
      <c r="E442" s="10" t="s">
        <v>284</v>
      </c>
      <c r="F442" s="10" t="s">
        <v>285</v>
      </c>
      <c r="G442" s="10" t="s">
        <v>284</v>
      </c>
      <c r="H442" s="10" t="s">
        <v>282</v>
      </c>
      <c r="I442" s="10" t="s">
        <v>284</v>
      </c>
      <c r="J442" s="10" t="s">
        <v>284</v>
      </c>
      <c r="K442" s="10" t="s">
        <v>282</v>
      </c>
      <c r="L442" s="10" t="s">
        <v>282</v>
      </c>
      <c r="M442" s="10" t="s">
        <v>282</v>
      </c>
      <c r="N442" s="10" t="s">
        <v>282</v>
      </c>
      <c r="O442" s="10" t="s">
        <v>282</v>
      </c>
      <c r="P442" s="10" t="s">
        <v>284</v>
      </c>
      <c r="Q442" s="10" t="s">
        <v>282</v>
      </c>
      <c r="R442" s="16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>
        <v>3</v>
      </c>
    </row>
    <row r="443" spans="1:65">
      <c r="A443" s="35"/>
      <c r="B443" s="19"/>
      <c r="C443" s="8"/>
      <c r="D443" s="29" t="s">
        <v>327</v>
      </c>
      <c r="E443" s="29" t="s">
        <v>327</v>
      </c>
      <c r="F443" s="29" t="s">
        <v>327</v>
      </c>
      <c r="G443" s="29" t="s">
        <v>328</v>
      </c>
      <c r="H443" s="29" t="s">
        <v>329</v>
      </c>
      <c r="I443" s="29" t="s">
        <v>328</v>
      </c>
      <c r="J443" s="29" t="s">
        <v>330</v>
      </c>
      <c r="K443" s="29" t="s">
        <v>327</v>
      </c>
      <c r="L443" s="29" t="s">
        <v>327</v>
      </c>
      <c r="M443" s="29" t="s">
        <v>327</v>
      </c>
      <c r="N443" s="29" t="s">
        <v>327</v>
      </c>
      <c r="O443" s="29" t="s">
        <v>330</v>
      </c>
      <c r="P443" s="29" t="s">
        <v>327</v>
      </c>
      <c r="Q443" s="29" t="s">
        <v>327</v>
      </c>
      <c r="R443" s="16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3</v>
      </c>
    </row>
    <row r="444" spans="1:65">
      <c r="A444" s="35"/>
      <c r="B444" s="18">
        <v>1</v>
      </c>
      <c r="C444" s="14">
        <v>1</v>
      </c>
      <c r="D444" s="233">
        <v>0.03</v>
      </c>
      <c r="E444" s="233">
        <v>0.03</v>
      </c>
      <c r="F444" s="239" t="s">
        <v>104</v>
      </c>
      <c r="G444" s="237" t="s">
        <v>215</v>
      </c>
      <c r="H444" s="238">
        <v>2.7E-2</v>
      </c>
      <c r="I444" s="237" t="s">
        <v>215</v>
      </c>
      <c r="J444" s="238">
        <v>0.04</v>
      </c>
      <c r="K444" s="233">
        <v>3.6999999999999998E-2</v>
      </c>
      <c r="L444" s="233">
        <v>3.5000000000000003E-2</v>
      </c>
      <c r="M444" s="233">
        <v>3.4000000000000002E-2</v>
      </c>
      <c r="N444" s="233">
        <v>3.5000000000000003E-2</v>
      </c>
      <c r="O444" s="233">
        <v>0.03</v>
      </c>
      <c r="P444" s="233">
        <v>3.2000000000000001E-2</v>
      </c>
      <c r="Q444" s="233">
        <v>4.5499999999999999E-2</v>
      </c>
      <c r="R444" s="231"/>
      <c r="S444" s="232"/>
      <c r="T444" s="232"/>
      <c r="U444" s="232"/>
      <c r="V444" s="232"/>
      <c r="W444" s="232"/>
      <c r="X444" s="232"/>
      <c r="Y444" s="232"/>
      <c r="Z444" s="232"/>
      <c r="AA444" s="232"/>
      <c r="AB444" s="232"/>
      <c r="AC444" s="232"/>
      <c r="AD444" s="232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232"/>
      <c r="AV444" s="232"/>
      <c r="AW444" s="232"/>
      <c r="AX444" s="232"/>
      <c r="AY444" s="232"/>
      <c r="AZ444" s="232"/>
      <c r="BA444" s="232"/>
      <c r="BB444" s="232"/>
      <c r="BC444" s="232"/>
      <c r="BD444" s="232"/>
      <c r="BE444" s="232"/>
      <c r="BF444" s="232"/>
      <c r="BG444" s="232"/>
      <c r="BH444" s="232"/>
      <c r="BI444" s="232"/>
      <c r="BJ444" s="232"/>
      <c r="BK444" s="232"/>
      <c r="BL444" s="232"/>
      <c r="BM444" s="234">
        <v>1</v>
      </c>
    </row>
    <row r="445" spans="1:65">
      <c r="A445" s="35"/>
      <c r="B445" s="19">
        <v>1</v>
      </c>
      <c r="C445" s="8">
        <v>2</v>
      </c>
      <c r="D445" s="235">
        <v>0.03</v>
      </c>
      <c r="E445" s="235">
        <v>0.03</v>
      </c>
      <c r="F445" s="242" t="s">
        <v>104</v>
      </c>
      <c r="G445" s="240" t="s">
        <v>215</v>
      </c>
      <c r="H445" s="241">
        <v>2.5000000000000001E-2</v>
      </c>
      <c r="I445" s="240" t="s">
        <v>215</v>
      </c>
      <c r="J445" s="241">
        <v>0.04</v>
      </c>
      <c r="K445" s="235">
        <v>3.6999999999999998E-2</v>
      </c>
      <c r="L445" s="235">
        <v>3.5999999999999997E-2</v>
      </c>
      <c r="M445" s="235">
        <v>3.4000000000000002E-2</v>
      </c>
      <c r="N445" s="235">
        <v>3.5000000000000003E-2</v>
      </c>
      <c r="O445" s="235">
        <v>0.03</v>
      </c>
      <c r="P445" s="235">
        <v>3.3000000000000002E-2</v>
      </c>
      <c r="Q445" s="235">
        <v>3.7900000000000003E-2</v>
      </c>
      <c r="R445" s="231"/>
      <c r="S445" s="232"/>
      <c r="T445" s="232"/>
      <c r="U445" s="232"/>
      <c r="V445" s="232"/>
      <c r="W445" s="232"/>
      <c r="X445" s="232"/>
      <c r="Y445" s="232"/>
      <c r="Z445" s="232"/>
      <c r="AA445" s="232"/>
      <c r="AB445" s="232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232"/>
      <c r="AV445" s="232"/>
      <c r="AW445" s="232"/>
      <c r="AX445" s="232"/>
      <c r="AY445" s="232"/>
      <c r="AZ445" s="232"/>
      <c r="BA445" s="232"/>
      <c r="BB445" s="232"/>
      <c r="BC445" s="232"/>
      <c r="BD445" s="232"/>
      <c r="BE445" s="232"/>
      <c r="BF445" s="232"/>
      <c r="BG445" s="232"/>
      <c r="BH445" s="232"/>
      <c r="BI445" s="232"/>
      <c r="BJ445" s="232"/>
      <c r="BK445" s="232"/>
      <c r="BL445" s="232"/>
      <c r="BM445" s="234">
        <v>27</v>
      </c>
    </row>
    <row r="446" spans="1:65">
      <c r="A446" s="35"/>
      <c r="B446" s="19">
        <v>1</v>
      </c>
      <c r="C446" s="8">
        <v>3</v>
      </c>
      <c r="D446" s="235">
        <v>0.03</v>
      </c>
      <c r="E446" s="235">
        <v>0.04</v>
      </c>
      <c r="F446" s="242" t="s">
        <v>104</v>
      </c>
      <c r="G446" s="240" t="s">
        <v>215</v>
      </c>
      <c r="H446" s="241">
        <v>0.03</v>
      </c>
      <c r="I446" s="240" t="s">
        <v>215</v>
      </c>
      <c r="J446" s="241">
        <v>0.04</v>
      </c>
      <c r="K446" s="241">
        <v>3.5000000000000003E-2</v>
      </c>
      <c r="L446" s="27">
        <v>3.4000000000000002E-2</v>
      </c>
      <c r="M446" s="27">
        <v>3.3000000000000002E-2</v>
      </c>
      <c r="N446" s="27">
        <v>3.4000000000000002E-2</v>
      </c>
      <c r="O446" s="27">
        <v>0.03</v>
      </c>
      <c r="P446" s="27">
        <v>3.4000000000000002E-2</v>
      </c>
      <c r="Q446" s="27">
        <v>3.9199999999999999E-2</v>
      </c>
      <c r="R446" s="231"/>
      <c r="S446" s="232"/>
      <c r="T446" s="232"/>
      <c r="U446" s="232"/>
      <c r="V446" s="232"/>
      <c r="W446" s="232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232"/>
      <c r="AV446" s="232"/>
      <c r="AW446" s="232"/>
      <c r="AX446" s="232"/>
      <c r="AY446" s="232"/>
      <c r="AZ446" s="232"/>
      <c r="BA446" s="232"/>
      <c r="BB446" s="232"/>
      <c r="BC446" s="232"/>
      <c r="BD446" s="232"/>
      <c r="BE446" s="232"/>
      <c r="BF446" s="232"/>
      <c r="BG446" s="232"/>
      <c r="BH446" s="232"/>
      <c r="BI446" s="232"/>
      <c r="BJ446" s="232"/>
      <c r="BK446" s="232"/>
      <c r="BL446" s="232"/>
      <c r="BM446" s="234">
        <v>16</v>
      </c>
    </row>
    <row r="447" spans="1:65">
      <c r="A447" s="35"/>
      <c r="B447" s="19">
        <v>1</v>
      </c>
      <c r="C447" s="8">
        <v>4</v>
      </c>
      <c r="D447" s="235">
        <v>0.03</v>
      </c>
      <c r="E447" s="235">
        <v>0.03</v>
      </c>
      <c r="F447" s="242" t="s">
        <v>104</v>
      </c>
      <c r="G447" s="240" t="s">
        <v>215</v>
      </c>
      <c r="H447" s="241">
        <v>2.1999999999999999E-2</v>
      </c>
      <c r="I447" s="240" t="s">
        <v>215</v>
      </c>
      <c r="J447" s="241">
        <v>0.04</v>
      </c>
      <c r="K447" s="241">
        <v>3.6999999999999998E-2</v>
      </c>
      <c r="L447" s="27">
        <v>3.3000000000000002E-2</v>
      </c>
      <c r="M447" s="27">
        <v>3.2000000000000001E-2</v>
      </c>
      <c r="N447" s="27">
        <v>3.4000000000000002E-2</v>
      </c>
      <c r="O447" s="27">
        <v>0.03</v>
      </c>
      <c r="P447" s="27">
        <v>3.3000000000000002E-2</v>
      </c>
      <c r="Q447" s="27">
        <v>4.2000000000000003E-2</v>
      </c>
      <c r="R447" s="231"/>
      <c r="S447" s="232"/>
      <c r="T447" s="232"/>
      <c r="U447" s="232"/>
      <c r="V447" s="232"/>
      <c r="W447" s="232"/>
      <c r="X447" s="232"/>
      <c r="Y447" s="232"/>
      <c r="Z447" s="232"/>
      <c r="AA447" s="232"/>
      <c r="AB447" s="232"/>
      <c r="AC447" s="232"/>
      <c r="AD447" s="232"/>
      <c r="AE447" s="232"/>
      <c r="AF447" s="232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232"/>
      <c r="AV447" s="232"/>
      <c r="AW447" s="232"/>
      <c r="AX447" s="232"/>
      <c r="AY447" s="232"/>
      <c r="AZ447" s="232"/>
      <c r="BA447" s="232"/>
      <c r="BB447" s="232"/>
      <c r="BC447" s="232"/>
      <c r="BD447" s="232"/>
      <c r="BE447" s="232"/>
      <c r="BF447" s="232"/>
      <c r="BG447" s="232"/>
      <c r="BH447" s="232"/>
      <c r="BI447" s="232"/>
      <c r="BJ447" s="232"/>
      <c r="BK447" s="232"/>
      <c r="BL447" s="232"/>
      <c r="BM447" s="234">
        <v>3.3359090909090922E-2</v>
      </c>
    </row>
    <row r="448" spans="1:65">
      <c r="A448" s="35"/>
      <c r="B448" s="19">
        <v>1</v>
      </c>
      <c r="C448" s="8">
        <v>5</v>
      </c>
      <c r="D448" s="235">
        <v>0.03</v>
      </c>
      <c r="E448" s="235">
        <v>0.03</v>
      </c>
      <c r="F448" s="240" t="s">
        <v>104</v>
      </c>
      <c r="G448" s="240" t="s">
        <v>215</v>
      </c>
      <c r="H448" s="235">
        <v>2.4E-2</v>
      </c>
      <c r="I448" s="240" t="s">
        <v>215</v>
      </c>
      <c r="J448" s="235">
        <v>0.04</v>
      </c>
      <c r="K448" s="235">
        <v>3.6999999999999998E-2</v>
      </c>
      <c r="L448" s="235">
        <v>3.3000000000000002E-2</v>
      </c>
      <c r="M448" s="235">
        <v>3.3000000000000002E-2</v>
      </c>
      <c r="N448" s="235">
        <v>3.5000000000000003E-2</v>
      </c>
      <c r="O448" s="235">
        <v>0.03</v>
      </c>
      <c r="P448" s="235">
        <v>3.5999999999999997E-2</v>
      </c>
      <c r="Q448" s="235">
        <v>3.0199999999999998E-2</v>
      </c>
      <c r="R448" s="231"/>
      <c r="S448" s="232"/>
      <c r="T448" s="232"/>
      <c r="U448" s="232"/>
      <c r="V448" s="232"/>
      <c r="W448" s="232"/>
      <c r="X448" s="232"/>
      <c r="Y448" s="232"/>
      <c r="Z448" s="232"/>
      <c r="AA448" s="232"/>
      <c r="AB448" s="232"/>
      <c r="AC448" s="232"/>
      <c r="AD448" s="232"/>
      <c r="AE448" s="232"/>
      <c r="AF448" s="232"/>
      <c r="AG448" s="232"/>
      <c r="AH448" s="232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232"/>
      <c r="AV448" s="232"/>
      <c r="AW448" s="232"/>
      <c r="AX448" s="232"/>
      <c r="AY448" s="232"/>
      <c r="AZ448" s="232"/>
      <c r="BA448" s="232"/>
      <c r="BB448" s="232"/>
      <c r="BC448" s="232"/>
      <c r="BD448" s="232"/>
      <c r="BE448" s="232"/>
      <c r="BF448" s="232"/>
      <c r="BG448" s="232"/>
      <c r="BH448" s="232"/>
      <c r="BI448" s="232"/>
      <c r="BJ448" s="232"/>
      <c r="BK448" s="232"/>
      <c r="BL448" s="232"/>
      <c r="BM448" s="234">
        <v>89</v>
      </c>
    </row>
    <row r="449" spans="1:65">
      <c r="A449" s="35"/>
      <c r="B449" s="19">
        <v>1</v>
      </c>
      <c r="C449" s="8">
        <v>6</v>
      </c>
      <c r="D449" s="235">
        <v>0.03</v>
      </c>
      <c r="E449" s="244">
        <v>0.05</v>
      </c>
      <c r="F449" s="240" t="s">
        <v>104</v>
      </c>
      <c r="G449" s="240" t="s">
        <v>215</v>
      </c>
      <c r="H449" s="235">
        <v>2.3E-2</v>
      </c>
      <c r="I449" s="240" t="s">
        <v>215</v>
      </c>
      <c r="J449" s="235">
        <v>0.04</v>
      </c>
      <c r="K449" s="235">
        <v>3.5999999999999997E-2</v>
      </c>
      <c r="L449" s="235">
        <v>3.3000000000000002E-2</v>
      </c>
      <c r="M449" s="235">
        <v>3.3000000000000002E-2</v>
      </c>
      <c r="N449" s="235">
        <v>3.5999999999999997E-2</v>
      </c>
      <c r="O449" s="235">
        <v>0.03</v>
      </c>
      <c r="P449" s="235">
        <v>3.4000000000000002E-2</v>
      </c>
      <c r="Q449" s="235">
        <v>3.09E-2</v>
      </c>
      <c r="R449" s="231"/>
      <c r="S449" s="232"/>
      <c r="T449" s="232"/>
      <c r="U449" s="232"/>
      <c r="V449" s="232"/>
      <c r="W449" s="232"/>
      <c r="X449" s="232"/>
      <c r="Y449" s="232"/>
      <c r="Z449" s="232"/>
      <c r="AA449" s="232"/>
      <c r="AB449" s="232"/>
      <c r="AC449" s="232"/>
      <c r="AD449" s="232"/>
      <c r="AE449" s="232"/>
      <c r="AF449" s="232"/>
      <c r="AG449" s="232"/>
      <c r="AH449" s="232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2"/>
      <c r="AT449" s="232"/>
      <c r="AU449" s="232"/>
      <c r="AV449" s="232"/>
      <c r="AW449" s="232"/>
      <c r="AX449" s="232"/>
      <c r="AY449" s="232"/>
      <c r="AZ449" s="232"/>
      <c r="BA449" s="232"/>
      <c r="BB449" s="232"/>
      <c r="BC449" s="232"/>
      <c r="BD449" s="232"/>
      <c r="BE449" s="232"/>
      <c r="BF449" s="232"/>
      <c r="BG449" s="232"/>
      <c r="BH449" s="232"/>
      <c r="BI449" s="232"/>
      <c r="BJ449" s="232"/>
      <c r="BK449" s="232"/>
      <c r="BL449" s="232"/>
      <c r="BM449" s="63"/>
    </row>
    <row r="450" spans="1:65">
      <c r="A450" s="35"/>
      <c r="B450" s="20" t="s">
        <v>273</v>
      </c>
      <c r="C450" s="12"/>
      <c r="D450" s="236">
        <v>0.03</v>
      </c>
      <c r="E450" s="236">
        <v>3.5000000000000003E-2</v>
      </c>
      <c r="F450" s="236" t="s">
        <v>684</v>
      </c>
      <c r="G450" s="236" t="s">
        <v>684</v>
      </c>
      <c r="H450" s="236">
        <v>2.5166666666666667E-2</v>
      </c>
      <c r="I450" s="236" t="s">
        <v>684</v>
      </c>
      <c r="J450" s="236">
        <v>0.04</v>
      </c>
      <c r="K450" s="236">
        <v>3.6499999999999998E-2</v>
      </c>
      <c r="L450" s="236">
        <v>3.4000000000000002E-2</v>
      </c>
      <c r="M450" s="236">
        <v>3.3166666666666671E-2</v>
      </c>
      <c r="N450" s="236">
        <v>3.4833333333333334E-2</v>
      </c>
      <c r="O450" s="236">
        <v>0.03</v>
      </c>
      <c r="P450" s="236">
        <v>3.3666666666666671E-2</v>
      </c>
      <c r="Q450" s="236">
        <v>3.7616666666666666E-2</v>
      </c>
      <c r="R450" s="231"/>
      <c r="S450" s="232"/>
      <c r="T450" s="232"/>
      <c r="U450" s="232"/>
      <c r="V450" s="232"/>
      <c r="W450" s="232"/>
      <c r="X450" s="232"/>
      <c r="Y450" s="232"/>
      <c r="Z450" s="232"/>
      <c r="AA450" s="232"/>
      <c r="AB450" s="232"/>
      <c r="AC450" s="232"/>
      <c r="AD450" s="232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32"/>
      <c r="AT450" s="232"/>
      <c r="AU450" s="232"/>
      <c r="AV450" s="232"/>
      <c r="AW450" s="232"/>
      <c r="AX450" s="232"/>
      <c r="AY450" s="232"/>
      <c r="AZ450" s="232"/>
      <c r="BA450" s="232"/>
      <c r="BB450" s="232"/>
      <c r="BC450" s="232"/>
      <c r="BD450" s="232"/>
      <c r="BE450" s="232"/>
      <c r="BF450" s="232"/>
      <c r="BG450" s="232"/>
      <c r="BH450" s="232"/>
      <c r="BI450" s="232"/>
      <c r="BJ450" s="232"/>
      <c r="BK450" s="232"/>
      <c r="BL450" s="232"/>
      <c r="BM450" s="63"/>
    </row>
    <row r="451" spans="1:65">
      <c r="A451" s="35"/>
      <c r="B451" s="3" t="s">
        <v>274</v>
      </c>
      <c r="C451" s="33"/>
      <c r="D451" s="27">
        <v>0.03</v>
      </c>
      <c r="E451" s="27">
        <v>0.03</v>
      </c>
      <c r="F451" s="27" t="s">
        <v>684</v>
      </c>
      <c r="G451" s="27" t="s">
        <v>684</v>
      </c>
      <c r="H451" s="27">
        <v>2.4500000000000001E-2</v>
      </c>
      <c r="I451" s="27" t="s">
        <v>684</v>
      </c>
      <c r="J451" s="27">
        <v>0.04</v>
      </c>
      <c r="K451" s="27">
        <v>3.6999999999999998E-2</v>
      </c>
      <c r="L451" s="27">
        <v>3.3500000000000002E-2</v>
      </c>
      <c r="M451" s="27">
        <v>3.3000000000000002E-2</v>
      </c>
      <c r="N451" s="27">
        <v>3.5000000000000003E-2</v>
      </c>
      <c r="O451" s="27">
        <v>0.03</v>
      </c>
      <c r="P451" s="27">
        <v>3.3500000000000002E-2</v>
      </c>
      <c r="Q451" s="27">
        <v>3.8550000000000001E-2</v>
      </c>
      <c r="R451" s="231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32"/>
      <c r="AT451" s="232"/>
      <c r="AU451" s="232"/>
      <c r="AV451" s="232"/>
      <c r="AW451" s="232"/>
      <c r="AX451" s="232"/>
      <c r="AY451" s="232"/>
      <c r="AZ451" s="232"/>
      <c r="BA451" s="232"/>
      <c r="BB451" s="232"/>
      <c r="BC451" s="232"/>
      <c r="BD451" s="232"/>
      <c r="BE451" s="232"/>
      <c r="BF451" s="232"/>
      <c r="BG451" s="232"/>
      <c r="BH451" s="232"/>
      <c r="BI451" s="232"/>
      <c r="BJ451" s="232"/>
      <c r="BK451" s="232"/>
      <c r="BL451" s="232"/>
      <c r="BM451" s="63"/>
    </row>
    <row r="452" spans="1:65">
      <c r="A452" s="35"/>
      <c r="B452" s="3" t="s">
        <v>275</v>
      </c>
      <c r="C452" s="33"/>
      <c r="D452" s="27">
        <v>0</v>
      </c>
      <c r="E452" s="27">
        <v>8.3666002653407408E-3</v>
      </c>
      <c r="F452" s="27" t="s">
        <v>684</v>
      </c>
      <c r="G452" s="27" t="s">
        <v>684</v>
      </c>
      <c r="H452" s="27">
        <v>2.9268868558020257E-3</v>
      </c>
      <c r="I452" s="27" t="s">
        <v>684</v>
      </c>
      <c r="J452" s="27">
        <v>0</v>
      </c>
      <c r="K452" s="27">
        <v>8.366600265340738E-4</v>
      </c>
      <c r="L452" s="27">
        <v>1.2649110640673509E-3</v>
      </c>
      <c r="M452" s="27">
        <v>7.5277265270908163E-4</v>
      </c>
      <c r="N452" s="27">
        <v>7.5277265270907946E-4</v>
      </c>
      <c r="O452" s="27">
        <v>0</v>
      </c>
      <c r="P452" s="27">
        <v>1.3662601021279452E-3</v>
      </c>
      <c r="Q452" s="27">
        <v>6.0674266923191307E-3</v>
      </c>
      <c r="R452" s="231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32"/>
      <c r="AT452" s="232"/>
      <c r="AU452" s="232"/>
      <c r="AV452" s="232"/>
      <c r="AW452" s="232"/>
      <c r="AX452" s="232"/>
      <c r="AY452" s="232"/>
      <c r="AZ452" s="232"/>
      <c r="BA452" s="232"/>
      <c r="BB452" s="232"/>
      <c r="BC452" s="232"/>
      <c r="BD452" s="232"/>
      <c r="BE452" s="232"/>
      <c r="BF452" s="232"/>
      <c r="BG452" s="232"/>
      <c r="BH452" s="232"/>
      <c r="BI452" s="232"/>
      <c r="BJ452" s="232"/>
      <c r="BK452" s="232"/>
      <c r="BL452" s="232"/>
      <c r="BM452" s="63"/>
    </row>
    <row r="453" spans="1:65">
      <c r="A453" s="35"/>
      <c r="B453" s="3" t="s">
        <v>87</v>
      </c>
      <c r="C453" s="33"/>
      <c r="D453" s="13">
        <v>0</v>
      </c>
      <c r="E453" s="13">
        <v>0.23904572186687828</v>
      </c>
      <c r="F453" s="13" t="s">
        <v>684</v>
      </c>
      <c r="G453" s="13" t="s">
        <v>684</v>
      </c>
      <c r="H453" s="13">
        <v>0.11630013996564341</v>
      </c>
      <c r="I453" s="13" t="s">
        <v>684</v>
      </c>
      <c r="J453" s="13">
        <v>0</v>
      </c>
      <c r="K453" s="13">
        <v>2.2922192507782845E-2</v>
      </c>
      <c r="L453" s="13">
        <v>3.7203266590216201E-2</v>
      </c>
      <c r="M453" s="13">
        <v>2.2696662895751202E-2</v>
      </c>
      <c r="N453" s="13">
        <v>2.1610698163897019E-2</v>
      </c>
      <c r="O453" s="13">
        <v>0</v>
      </c>
      <c r="P453" s="13">
        <v>4.0581983231523122E-2</v>
      </c>
      <c r="Q453" s="13">
        <v>0.161296234620801</v>
      </c>
      <c r="R453" s="16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2"/>
    </row>
    <row r="454" spans="1:65">
      <c r="A454" s="35"/>
      <c r="B454" s="3" t="s">
        <v>276</v>
      </c>
      <c r="C454" s="33"/>
      <c r="D454" s="13">
        <v>-0.10069491756370119</v>
      </c>
      <c r="E454" s="13">
        <v>4.9189262842348702E-2</v>
      </c>
      <c r="F454" s="13" t="s">
        <v>684</v>
      </c>
      <c r="G454" s="13" t="s">
        <v>684</v>
      </c>
      <c r="H454" s="13">
        <v>-0.2455829586228826</v>
      </c>
      <c r="I454" s="13" t="s">
        <v>684</v>
      </c>
      <c r="J454" s="13">
        <v>0.19907344324839849</v>
      </c>
      <c r="K454" s="13">
        <v>9.4154516964163548E-2</v>
      </c>
      <c r="L454" s="13">
        <v>1.9212426761138879E-2</v>
      </c>
      <c r="M454" s="13">
        <v>-5.7682699732027887E-3</v>
      </c>
      <c r="N454" s="13">
        <v>4.4193123495480435E-2</v>
      </c>
      <c r="O454" s="13">
        <v>-0.10069491756370119</v>
      </c>
      <c r="P454" s="13">
        <v>9.220148067402123E-3</v>
      </c>
      <c r="Q454" s="13">
        <v>0.1276286505881814</v>
      </c>
      <c r="R454" s="16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2"/>
    </row>
    <row r="455" spans="1:65">
      <c r="A455" s="35"/>
      <c r="B455" s="53" t="s">
        <v>277</v>
      </c>
      <c r="C455" s="54"/>
      <c r="D455" s="52">
        <v>0.68</v>
      </c>
      <c r="E455" s="52">
        <v>0.21</v>
      </c>
      <c r="F455" s="52">
        <v>436.66</v>
      </c>
      <c r="G455" s="52">
        <v>1.56</v>
      </c>
      <c r="H455" s="52">
        <v>1.53</v>
      </c>
      <c r="I455" s="52">
        <v>1.56</v>
      </c>
      <c r="J455" s="52">
        <v>1.0900000000000001</v>
      </c>
      <c r="K455" s="52">
        <v>0.47</v>
      </c>
      <c r="L455" s="52">
        <v>0.03</v>
      </c>
      <c r="M455" s="52">
        <v>0.12</v>
      </c>
      <c r="N455" s="52">
        <v>0.18</v>
      </c>
      <c r="O455" s="52">
        <v>0.68</v>
      </c>
      <c r="P455" s="52">
        <v>0.03</v>
      </c>
      <c r="Q455" s="52">
        <v>0.67</v>
      </c>
      <c r="R455" s="16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2"/>
    </row>
    <row r="456" spans="1:65">
      <c r="B456" s="36"/>
      <c r="C456" s="20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BM456" s="62"/>
    </row>
    <row r="457" spans="1:65" ht="15">
      <c r="B457" s="37" t="s">
        <v>576</v>
      </c>
      <c r="BM457" s="32" t="s">
        <v>279</v>
      </c>
    </row>
    <row r="458" spans="1:65" ht="15">
      <c r="A458" s="28" t="s">
        <v>209</v>
      </c>
      <c r="B458" s="18" t="s">
        <v>111</v>
      </c>
      <c r="C458" s="15" t="s">
        <v>112</v>
      </c>
      <c r="D458" s="16" t="s">
        <v>233</v>
      </c>
      <c r="E458" s="16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>
        <v>1</v>
      </c>
    </row>
    <row r="459" spans="1:65">
      <c r="A459" s="35"/>
      <c r="B459" s="19" t="s">
        <v>234</v>
      </c>
      <c r="C459" s="8" t="s">
        <v>234</v>
      </c>
      <c r="D459" s="161" t="s">
        <v>263</v>
      </c>
      <c r="E459" s="16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 t="s">
        <v>3</v>
      </c>
    </row>
    <row r="460" spans="1:65">
      <c r="A460" s="35"/>
      <c r="B460" s="19"/>
      <c r="C460" s="8"/>
      <c r="D460" s="9" t="s">
        <v>282</v>
      </c>
      <c r="E460" s="16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3</v>
      </c>
    </row>
    <row r="461" spans="1:65">
      <c r="A461" s="35"/>
      <c r="B461" s="19"/>
      <c r="C461" s="8"/>
      <c r="D461" s="29" t="s">
        <v>327</v>
      </c>
      <c r="E461" s="16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3</v>
      </c>
    </row>
    <row r="462" spans="1:65">
      <c r="A462" s="35"/>
      <c r="B462" s="18">
        <v>1</v>
      </c>
      <c r="C462" s="14">
        <v>1</v>
      </c>
      <c r="D462" s="237" t="s">
        <v>212</v>
      </c>
      <c r="E462" s="231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  <c r="AA462" s="232"/>
      <c r="AB462" s="232"/>
      <c r="AC462" s="232"/>
      <c r="AD462" s="232"/>
      <c r="AE462" s="232"/>
      <c r="AF462" s="232"/>
      <c r="AG462" s="232"/>
      <c r="AH462" s="232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232"/>
      <c r="AV462" s="232"/>
      <c r="AW462" s="232"/>
      <c r="AX462" s="232"/>
      <c r="AY462" s="232"/>
      <c r="AZ462" s="232"/>
      <c r="BA462" s="232"/>
      <c r="BB462" s="232"/>
      <c r="BC462" s="232"/>
      <c r="BD462" s="232"/>
      <c r="BE462" s="232"/>
      <c r="BF462" s="232"/>
      <c r="BG462" s="232"/>
      <c r="BH462" s="232"/>
      <c r="BI462" s="232"/>
      <c r="BJ462" s="232"/>
      <c r="BK462" s="232"/>
      <c r="BL462" s="232"/>
      <c r="BM462" s="234">
        <v>1</v>
      </c>
    </row>
    <row r="463" spans="1:65">
      <c r="A463" s="35"/>
      <c r="B463" s="19">
        <v>1</v>
      </c>
      <c r="C463" s="8">
        <v>2</v>
      </c>
      <c r="D463" s="240" t="s">
        <v>337</v>
      </c>
      <c r="E463" s="231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2"/>
      <c r="AD463" s="232"/>
      <c r="AE463" s="232"/>
      <c r="AF463" s="232"/>
      <c r="AG463" s="232"/>
      <c r="AH463" s="232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232"/>
      <c r="AV463" s="232"/>
      <c r="AW463" s="232"/>
      <c r="AX463" s="232"/>
      <c r="AY463" s="232"/>
      <c r="AZ463" s="232"/>
      <c r="BA463" s="232"/>
      <c r="BB463" s="232"/>
      <c r="BC463" s="232"/>
      <c r="BD463" s="232"/>
      <c r="BE463" s="232"/>
      <c r="BF463" s="232"/>
      <c r="BG463" s="232"/>
      <c r="BH463" s="232"/>
      <c r="BI463" s="232"/>
      <c r="BJ463" s="232"/>
      <c r="BK463" s="232"/>
      <c r="BL463" s="232"/>
      <c r="BM463" s="234">
        <v>4</v>
      </c>
    </row>
    <row r="464" spans="1:65">
      <c r="A464" s="35"/>
      <c r="B464" s="19">
        <v>1</v>
      </c>
      <c r="C464" s="8">
        <v>3</v>
      </c>
      <c r="D464" s="240" t="s">
        <v>338</v>
      </c>
      <c r="E464" s="231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232"/>
      <c r="AV464" s="232"/>
      <c r="AW464" s="232"/>
      <c r="AX464" s="232"/>
      <c r="AY464" s="232"/>
      <c r="AZ464" s="232"/>
      <c r="BA464" s="232"/>
      <c r="BB464" s="232"/>
      <c r="BC464" s="232"/>
      <c r="BD464" s="232"/>
      <c r="BE464" s="232"/>
      <c r="BF464" s="232"/>
      <c r="BG464" s="232"/>
      <c r="BH464" s="232"/>
      <c r="BI464" s="232"/>
      <c r="BJ464" s="232"/>
      <c r="BK464" s="232"/>
      <c r="BL464" s="232"/>
      <c r="BM464" s="234">
        <v>16</v>
      </c>
    </row>
    <row r="465" spans="1:65">
      <c r="A465" s="35"/>
      <c r="B465" s="19">
        <v>1</v>
      </c>
      <c r="C465" s="8">
        <v>4</v>
      </c>
      <c r="D465" s="240" t="s">
        <v>212</v>
      </c>
      <c r="E465" s="231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  <c r="AX465" s="232"/>
      <c r="AY465" s="232"/>
      <c r="AZ465" s="232"/>
      <c r="BA465" s="232"/>
      <c r="BB465" s="232"/>
      <c r="BC465" s="232"/>
      <c r="BD465" s="232"/>
      <c r="BE465" s="232"/>
      <c r="BF465" s="232"/>
      <c r="BG465" s="232"/>
      <c r="BH465" s="232"/>
      <c r="BI465" s="232"/>
      <c r="BJ465" s="232"/>
      <c r="BK465" s="232"/>
      <c r="BL465" s="232"/>
      <c r="BM465" s="234" t="s">
        <v>212</v>
      </c>
    </row>
    <row r="466" spans="1:65">
      <c r="A466" s="35"/>
      <c r="B466" s="19">
        <v>1</v>
      </c>
      <c r="C466" s="8">
        <v>5</v>
      </c>
      <c r="D466" s="240" t="s">
        <v>338</v>
      </c>
      <c r="E466" s="231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232"/>
      <c r="AV466" s="232"/>
      <c r="AW466" s="232"/>
      <c r="AX466" s="232"/>
      <c r="AY466" s="232"/>
      <c r="AZ466" s="232"/>
      <c r="BA466" s="232"/>
      <c r="BB466" s="232"/>
      <c r="BC466" s="232"/>
      <c r="BD466" s="232"/>
      <c r="BE466" s="232"/>
      <c r="BF466" s="232"/>
      <c r="BG466" s="232"/>
      <c r="BH466" s="232"/>
      <c r="BI466" s="232"/>
      <c r="BJ466" s="232"/>
      <c r="BK466" s="232"/>
      <c r="BL466" s="232"/>
      <c r="BM466" s="234">
        <v>14</v>
      </c>
    </row>
    <row r="467" spans="1:65">
      <c r="A467" s="35"/>
      <c r="B467" s="19">
        <v>1</v>
      </c>
      <c r="C467" s="8">
        <v>6</v>
      </c>
      <c r="D467" s="240" t="s">
        <v>339</v>
      </c>
      <c r="E467" s="231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232"/>
      <c r="AV467" s="232"/>
      <c r="AW467" s="232"/>
      <c r="AX467" s="232"/>
      <c r="AY467" s="232"/>
      <c r="AZ467" s="232"/>
      <c r="BA467" s="232"/>
      <c r="BB467" s="232"/>
      <c r="BC467" s="232"/>
      <c r="BD467" s="232"/>
      <c r="BE467" s="232"/>
      <c r="BF467" s="232"/>
      <c r="BG467" s="232"/>
      <c r="BH467" s="232"/>
      <c r="BI467" s="232"/>
      <c r="BJ467" s="232"/>
      <c r="BK467" s="232"/>
      <c r="BL467" s="232"/>
      <c r="BM467" s="63"/>
    </row>
    <row r="468" spans="1:65">
      <c r="A468" s="35"/>
      <c r="B468" s="20" t="s">
        <v>273</v>
      </c>
      <c r="C468" s="12"/>
      <c r="D468" s="236" t="s">
        <v>684</v>
      </c>
      <c r="E468" s="231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232"/>
      <c r="AV468" s="232"/>
      <c r="AW468" s="232"/>
      <c r="AX468" s="232"/>
      <c r="AY468" s="232"/>
      <c r="AZ468" s="232"/>
      <c r="BA468" s="232"/>
      <c r="BB468" s="232"/>
      <c r="BC468" s="232"/>
      <c r="BD468" s="232"/>
      <c r="BE468" s="232"/>
      <c r="BF468" s="232"/>
      <c r="BG468" s="232"/>
      <c r="BH468" s="232"/>
      <c r="BI468" s="232"/>
      <c r="BJ468" s="232"/>
      <c r="BK468" s="232"/>
      <c r="BL468" s="232"/>
      <c r="BM468" s="63"/>
    </row>
    <row r="469" spans="1:65">
      <c r="A469" s="35"/>
      <c r="B469" s="3" t="s">
        <v>274</v>
      </c>
      <c r="C469" s="33"/>
      <c r="D469" s="27" t="s">
        <v>684</v>
      </c>
      <c r="E469" s="231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  <c r="AX469" s="232"/>
      <c r="AY469" s="232"/>
      <c r="AZ469" s="232"/>
      <c r="BA469" s="232"/>
      <c r="BB469" s="232"/>
      <c r="BC469" s="232"/>
      <c r="BD469" s="232"/>
      <c r="BE469" s="232"/>
      <c r="BF469" s="232"/>
      <c r="BG469" s="232"/>
      <c r="BH469" s="232"/>
      <c r="BI469" s="232"/>
      <c r="BJ469" s="232"/>
      <c r="BK469" s="232"/>
      <c r="BL469" s="232"/>
      <c r="BM469" s="63"/>
    </row>
    <row r="470" spans="1:65">
      <c r="A470" s="35"/>
      <c r="B470" s="3" t="s">
        <v>275</v>
      </c>
      <c r="C470" s="33"/>
      <c r="D470" s="27" t="s">
        <v>684</v>
      </c>
      <c r="E470" s="231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  <c r="AX470" s="232"/>
      <c r="AY470" s="232"/>
      <c r="AZ470" s="232"/>
      <c r="BA470" s="232"/>
      <c r="BB470" s="232"/>
      <c r="BC470" s="232"/>
      <c r="BD470" s="232"/>
      <c r="BE470" s="232"/>
      <c r="BF470" s="232"/>
      <c r="BG470" s="232"/>
      <c r="BH470" s="232"/>
      <c r="BI470" s="232"/>
      <c r="BJ470" s="232"/>
      <c r="BK470" s="232"/>
      <c r="BL470" s="232"/>
      <c r="BM470" s="63"/>
    </row>
    <row r="471" spans="1:65">
      <c r="A471" s="35"/>
      <c r="B471" s="3" t="s">
        <v>87</v>
      </c>
      <c r="C471" s="33"/>
      <c r="D471" s="13" t="s">
        <v>684</v>
      </c>
      <c r="E471" s="16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2"/>
    </row>
    <row r="472" spans="1:65">
      <c r="A472" s="35"/>
      <c r="B472" s="3" t="s">
        <v>276</v>
      </c>
      <c r="C472" s="33"/>
      <c r="D472" s="13" t="s">
        <v>684</v>
      </c>
      <c r="E472" s="16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2"/>
    </row>
    <row r="473" spans="1:65">
      <c r="A473" s="35"/>
      <c r="B473" s="53" t="s">
        <v>277</v>
      </c>
      <c r="C473" s="54"/>
      <c r="D473" s="52" t="s">
        <v>278</v>
      </c>
      <c r="E473" s="16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2"/>
    </row>
    <row r="474" spans="1:65">
      <c r="B474" s="36"/>
      <c r="C474" s="20"/>
      <c r="D474" s="31"/>
      <c r="BM474" s="62"/>
    </row>
    <row r="475" spans="1:65" ht="15">
      <c r="B475" s="37" t="s">
        <v>577</v>
      </c>
      <c r="BM475" s="32" t="s">
        <v>67</v>
      </c>
    </row>
    <row r="476" spans="1:65" ht="15">
      <c r="A476" s="28" t="s">
        <v>54</v>
      </c>
      <c r="B476" s="18" t="s">
        <v>111</v>
      </c>
      <c r="C476" s="15" t="s">
        <v>112</v>
      </c>
      <c r="D476" s="16" t="s">
        <v>233</v>
      </c>
      <c r="E476" s="17" t="s">
        <v>233</v>
      </c>
      <c r="F476" s="17" t="s">
        <v>233</v>
      </c>
      <c r="G476" s="17" t="s">
        <v>233</v>
      </c>
      <c r="H476" s="17" t="s">
        <v>233</v>
      </c>
      <c r="I476" s="17" t="s">
        <v>233</v>
      </c>
      <c r="J476" s="17" t="s">
        <v>233</v>
      </c>
      <c r="K476" s="17" t="s">
        <v>233</v>
      </c>
      <c r="L476" s="17" t="s">
        <v>233</v>
      </c>
      <c r="M476" s="17" t="s">
        <v>233</v>
      </c>
      <c r="N476" s="17" t="s">
        <v>233</v>
      </c>
      <c r="O476" s="17" t="s">
        <v>233</v>
      </c>
      <c r="P476" s="17" t="s">
        <v>233</v>
      </c>
      <c r="Q476" s="17" t="s">
        <v>233</v>
      </c>
      <c r="R476" s="17" t="s">
        <v>233</v>
      </c>
      <c r="S476" s="17" t="s">
        <v>233</v>
      </c>
      <c r="T476" s="17" t="s">
        <v>233</v>
      </c>
      <c r="U476" s="17" t="s">
        <v>233</v>
      </c>
      <c r="V476" s="17" t="s">
        <v>233</v>
      </c>
      <c r="W476" s="17" t="s">
        <v>233</v>
      </c>
      <c r="X476" s="17" t="s">
        <v>233</v>
      </c>
      <c r="Y476" s="16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2">
        <v>1</v>
      </c>
    </row>
    <row r="477" spans="1:65">
      <c r="A477" s="35"/>
      <c r="B477" s="19" t="s">
        <v>234</v>
      </c>
      <c r="C477" s="8" t="s">
        <v>234</v>
      </c>
      <c r="D477" s="161" t="s">
        <v>236</v>
      </c>
      <c r="E477" s="162" t="s">
        <v>238</v>
      </c>
      <c r="F477" s="162" t="s">
        <v>240</v>
      </c>
      <c r="G477" s="162" t="s">
        <v>241</v>
      </c>
      <c r="H477" s="162" t="s">
        <v>242</v>
      </c>
      <c r="I477" s="162" t="s">
        <v>243</v>
      </c>
      <c r="J477" s="162" t="s">
        <v>244</v>
      </c>
      <c r="K477" s="162" t="s">
        <v>245</v>
      </c>
      <c r="L477" s="162" t="s">
        <v>246</v>
      </c>
      <c r="M477" s="162" t="s">
        <v>247</v>
      </c>
      <c r="N477" s="162" t="s">
        <v>248</v>
      </c>
      <c r="O477" s="162" t="s">
        <v>249</v>
      </c>
      <c r="P477" s="162" t="s">
        <v>250</v>
      </c>
      <c r="Q477" s="162" t="s">
        <v>251</v>
      </c>
      <c r="R477" s="162" t="s">
        <v>253</v>
      </c>
      <c r="S477" s="162" t="s">
        <v>255</v>
      </c>
      <c r="T477" s="162" t="s">
        <v>256</v>
      </c>
      <c r="U477" s="162" t="s">
        <v>259</v>
      </c>
      <c r="V477" s="162" t="s">
        <v>261</v>
      </c>
      <c r="W477" s="162" t="s">
        <v>263</v>
      </c>
      <c r="X477" s="162" t="s">
        <v>281</v>
      </c>
      <c r="Y477" s="16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 t="s">
        <v>1</v>
      </c>
    </row>
    <row r="478" spans="1:65">
      <c r="A478" s="35"/>
      <c r="B478" s="19"/>
      <c r="C478" s="8"/>
      <c r="D478" s="9" t="s">
        <v>282</v>
      </c>
      <c r="E478" s="10" t="s">
        <v>285</v>
      </c>
      <c r="F478" s="10" t="s">
        <v>284</v>
      </c>
      <c r="G478" s="10" t="s">
        <v>285</v>
      </c>
      <c r="H478" s="10" t="s">
        <v>284</v>
      </c>
      <c r="I478" s="10" t="s">
        <v>284</v>
      </c>
      <c r="J478" s="10" t="s">
        <v>284</v>
      </c>
      <c r="K478" s="10" t="s">
        <v>284</v>
      </c>
      <c r="L478" s="10" t="s">
        <v>282</v>
      </c>
      <c r="M478" s="10" t="s">
        <v>282</v>
      </c>
      <c r="N478" s="10" t="s">
        <v>282</v>
      </c>
      <c r="O478" s="10" t="s">
        <v>282</v>
      </c>
      <c r="P478" s="10" t="s">
        <v>282</v>
      </c>
      <c r="Q478" s="10" t="s">
        <v>285</v>
      </c>
      <c r="R478" s="10" t="s">
        <v>285</v>
      </c>
      <c r="S478" s="10" t="s">
        <v>285</v>
      </c>
      <c r="T478" s="10" t="s">
        <v>285</v>
      </c>
      <c r="U478" s="10" t="s">
        <v>285</v>
      </c>
      <c r="V478" s="10" t="s">
        <v>284</v>
      </c>
      <c r="W478" s="10" t="s">
        <v>285</v>
      </c>
      <c r="X478" s="10" t="s">
        <v>285</v>
      </c>
      <c r="Y478" s="16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3</v>
      </c>
    </row>
    <row r="479" spans="1:65">
      <c r="A479" s="35"/>
      <c r="B479" s="19"/>
      <c r="C479" s="8"/>
      <c r="D479" s="29" t="s">
        <v>327</v>
      </c>
      <c r="E479" s="29" t="s">
        <v>327</v>
      </c>
      <c r="F479" s="29" t="s">
        <v>327</v>
      </c>
      <c r="G479" s="29" t="s">
        <v>327</v>
      </c>
      <c r="H479" s="29" t="s">
        <v>328</v>
      </c>
      <c r="I479" s="29" t="s">
        <v>329</v>
      </c>
      <c r="J479" s="29" t="s">
        <v>328</v>
      </c>
      <c r="K479" s="29" t="s">
        <v>330</v>
      </c>
      <c r="L479" s="29" t="s">
        <v>327</v>
      </c>
      <c r="M479" s="29" t="s">
        <v>327</v>
      </c>
      <c r="N479" s="29" t="s">
        <v>327</v>
      </c>
      <c r="O479" s="29" t="s">
        <v>327</v>
      </c>
      <c r="P479" s="29" t="s">
        <v>327</v>
      </c>
      <c r="Q479" s="29" t="s">
        <v>329</v>
      </c>
      <c r="R479" s="29" t="s">
        <v>327</v>
      </c>
      <c r="S479" s="29" t="s">
        <v>330</v>
      </c>
      <c r="T479" s="29" t="s">
        <v>329</v>
      </c>
      <c r="U479" s="29" t="s">
        <v>328</v>
      </c>
      <c r="V479" s="29" t="s">
        <v>327</v>
      </c>
      <c r="W479" s="29" t="s">
        <v>327</v>
      </c>
      <c r="X479" s="29" t="s">
        <v>327</v>
      </c>
      <c r="Y479" s="16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3</v>
      </c>
    </row>
    <row r="480" spans="1:65">
      <c r="A480" s="35"/>
      <c r="B480" s="18">
        <v>1</v>
      </c>
      <c r="C480" s="14">
        <v>1</v>
      </c>
      <c r="D480" s="233">
        <v>0.82299999999999995</v>
      </c>
      <c r="E480" s="237">
        <v>1.0389199999999998</v>
      </c>
      <c r="F480" s="238">
        <v>0.78</v>
      </c>
      <c r="G480" s="233">
        <v>0.89149999999999996</v>
      </c>
      <c r="H480" s="238">
        <v>0.85799999999999987</v>
      </c>
      <c r="I480" s="233">
        <v>0.91</v>
      </c>
      <c r="J480" s="238">
        <v>0.95799999999999996</v>
      </c>
      <c r="K480" s="233">
        <v>0.83</v>
      </c>
      <c r="L480" s="233">
        <v>0.84</v>
      </c>
      <c r="M480" s="233">
        <v>0.91999999999999993</v>
      </c>
      <c r="N480" s="233">
        <v>0.90000000000000013</v>
      </c>
      <c r="O480" s="233">
        <v>0.84</v>
      </c>
      <c r="P480" s="233">
        <v>0.91999999999999993</v>
      </c>
      <c r="Q480" s="233">
        <v>0.86927170679033317</v>
      </c>
      <c r="R480" s="233">
        <v>0.85499999999999998</v>
      </c>
      <c r="S480" s="233">
        <v>0.8</v>
      </c>
      <c r="T480" s="268">
        <v>0.89431700000000003</v>
      </c>
      <c r="U480" s="233">
        <v>0.86999999999999988</v>
      </c>
      <c r="V480" s="233">
        <v>0.89</v>
      </c>
      <c r="W480" s="233">
        <v>0.88029999999999997</v>
      </c>
      <c r="X480" s="237">
        <v>1.0078</v>
      </c>
      <c r="Y480" s="231"/>
      <c r="Z480" s="232"/>
      <c r="AA480" s="232"/>
      <c r="AB480" s="232"/>
      <c r="AC480" s="232"/>
      <c r="AD480" s="232"/>
      <c r="AE480" s="232"/>
      <c r="AF480" s="232"/>
      <c r="AG480" s="232"/>
      <c r="AH480" s="232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32"/>
      <c r="AT480" s="232"/>
      <c r="AU480" s="232"/>
      <c r="AV480" s="232"/>
      <c r="AW480" s="232"/>
      <c r="AX480" s="232"/>
      <c r="AY480" s="232"/>
      <c r="AZ480" s="232"/>
      <c r="BA480" s="232"/>
      <c r="BB480" s="232"/>
      <c r="BC480" s="232"/>
      <c r="BD480" s="232"/>
      <c r="BE480" s="232"/>
      <c r="BF480" s="232"/>
      <c r="BG480" s="232"/>
      <c r="BH480" s="232"/>
      <c r="BI480" s="232"/>
      <c r="BJ480" s="232"/>
      <c r="BK480" s="232"/>
      <c r="BL480" s="232"/>
      <c r="BM480" s="234">
        <v>1</v>
      </c>
    </row>
    <row r="481" spans="1:65">
      <c r="A481" s="35"/>
      <c r="B481" s="19">
        <v>1</v>
      </c>
      <c r="C481" s="8">
        <v>2</v>
      </c>
      <c r="D481" s="235">
        <v>0.82500000000000007</v>
      </c>
      <c r="E481" s="240">
        <v>1.040535</v>
      </c>
      <c r="F481" s="241">
        <v>0.78</v>
      </c>
      <c r="G481" s="235">
        <v>0.89149999999999996</v>
      </c>
      <c r="H481" s="241">
        <v>0.85699999999999998</v>
      </c>
      <c r="I481" s="235">
        <v>0.86</v>
      </c>
      <c r="J481" s="241">
        <v>0.93699999999999994</v>
      </c>
      <c r="K481" s="235">
        <v>0.83</v>
      </c>
      <c r="L481" s="235">
        <v>0.84</v>
      </c>
      <c r="M481" s="235">
        <v>0.95</v>
      </c>
      <c r="N481" s="235">
        <v>0.89</v>
      </c>
      <c r="O481" s="235">
        <v>0.86</v>
      </c>
      <c r="P481" s="235">
        <v>0.85000000000000009</v>
      </c>
      <c r="Q481" s="235">
        <v>0.86799666486474647</v>
      </c>
      <c r="R481" s="235">
        <v>0.85499999999999998</v>
      </c>
      <c r="S481" s="235">
        <v>0.81000000000000016</v>
      </c>
      <c r="T481" s="235">
        <v>0.8602749999999999</v>
      </c>
      <c r="U481" s="235">
        <v>0.86999999999999988</v>
      </c>
      <c r="V481" s="235">
        <v>0.89</v>
      </c>
      <c r="W481" s="235">
        <v>0.85319999999999996</v>
      </c>
      <c r="X481" s="240">
        <v>1.0074000000000001</v>
      </c>
      <c r="Y481" s="231"/>
      <c r="Z481" s="232"/>
      <c r="AA481" s="232"/>
      <c r="AB481" s="232"/>
      <c r="AC481" s="232"/>
      <c r="AD481" s="232"/>
      <c r="AE481" s="232"/>
      <c r="AF481" s="232"/>
      <c r="AG481" s="232"/>
      <c r="AH481" s="232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32"/>
      <c r="AT481" s="232"/>
      <c r="AU481" s="232"/>
      <c r="AV481" s="232"/>
      <c r="AW481" s="232"/>
      <c r="AX481" s="232"/>
      <c r="AY481" s="232"/>
      <c r="AZ481" s="232"/>
      <c r="BA481" s="232"/>
      <c r="BB481" s="232"/>
      <c r="BC481" s="232"/>
      <c r="BD481" s="232"/>
      <c r="BE481" s="232"/>
      <c r="BF481" s="232"/>
      <c r="BG481" s="232"/>
      <c r="BH481" s="232"/>
      <c r="BI481" s="232"/>
      <c r="BJ481" s="232"/>
      <c r="BK481" s="232"/>
      <c r="BL481" s="232"/>
      <c r="BM481" s="234" t="e">
        <v>#N/A</v>
      </c>
    </row>
    <row r="482" spans="1:65">
      <c r="A482" s="35"/>
      <c r="B482" s="19">
        <v>1</v>
      </c>
      <c r="C482" s="8">
        <v>3</v>
      </c>
      <c r="D482" s="235">
        <v>0.83699999999999986</v>
      </c>
      <c r="E482" s="240">
        <v>1.0308449999999998</v>
      </c>
      <c r="F482" s="241">
        <v>0.78</v>
      </c>
      <c r="G482" s="235">
        <v>0.87650000000000006</v>
      </c>
      <c r="H482" s="241">
        <v>0.8829999999999999</v>
      </c>
      <c r="I482" s="235">
        <v>0.86999999999999988</v>
      </c>
      <c r="J482" s="241">
        <v>0.95499999999999996</v>
      </c>
      <c r="K482" s="241">
        <v>0.84</v>
      </c>
      <c r="L482" s="27">
        <v>0.83</v>
      </c>
      <c r="M482" s="27">
        <v>0.95</v>
      </c>
      <c r="N482" s="27">
        <v>0.90000000000000013</v>
      </c>
      <c r="O482" s="27">
        <v>0.85000000000000009</v>
      </c>
      <c r="P482" s="27">
        <v>0.88</v>
      </c>
      <c r="Q482" s="27">
        <v>0.85442309025416663</v>
      </c>
      <c r="R482" s="27">
        <v>0.86299999999999999</v>
      </c>
      <c r="S482" s="27">
        <v>0.81000000000000016</v>
      </c>
      <c r="T482" s="27">
        <v>0.86151600000000006</v>
      </c>
      <c r="U482" s="27">
        <v>0.86999999999999988</v>
      </c>
      <c r="V482" s="27">
        <v>0.89</v>
      </c>
      <c r="W482" s="27">
        <v>0.88800000000000012</v>
      </c>
      <c r="X482" s="242">
        <v>1.0075000000000001</v>
      </c>
      <c r="Y482" s="231"/>
      <c r="Z482" s="232"/>
      <c r="AA482" s="232"/>
      <c r="AB482" s="232"/>
      <c r="AC482" s="232"/>
      <c r="AD482" s="232"/>
      <c r="AE482" s="232"/>
      <c r="AF482" s="232"/>
      <c r="AG482" s="232"/>
      <c r="AH482" s="232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32"/>
      <c r="AT482" s="232"/>
      <c r="AU482" s="232"/>
      <c r="AV482" s="232"/>
      <c r="AW482" s="232"/>
      <c r="AX482" s="232"/>
      <c r="AY482" s="232"/>
      <c r="AZ482" s="232"/>
      <c r="BA482" s="232"/>
      <c r="BB482" s="232"/>
      <c r="BC482" s="232"/>
      <c r="BD482" s="232"/>
      <c r="BE482" s="232"/>
      <c r="BF482" s="232"/>
      <c r="BG482" s="232"/>
      <c r="BH482" s="232"/>
      <c r="BI482" s="232"/>
      <c r="BJ482" s="232"/>
      <c r="BK482" s="232"/>
      <c r="BL482" s="232"/>
      <c r="BM482" s="234">
        <v>16</v>
      </c>
    </row>
    <row r="483" spans="1:65">
      <c r="A483" s="35"/>
      <c r="B483" s="19">
        <v>1</v>
      </c>
      <c r="C483" s="8">
        <v>4</v>
      </c>
      <c r="D483" s="235">
        <v>0.83199999999999996</v>
      </c>
      <c r="E483" s="240">
        <v>1.019685</v>
      </c>
      <c r="F483" s="241">
        <v>0.79</v>
      </c>
      <c r="G483" s="235">
        <v>0.8909999999999999</v>
      </c>
      <c r="H483" s="241">
        <v>0.8630000000000001</v>
      </c>
      <c r="I483" s="235">
        <v>0.91</v>
      </c>
      <c r="J483" s="241">
        <v>0.93699999999999994</v>
      </c>
      <c r="K483" s="241">
        <v>0.83</v>
      </c>
      <c r="L483" s="27">
        <v>0.86</v>
      </c>
      <c r="M483" s="27">
        <v>0.93</v>
      </c>
      <c r="N483" s="27">
        <v>0.90000000000000013</v>
      </c>
      <c r="O483" s="27">
        <v>0.81000000000000016</v>
      </c>
      <c r="P483" s="27">
        <v>0.86</v>
      </c>
      <c r="Q483" s="27">
        <v>0.87117289490882355</v>
      </c>
      <c r="R483" s="27">
        <v>0.88</v>
      </c>
      <c r="S483" s="27">
        <v>0.8</v>
      </c>
      <c r="T483" s="27">
        <v>0.85415300000000005</v>
      </c>
      <c r="U483" s="27">
        <v>0.86999999999999988</v>
      </c>
      <c r="V483" s="243">
        <v>0.85000000000000009</v>
      </c>
      <c r="W483" s="27">
        <v>0.90310000000000012</v>
      </c>
      <c r="X483" s="242">
        <v>1.0086999999999999</v>
      </c>
      <c r="Y483" s="231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232"/>
      <c r="AV483" s="232"/>
      <c r="AW483" s="232"/>
      <c r="AX483" s="232"/>
      <c r="AY483" s="232"/>
      <c r="AZ483" s="232"/>
      <c r="BA483" s="232"/>
      <c r="BB483" s="232"/>
      <c r="BC483" s="232"/>
      <c r="BD483" s="232"/>
      <c r="BE483" s="232"/>
      <c r="BF483" s="232"/>
      <c r="BG483" s="232"/>
      <c r="BH483" s="232"/>
      <c r="BI483" s="232"/>
      <c r="BJ483" s="232"/>
      <c r="BK483" s="232"/>
      <c r="BL483" s="232"/>
      <c r="BM483" s="234">
        <v>0.86645731024810713</v>
      </c>
    </row>
    <row r="484" spans="1:65">
      <c r="A484" s="35"/>
      <c r="B484" s="19">
        <v>1</v>
      </c>
      <c r="C484" s="8">
        <v>5</v>
      </c>
      <c r="D484" s="235">
        <v>0.83699999999999986</v>
      </c>
      <c r="E484" s="240">
        <v>1.0421499999999999</v>
      </c>
      <c r="F484" s="244">
        <v>0.81999999999999984</v>
      </c>
      <c r="G484" s="235">
        <v>0.89149999999999996</v>
      </c>
      <c r="H484" s="235">
        <v>0.86799999999999999</v>
      </c>
      <c r="I484" s="235">
        <v>0.90000000000000013</v>
      </c>
      <c r="J484" s="235">
        <v>0.96100000000000008</v>
      </c>
      <c r="K484" s="235">
        <v>0.84</v>
      </c>
      <c r="L484" s="235">
        <v>0.83</v>
      </c>
      <c r="M484" s="235">
        <v>0.91999999999999993</v>
      </c>
      <c r="N484" s="235">
        <v>0.90000000000000013</v>
      </c>
      <c r="O484" s="235">
        <v>0.83</v>
      </c>
      <c r="P484" s="235">
        <v>0.95</v>
      </c>
      <c r="Q484" s="235">
        <v>0.84571995268219247</v>
      </c>
      <c r="R484" s="235">
        <v>0.872</v>
      </c>
      <c r="S484" s="235">
        <v>0.81000000000000016</v>
      </c>
      <c r="T484" s="235">
        <v>0.85752000000000017</v>
      </c>
      <c r="U484" s="235">
        <v>0.86999999999999988</v>
      </c>
      <c r="V484" s="235">
        <v>0.88</v>
      </c>
      <c r="W484" s="235">
        <v>0.87039999999999995</v>
      </c>
      <c r="X484" s="240">
        <v>1.0083</v>
      </c>
      <c r="Y484" s="231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232"/>
      <c r="AV484" s="232"/>
      <c r="AW484" s="232"/>
      <c r="AX484" s="232"/>
      <c r="AY484" s="232"/>
      <c r="AZ484" s="232"/>
      <c r="BA484" s="232"/>
      <c r="BB484" s="232"/>
      <c r="BC484" s="232"/>
      <c r="BD484" s="232"/>
      <c r="BE484" s="232"/>
      <c r="BF484" s="232"/>
      <c r="BG484" s="232"/>
      <c r="BH484" s="232"/>
      <c r="BI484" s="232"/>
      <c r="BJ484" s="232"/>
      <c r="BK484" s="232"/>
      <c r="BL484" s="232"/>
      <c r="BM484" s="234">
        <v>90</v>
      </c>
    </row>
    <row r="485" spans="1:65">
      <c r="A485" s="35"/>
      <c r="B485" s="19">
        <v>1</v>
      </c>
      <c r="C485" s="8">
        <v>6</v>
      </c>
      <c r="D485" s="235">
        <v>0.83699999999999986</v>
      </c>
      <c r="E485" s="240">
        <v>1.0026299999999999</v>
      </c>
      <c r="F485" s="235">
        <v>0.78</v>
      </c>
      <c r="G485" s="235">
        <v>0.89650000000000007</v>
      </c>
      <c r="H485" s="235">
        <v>0.88800000000000012</v>
      </c>
      <c r="I485" s="235">
        <v>0.89</v>
      </c>
      <c r="J485" s="235">
        <v>0.94000000000000006</v>
      </c>
      <c r="K485" s="235">
        <v>0.84</v>
      </c>
      <c r="L485" s="235">
        <v>0.85000000000000009</v>
      </c>
      <c r="M485" s="235">
        <v>0.90000000000000013</v>
      </c>
      <c r="N485" s="235">
        <v>0.89</v>
      </c>
      <c r="O485" s="235">
        <v>0.84</v>
      </c>
      <c r="P485" s="235">
        <v>0.88</v>
      </c>
      <c r="Q485" s="235">
        <v>0.8592747162968104</v>
      </c>
      <c r="R485" s="235">
        <v>0.82199999999999995</v>
      </c>
      <c r="S485" s="235">
        <v>0.81000000000000016</v>
      </c>
      <c r="T485" s="235">
        <v>0.84598399999999996</v>
      </c>
      <c r="U485" s="235">
        <v>0.86999999999999988</v>
      </c>
      <c r="V485" s="235">
        <v>0.89</v>
      </c>
      <c r="W485" s="235">
        <v>0.89650000000000007</v>
      </c>
      <c r="X485" s="240">
        <v>1.008</v>
      </c>
      <c r="Y485" s="231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232"/>
      <c r="AV485" s="232"/>
      <c r="AW485" s="232"/>
      <c r="AX485" s="232"/>
      <c r="AY485" s="232"/>
      <c r="AZ485" s="232"/>
      <c r="BA485" s="232"/>
      <c r="BB485" s="232"/>
      <c r="BC485" s="232"/>
      <c r="BD485" s="232"/>
      <c r="BE485" s="232"/>
      <c r="BF485" s="232"/>
      <c r="BG485" s="232"/>
      <c r="BH485" s="232"/>
      <c r="BI485" s="232"/>
      <c r="BJ485" s="232"/>
      <c r="BK485" s="232"/>
      <c r="BL485" s="232"/>
      <c r="BM485" s="63"/>
    </row>
    <row r="486" spans="1:65">
      <c r="A486" s="35"/>
      <c r="B486" s="20" t="s">
        <v>273</v>
      </c>
      <c r="C486" s="12"/>
      <c r="D486" s="236">
        <v>0.83183333333333331</v>
      </c>
      <c r="E486" s="236">
        <v>1.0291274999999998</v>
      </c>
      <c r="F486" s="236">
        <v>0.78833333333333322</v>
      </c>
      <c r="G486" s="236">
        <v>0.88974999999999993</v>
      </c>
      <c r="H486" s="236">
        <v>0.86949999999999994</v>
      </c>
      <c r="I486" s="236">
        <v>0.89</v>
      </c>
      <c r="J486" s="236">
        <v>0.94800000000000006</v>
      </c>
      <c r="K486" s="236">
        <v>0.83499999999999996</v>
      </c>
      <c r="L486" s="236">
        <v>0.84166666666666645</v>
      </c>
      <c r="M486" s="236">
        <v>0.92833333333333334</v>
      </c>
      <c r="N486" s="236">
        <v>0.89666666666666683</v>
      </c>
      <c r="O486" s="236">
        <v>0.83833333333333326</v>
      </c>
      <c r="P486" s="236">
        <v>0.89</v>
      </c>
      <c r="Q486" s="236">
        <v>0.86130983763284552</v>
      </c>
      <c r="R486" s="236">
        <v>0.85783333333333334</v>
      </c>
      <c r="S486" s="236">
        <v>0.80666666666666698</v>
      </c>
      <c r="T486" s="236">
        <v>0.86229416666666669</v>
      </c>
      <c r="U486" s="236">
        <v>0.87</v>
      </c>
      <c r="V486" s="236">
        <v>0.88166666666666671</v>
      </c>
      <c r="W486" s="236">
        <v>0.88191666666666679</v>
      </c>
      <c r="X486" s="236">
        <v>1.0079500000000001</v>
      </c>
      <c r="Y486" s="231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232"/>
      <c r="AV486" s="232"/>
      <c r="AW486" s="232"/>
      <c r="AX486" s="232"/>
      <c r="AY486" s="232"/>
      <c r="AZ486" s="232"/>
      <c r="BA486" s="232"/>
      <c r="BB486" s="232"/>
      <c r="BC486" s="232"/>
      <c r="BD486" s="232"/>
      <c r="BE486" s="232"/>
      <c r="BF486" s="232"/>
      <c r="BG486" s="232"/>
      <c r="BH486" s="232"/>
      <c r="BI486" s="232"/>
      <c r="BJ486" s="232"/>
      <c r="BK486" s="232"/>
      <c r="BL486" s="232"/>
      <c r="BM486" s="63"/>
    </row>
    <row r="487" spans="1:65">
      <c r="A487" s="35"/>
      <c r="B487" s="3" t="s">
        <v>274</v>
      </c>
      <c r="C487" s="33"/>
      <c r="D487" s="27">
        <v>0.83449999999999991</v>
      </c>
      <c r="E487" s="27">
        <v>1.0348824999999997</v>
      </c>
      <c r="F487" s="27">
        <v>0.78</v>
      </c>
      <c r="G487" s="27">
        <v>0.89149999999999996</v>
      </c>
      <c r="H487" s="27">
        <v>0.86550000000000005</v>
      </c>
      <c r="I487" s="27">
        <v>0.89500000000000002</v>
      </c>
      <c r="J487" s="27">
        <v>0.94750000000000001</v>
      </c>
      <c r="K487" s="27">
        <v>0.83499999999999996</v>
      </c>
      <c r="L487" s="27">
        <v>0.84</v>
      </c>
      <c r="M487" s="27">
        <v>0.92500000000000004</v>
      </c>
      <c r="N487" s="27">
        <v>0.90000000000000013</v>
      </c>
      <c r="O487" s="27">
        <v>0.84</v>
      </c>
      <c r="P487" s="27">
        <v>0.88</v>
      </c>
      <c r="Q487" s="27">
        <v>0.86363569058077849</v>
      </c>
      <c r="R487" s="27">
        <v>0.85899999999999999</v>
      </c>
      <c r="S487" s="27">
        <v>0.81000000000000016</v>
      </c>
      <c r="T487" s="27">
        <v>0.85889750000000009</v>
      </c>
      <c r="U487" s="27">
        <v>0.86999999999999988</v>
      </c>
      <c r="V487" s="27">
        <v>0.89</v>
      </c>
      <c r="W487" s="27">
        <v>0.88414999999999999</v>
      </c>
      <c r="X487" s="27">
        <v>1.0079</v>
      </c>
      <c r="Y487" s="231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232"/>
      <c r="AV487" s="232"/>
      <c r="AW487" s="232"/>
      <c r="AX487" s="232"/>
      <c r="AY487" s="232"/>
      <c r="AZ487" s="232"/>
      <c r="BA487" s="232"/>
      <c r="BB487" s="232"/>
      <c r="BC487" s="232"/>
      <c r="BD487" s="232"/>
      <c r="BE487" s="232"/>
      <c r="BF487" s="232"/>
      <c r="BG487" s="232"/>
      <c r="BH487" s="232"/>
      <c r="BI487" s="232"/>
      <c r="BJ487" s="232"/>
      <c r="BK487" s="232"/>
      <c r="BL487" s="232"/>
      <c r="BM487" s="63"/>
    </row>
    <row r="488" spans="1:65">
      <c r="A488" s="35"/>
      <c r="B488" s="3" t="s">
        <v>275</v>
      </c>
      <c r="C488" s="33"/>
      <c r="D488" s="27">
        <v>6.4005208121422231E-3</v>
      </c>
      <c r="E488" s="27">
        <v>1.5426196793117863E-2</v>
      </c>
      <c r="F488" s="27">
        <v>1.6020819787597149E-2</v>
      </c>
      <c r="G488" s="27">
        <v>6.8099192359381009E-3</v>
      </c>
      <c r="H488" s="27">
        <v>1.3095800853708825E-2</v>
      </c>
      <c r="I488" s="27">
        <v>2.0976176963403082E-2</v>
      </c>
      <c r="J488" s="27">
        <v>1.1171392035015174E-2</v>
      </c>
      <c r="K488" s="27">
        <v>5.4772255750516656E-3</v>
      </c>
      <c r="L488" s="27">
        <v>1.1690451944500148E-2</v>
      </c>
      <c r="M488" s="27">
        <v>1.9407902170679472E-2</v>
      </c>
      <c r="N488" s="27">
        <v>5.1639777949432841E-3</v>
      </c>
      <c r="O488" s="27">
        <v>1.7224014243685044E-2</v>
      </c>
      <c r="P488" s="27">
        <v>3.7947331922020509E-2</v>
      </c>
      <c r="Q488" s="27">
        <v>9.9999843882297417E-3</v>
      </c>
      <c r="R488" s="27">
        <v>2.0093946020298434E-2</v>
      </c>
      <c r="S488" s="27">
        <v>5.1639777949432841E-3</v>
      </c>
      <c r="T488" s="27">
        <v>1.6644742297995088E-2</v>
      </c>
      <c r="U488" s="27">
        <v>1.2161883888976234E-16</v>
      </c>
      <c r="V488" s="27">
        <v>1.6020819787597194E-2</v>
      </c>
      <c r="W488" s="27">
        <v>1.8211580564757943E-2</v>
      </c>
      <c r="X488" s="27">
        <v>4.9295030175459519E-4</v>
      </c>
      <c r="Y488" s="231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232"/>
      <c r="AV488" s="232"/>
      <c r="AW488" s="232"/>
      <c r="AX488" s="232"/>
      <c r="AY488" s="232"/>
      <c r="AZ488" s="232"/>
      <c r="BA488" s="232"/>
      <c r="BB488" s="232"/>
      <c r="BC488" s="232"/>
      <c r="BD488" s="232"/>
      <c r="BE488" s="232"/>
      <c r="BF488" s="232"/>
      <c r="BG488" s="232"/>
      <c r="BH488" s="232"/>
      <c r="BI488" s="232"/>
      <c r="BJ488" s="232"/>
      <c r="BK488" s="232"/>
      <c r="BL488" s="232"/>
      <c r="BM488" s="63"/>
    </row>
    <row r="489" spans="1:65">
      <c r="A489" s="35"/>
      <c r="B489" s="3" t="s">
        <v>87</v>
      </c>
      <c r="C489" s="33"/>
      <c r="D489" s="13">
        <v>7.6944750296239909E-3</v>
      </c>
      <c r="E489" s="13">
        <v>1.4989587580856469E-2</v>
      </c>
      <c r="F489" s="13">
        <v>2.0322392965239515E-2</v>
      </c>
      <c r="G489" s="13">
        <v>7.6537445753729711E-3</v>
      </c>
      <c r="H489" s="13">
        <v>1.5061300579308599E-2</v>
      </c>
      <c r="I489" s="13">
        <v>2.3568738161127058E-2</v>
      </c>
      <c r="J489" s="13">
        <v>1.1784168813307145E-2</v>
      </c>
      <c r="K489" s="13">
        <v>6.5595515868882223E-3</v>
      </c>
      <c r="L489" s="13">
        <v>1.3889645874653644E-2</v>
      </c>
      <c r="M489" s="13">
        <v>2.0906178280803739E-2</v>
      </c>
      <c r="N489" s="13">
        <v>5.7590830426876762E-3</v>
      </c>
      <c r="O489" s="13">
        <v>2.0545543829445383E-2</v>
      </c>
      <c r="P489" s="13">
        <v>4.2637451597775849E-2</v>
      </c>
      <c r="Q489" s="13">
        <v>1.1610205702181334E-2</v>
      </c>
      <c r="R489" s="13">
        <v>2.3424067635863726E-2</v>
      </c>
      <c r="S489" s="13">
        <v>6.401625365632168E-3</v>
      </c>
      <c r="T489" s="13">
        <v>1.9302858515601408E-2</v>
      </c>
      <c r="U489" s="13">
        <v>1.397917688388073E-16</v>
      </c>
      <c r="V489" s="13">
        <v>1.8171062140941996E-2</v>
      </c>
      <c r="W489" s="13">
        <v>2.0650001585287282E-2</v>
      </c>
      <c r="X489" s="13">
        <v>4.8906225681293232E-4</v>
      </c>
      <c r="Y489" s="16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2"/>
    </row>
    <row r="490" spans="1:65">
      <c r="A490" s="35"/>
      <c r="B490" s="3" t="s">
        <v>276</v>
      </c>
      <c r="C490" s="33"/>
      <c r="D490" s="13">
        <v>-3.9960395630869949E-2</v>
      </c>
      <c r="E490" s="13">
        <v>0.18774172463881977</v>
      </c>
      <c r="F490" s="13">
        <v>-9.0164830962535691E-2</v>
      </c>
      <c r="G490" s="13">
        <v>2.6882674398837958E-2</v>
      </c>
      <c r="H490" s="13">
        <v>3.5116441582350166E-3</v>
      </c>
      <c r="I490" s="13">
        <v>2.7171205636376428E-2</v>
      </c>
      <c r="J490" s="13">
        <v>9.4110452745263862E-2</v>
      </c>
      <c r="K490" s="13">
        <v>-3.630566662205148E-2</v>
      </c>
      <c r="L490" s="13">
        <v>-2.8611500287696767E-2</v>
      </c>
      <c r="M490" s="13">
        <v>7.1412662058916831E-2</v>
      </c>
      <c r="N490" s="13">
        <v>3.4865371970731474E-2</v>
      </c>
      <c r="O490" s="13">
        <v>-3.2458583454874068E-2</v>
      </c>
      <c r="P490" s="13">
        <v>2.7171205636376428E-2</v>
      </c>
      <c r="Q490" s="13">
        <v>-5.9408265755038769E-3</v>
      </c>
      <c r="R490" s="13">
        <v>-9.9531469268858697E-3</v>
      </c>
      <c r="S490" s="13">
        <v>-6.9005873543059315E-2</v>
      </c>
      <c r="T490" s="13">
        <v>-4.8047878784106546E-3</v>
      </c>
      <c r="U490" s="13">
        <v>4.0887066333117339E-3</v>
      </c>
      <c r="V490" s="13">
        <v>1.7553497718432842E-2</v>
      </c>
      <c r="W490" s="13">
        <v>1.7842028955971312E-2</v>
      </c>
      <c r="X490" s="13">
        <v>0.16330024350695016</v>
      </c>
      <c r="Y490" s="16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2"/>
    </row>
    <row r="491" spans="1:65">
      <c r="A491" s="35"/>
      <c r="B491" s="53" t="s">
        <v>277</v>
      </c>
      <c r="C491" s="54"/>
      <c r="D491" s="52">
        <v>0.97</v>
      </c>
      <c r="E491" s="52">
        <v>4.0199999999999996</v>
      </c>
      <c r="F491" s="52">
        <v>2.0699999999999998</v>
      </c>
      <c r="G491" s="52">
        <v>0.5</v>
      </c>
      <c r="H491" s="52">
        <v>0.01</v>
      </c>
      <c r="I491" s="52">
        <v>0.51</v>
      </c>
      <c r="J491" s="52">
        <v>1.97</v>
      </c>
      <c r="K491" s="52">
        <v>0.89</v>
      </c>
      <c r="L491" s="52">
        <v>0.72</v>
      </c>
      <c r="M491" s="52">
        <v>1.48</v>
      </c>
      <c r="N491" s="52">
        <v>0.67</v>
      </c>
      <c r="O491" s="52">
        <v>0.8</v>
      </c>
      <c r="P491" s="52">
        <v>0.51</v>
      </c>
      <c r="Q491" s="52">
        <v>0.22</v>
      </c>
      <c r="R491" s="52">
        <v>0.31</v>
      </c>
      <c r="S491" s="52">
        <v>1.6</v>
      </c>
      <c r="T491" s="52">
        <v>0.19</v>
      </c>
      <c r="U491" s="52">
        <v>0</v>
      </c>
      <c r="V491" s="52">
        <v>0.3</v>
      </c>
      <c r="W491" s="52">
        <v>0.3</v>
      </c>
      <c r="X491" s="52">
        <v>3.49</v>
      </c>
      <c r="Y491" s="16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2"/>
    </row>
    <row r="492" spans="1:65">
      <c r="B492" s="36"/>
      <c r="C492" s="20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BM492" s="62"/>
    </row>
    <row r="493" spans="1:65" ht="15">
      <c r="B493" s="37" t="s">
        <v>578</v>
      </c>
      <c r="BM493" s="32" t="s">
        <v>67</v>
      </c>
    </row>
    <row r="494" spans="1:65" ht="15">
      <c r="A494" s="28" t="s">
        <v>17</v>
      </c>
      <c r="B494" s="18" t="s">
        <v>111</v>
      </c>
      <c r="C494" s="15" t="s">
        <v>112</v>
      </c>
      <c r="D494" s="16" t="s">
        <v>233</v>
      </c>
      <c r="E494" s="17" t="s">
        <v>233</v>
      </c>
      <c r="F494" s="17" t="s">
        <v>233</v>
      </c>
      <c r="G494" s="17" t="s">
        <v>233</v>
      </c>
      <c r="H494" s="17" t="s">
        <v>233</v>
      </c>
      <c r="I494" s="17" t="s">
        <v>233</v>
      </c>
      <c r="J494" s="17" t="s">
        <v>233</v>
      </c>
      <c r="K494" s="17" t="s">
        <v>233</v>
      </c>
      <c r="L494" s="17" t="s">
        <v>233</v>
      </c>
      <c r="M494" s="17" t="s">
        <v>233</v>
      </c>
      <c r="N494" s="17" t="s">
        <v>233</v>
      </c>
      <c r="O494" s="17" t="s">
        <v>233</v>
      </c>
      <c r="P494" s="17" t="s">
        <v>233</v>
      </c>
      <c r="Q494" s="17" t="s">
        <v>233</v>
      </c>
      <c r="R494" s="17" t="s">
        <v>233</v>
      </c>
      <c r="S494" s="17" t="s">
        <v>233</v>
      </c>
      <c r="T494" s="17" t="s">
        <v>233</v>
      </c>
      <c r="U494" s="17" t="s">
        <v>233</v>
      </c>
      <c r="V494" s="17" t="s">
        <v>233</v>
      </c>
      <c r="W494" s="17" t="s">
        <v>233</v>
      </c>
      <c r="X494" s="16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1</v>
      </c>
    </row>
    <row r="495" spans="1:65">
      <c r="A495" s="35"/>
      <c r="B495" s="19" t="s">
        <v>234</v>
      </c>
      <c r="C495" s="8" t="s">
        <v>234</v>
      </c>
      <c r="D495" s="161" t="s">
        <v>236</v>
      </c>
      <c r="E495" s="162" t="s">
        <v>238</v>
      </c>
      <c r="F495" s="162" t="s">
        <v>240</v>
      </c>
      <c r="G495" s="162" t="s">
        <v>241</v>
      </c>
      <c r="H495" s="162" t="s">
        <v>242</v>
      </c>
      <c r="I495" s="162" t="s">
        <v>243</v>
      </c>
      <c r="J495" s="162" t="s">
        <v>244</v>
      </c>
      <c r="K495" s="162" t="s">
        <v>245</v>
      </c>
      <c r="L495" s="162" t="s">
        <v>246</v>
      </c>
      <c r="M495" s="162" t="s">
        <v>247</v>
      </c>
      <c r="N495" s="162" t="s">
        <v>248</v>
      </c>
      <c r="O495" s="162" t="s">
        <v>249</v>
      </c>
      <c r="P495" s="162" t="s">
        <v>250</v>
      </c>
      <c r="Q495" s="162" t="s">
        <v>251</v>
      </c>
      <c r="R495" s="162" t="s">
        <v>253</v>
      </c>
      <c r="S495" s="162" t="s">
        <v>254</v>
      </c>
      <c r="T495" s="162" t="s">
        <v>255</v>
      </c>
      <c r="U495" s="162" t="s">
        <v>259</v>
      </c>
      <c r="V495" s="162" t="s">
        <v>261</v>
      </c>
      <c r="W495" s="162" t="s">
        <v>263</v>
      </c>
      <c r="X495" s="16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 t="s">
        <v>3</v>
      </c>
    </row>
    <row r="496" spans="1:65">
      <c r="A496" s="35"/>
      <c r="B496" s="19"/>
      <c r="C496" s="8"/>
      <c r="D496" s="9" t="s">
        <v>282</v>
      </c>
      <c r="E496" s="10" t="s">
        <v>282</v>
      </c>
      <c r="F496" s="10" t="s">
        <v>284</v>
      </c>
      <c r="G496" s="10" t="s">
        <v>285</v>
      </c>
      <c r="H496" s="10" t="s">
        <v>284</v>
      </c>
      <c r="I496" s="10" t="s">
        <v>284</v>
      </c>
      <c r="J496" s="10" t="s">
        <v>284</v>
      </c>
      <c r="K496" s="10" t="s">
        <v>284</v>
      </c>
      <c r="L496" s="10" t="s">
        <v>282</v>
      </c>
      <c r="M496" s="10" t="s">
        <v>282</v>
      </c>
      <c r="N496" s="10" t="s">
        <v>282</v>
      </c>
      <c r="O496" s="10" t="s">
        <v>282</v>
      </c>
      <c r="P496" s="10" t="s">
        <v>282</v>
      </c>
      <c r="Q496" s="10" t="s">
        <v>285</v>
      </c>
      <c r="R496" s="10" t="s">
        <v>285</v>
      </c>
      <c r="S496" s="10" t="s">
        <v>282</v>
      </c>
      <c r="T496" s="10" t="s">
        <v>282</v>
      </c>
      <c r="U496" s="10" t="s">
        <v>285</v>
      </c>
      <c r="V496" s="10" t="s">
        <v>284</v>
      </c>
      <c r="W496" s="10" t="s">
        <v>282</v>
      </c>
      <c r="X496" s="16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/>
      <c r="C497" s="8"/>
      <c r="D497" s="29" t="s">
        <v>327</v>
      </c>
      <c r="E497" s="29" t="s">
        <v>327</v>
      </c>
      <c r="F497" s="29" t="s">
        <v>327</v>
      </c>
      <c r="G497" s="29" t="s">
        <v>327</v>
      </c>
      <c r="H497" s="29" t="s">
        <v>328</v>
      </c>
      <c r="I497" s="29" t="s">
        <v>329</v>
      </c>
      <c r="J497" s="29" t="s">
        <v>328</v>
      </c>
      <c r="K497" s="29" t="s">
        <v>330</v>
      </c>
      <c r="L497" s="29" t="s">
        <v>327</v>
      </c>
      <c r="M497" s="29" t="s">
        <v>327</v>
      </c>
      <c r="N497" s="29" t="s">
        <v>327</v>
      </c>
      <c r="O497" s="29" t="s">
        <v>327</v>
      </c>
      <c r="P497" s="29" t="s">
        <v>327</v>
      </c>
      <c r="Q497" s="29" t="s">
        <v>329</v>
      </c>
      <c r="R497" s="29" t="s">
        <v>327</v>
      </c>
      <c r="S497" s="29" t="s">
        <v>327</v>
      </c>
      <c r="T497" s="29" t="s">
        <v>330</v>
      </c>
      <c r="U497" s="29" t="s">
        <v>328</v>
      </c>
      <c r="V497" s="29" t="s">
        <v>327</v>
      </c>
      <c r="W497" s="29" t="s">
        <v>327</v>
      </c>
      <c r="X497" s="16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8">
        <v>1</v>
      </c>
      <c r="C498" s="14">
        <v>1</v>
      </c>
      <c r="D498" s="259">
        <v>27.959</v>
      </c>
      <c r="E498" s="271">
        <v>36.520414465221812</v>
      </c>
      <c r="F498" s="278">
        <v>23.5</v>
      </c>
      <c r="G498" s="259">
        <v>25.570000000000004</v>
      </c>
      <c r="H498" s="278">
        <v>33.51</v>
      </c>
      <c r="I498" s="259">
        <v>26</v>
      </c>
      <c r="J498" s="278">
        <v>34.200000000000003</v>
      </c>
      <c r="K498" s="259">
        <v>28</v>
      </c>
      <c r="L498" s="259">
        <v>27.5</v>
      </c>
      <c r="M498" s="259">
        <v>26.7</v>
      </c>
      <c r="N498" s="259">
        <v>27.4</v>
      </c>
      <c r="O498" s="259">
        <v>28.2</v>
      </c>
      <c r="P498" s="259">
        <v>29.9</v>
      </c>
      <c r="Q498" s="259">
        <v>26.331331989998265</v>
      </c>
      <c r="R498" s="271">
        <v>17</v>
      </c>
      <c r="S498" s="259">
        <v>27</v>
      </c>
      <c r="T498" s="259">
        <v>26.7</v>
      </c>
      <c r="U498" s="259">
        <v>32.9</v>
      </c>
      <c r="V498" s="259">
        <v>24.3</v>
      </c>
      <c r="W498" s="259">
        <v>24.5167</v>
      </c>
      <c r="X498" s="260"/>
      <c r="Y498" s="261"/>
      <c r="Z498" s="261"/>
      <c r="AA498" s="261"/>
      <c r="AB498" s="261"/>
      <c r="AC498" s="261"/>
      <c r="AD498" s="261"/>
      <c r="AE498" s="261"/>
      <c r="AF498" s="261"/>
      <c r="AG498" s="261"/>
      <c r="AH498" s="261"/>
      <c r="AI498" s="261"/>
      <c r="AJ498" s="261"/>
      <c r="AK498" s="261"/>
      <c r="AL498" s="261"/>
      <c r="AM498" s="261"/>
      <c r="AN498" s="261"/>
      <c r="AO498" s="261"/>
      <c r="AP498" s="261"/>
      <c r="AQ498" s="261"/>
      <c r="AR498" s="261"/>
      <c r="AS498" s="261"/>
      <c r="AT498" s="261"/>
      <c r="AU498" s="261"/>
      <c r="AV498" s="261"/>
      <c r="AW498" s="261"/>
      <c r="AX498" s="261"/>
      <c r="AY498" s="261"/>
      <c r="AZ498" s="261"/>
      <c r="BA498" s="261"/>
      <c r="BB498" s="261"/>
      <c r="BC498" s="261"/>
      <c r="BD498" s="261"/>
      <c r="BE498" s="261"/>
      <c r="BF498" s="261"/>
      <c r="BG498" s="261"/>
      <c r="BH498" s="261"/>
      <c r="BI498" s="261"/>
      <c r="BJ498" s="261"/>
      <c r="BK498" s="261"/>
      <c r="BL498" s="261"/>
      <c r="BM498" s="262">
        <v>1</v>
      </c>
    </row>
    <row r="499" spans="1:65">
      <c r="A499" s="35"/>
      <c r="B499" s="19">
        <v>1</v>
      </c>
      <c r="C499" s="8">
        <v>2</v>
      </c>
      <c r="D499" s="263">
        <v>27.552</v>
      </c>
      <c r="E499" s="274">
        <v>35.44122789019017</v>
      </c>
      <c r="F499" s="279">
        <v>25.9</v>
      </c>
      <c r="G499" s="263">
        <v>25.583333333333332</v>
      </c>
      <c r="H499" s="279">
        <v>34.15</v>
      </c>
      <c r="I499" s="263">
        <v>21</v>
      </c>
      <c r="J499" s="279">
        <v>32.6</v>
      </c>
      <c r="K499" s="263">
        <v>28</v>
      </c>
      <c r="L499" s="263">
        <v>28.1</v>
      </c>
      <c r="M499" s="263">
        <v>26.6</v>
      </c>
      <c r="N499" s="263">
        <v>28.3</v>
      </c>
      <c r="O499" s="263">
        <v>28.8</v>
      </c>
      <c r="P499" s="263">
        <v>27.6</v>
      </c>
      <c r="Q499" s="263">
        <v>26.592485431540229</v>
      </c>
      <c r="R499" s="274">
        <v>18</v>
      </c>
      <c r="S499" s="263">
        <v>26.47</v>
      </c>
      <c r="T499" s="263">
        <v>26.8</v>
      </c>
      <c r="U499" s="263">
        <v>32.799999999999997</v>
      </c>
      <c r="V499" s="263">
        <v>23.2</v>
      </c>
      <c r="W499" s="263">
        <v>20.891300000000001</v>
      </c>
      <c r="X499" s="260"/>
      <c r="Y499" s="261"/>
      <c r="Z499" s="261"/>
      <c r="AA499" s="261"/>
      <c r="AB499" s="261"/>
      <c r="AC499" s="261"/>
      <c r="AD499" s="261"/>
      <c r="AE499" s="261"/>
      <c r="AF499" s="261"/>
      <c r="AG499" s="261"/>
      <c r="AH499" s="261"/>
      <c r="AI499" s="261"/>
      <c r="AJ499" s="261"/>
      <c r="AK499" s="261"/>
      <c r="AL499" s="261"/>
      <c r="AM499" s="261"/>
      <c r="AN499" s="261"/>
      <c r="AO499" s="261"/>
      <c r="AP499" s="261"/>
      <c r="AQ499" s="261"/>
      <c r="AR499" s="261"/>
      <c r="AS499" s="261"/>
      <c r="AT499" s="261"/>
      <c r="AU499" s="261"/>
      <c r="AV499" s="261"/>
      <c r="AW499" s="261"/>
      <c r="AX499" s="261"/>
      <c r="AY499" s="261"/>
      <c r="AZ499" s="261"/>
      <c r="BA499" s="261"/>
      <c r="BB499" s="261"/>
      <c r="BC499" s="261"/>
      <c r="BD499" s="261"/>
      <c r="BE499" s="261"/>
      <c r="BF499" s="261"/>
      <c r="BG499" s="261"/>
      <c r="BH499" s="261"/>
      <c r="BI499" s="261"/>
      <c r="BJ499" s="261"/>
      <c r="BK499" s="261"/>
      <c r="BL499" s="261"/>
      <c r="BM499" s="262">
        <v>28</v>
      </c>
    </row>
    <row r="500" spans="1:65">
      <c r="A500" s="35"/>
      <c r="B500" s="19">
        <v>1</v>
      </c>
      <c r="C500" s="8">
        <v>3</v>
      </c>
      <c r="D500" s="263">
        <v>27.411000000000001</v>
      </c>
      <c r="E500" s="274">
        <v>37.257383969732622</v>
      </c>
      <c r="F500" s="279">
        <v>27.1</v>
      </c>
      <c r="G500" s="263">
        <v>25.533333333333331</v>
      </c>
      <c r="H500" s="279">
        <v>34.04</v>
      </c>
      <c r="I500" s="263">
        <v>21</v>
      </c>
      <c r="J500" s="279">
        <v>35.799999999999997</v>
      </c>
      <c r="K500" s="279">
        <v>27</v>
      </c>
      <c r="L500" s="266">
        <v>27.5</v>
      </c>
      <c r="M500" s="266">
        <v>25</v>
      </c>
      <c r="N500" s="266">
        <v>27.6</v>
      </c>
      <c r="O500" s="266">
        <v>29.1</v>
      </c>
      <c r="P500" s="266">
        <v>28.4</v>
      </c>
      <c r="Q500" s="266">
        <v>26.358331020000005</v>
      </c>
      <c r="R500" s="275">
        <v>17</v>
      </c>
      <c r="S500" s="266">
        <v>28.04</v>
      </c>
      <c r="T500" s="266">
        <v>26.4</v>
      </c>
      <c r="U500" s="266">
        <v>32.299999999999997</v>
      </c>
      <c r="V500" s="266">
        <v>23.1</v>
      </c>
      <c r="W500" s="266">
        <v>24.187799999999999</v>
      </c>
      <c r="X500" s="260"/>
      <c r="Y500" s="261"/>
      <c r="Z500" s="261"/>
      <c r="AA500" s="261"/>
      <c r="AB500" s="261"/>
      <c r="AC500" s="261"/>
      <c r="AD500" s="261"/>
      <c r="AE500" s="261"/>
      <c r="AF500" s="261"/>
      <c r="AG500" s="261"/>
      <c r="AH500" s="261"/>
      <c r="AI500" s="261"/>
      <c r="AJ500" s="261"/>
      <c r="AK500" s="261"/>
      <c r="AL500" s="261"/>
      <c r="AM500" s="261"/>
      <c r="AN500" s="261"/>
      <c r="AO500" s="261"/>
      <c r="AP500" s="261"/>
      <c r="AQ500" s="261"/>
      <c r="AR500" s="261"/>
      <c r="AS500" s="261"/>
      <c r="AT500" s="261"/>
      <c r="AU500" s="261"/>
      <c r="AV500" s="261"/>
      <c r="AW500" s="261"/>
      <c r="AX500" s="261"/>
      <c r="AY500" s="261"/>
      <c r="AZ500" s="261"/>
      <c r="BA500" s="261"/>
      <c r="BB500" s="261"/>
      <c r="BC500" s="261"/>
      <c r="BD500" s="261"/>
      <c r="BE500" s="261"/>
      <c r="BF500" s="261"/>
      <c r="BG500" s="261"/>
      <c r="BH500" s="261"/>
      <c r="BI500" s="261"/>
      <c r="BJ500" s="261"/>
      <c r="BK500" s="261"/>
      <c r="BL500" s="261"/>
      <c r="BM500" s="262">
        <v>16</v>
      </c>
    </row>
    <row r="501" spans="1:65">
      <c r="A501" s="35"/>
      <c r="B501" s="19">
        <v>1</v>
      </c>
      <c r="C501" s="8">
        <v>4</v>
      </c>
      <c r="D501" s="263">
        <v>28.344000000000001</v>
      </c>
      <c r="E501" s="274">
        <v>36.913450462143658</v>
      </c>
      <c r="F501" s="279">
        <v>25.3</v>
      </c>
      <c r="G501" s="263">
        <v>25.236666666666668</v>
      </c>
      <c r="H501" s="279">
        <v>33.43</v>
      </c>
      <c r="I501" s="263">
        <v>26</v>
      </c>
      <c r="J501" s="279">
        <v>34.5</v>
      </c>
      <c r="K501" s="279">
        <v>28</v>
      </c>
      <c r="L501" s="266">
        <v>27.6</v>
      </c>
      <c r="M501" s="266">
        <v>24.7</v>
      </c>
      <c r="N501" s="266">
        <v>27.8</v>
      </c>
      <c r="O501" s="266">
        <v>27.8</v>
      </c>
      <c r="P501" s="266">
        <v>26.4</v>
      </c>
      <c r="Q501" s="266">
        <v>26.118463000000002</v>
      </c>
      <c r="R501" s="275">
        <v>18</v>
      </c>
      <c r="S501" s="266">
        <v>29</v>
      </c>
      <c r="T501" s="266">
        <v>26.4</v>
      </c>
      <c r="U501" s="266">
        <v>33.1</v>
      </c>
      <c r="V501" s="266">
        <v>21.6</v>
      </c>
      <c r="W501" s="266">
        <v>25.565999999999999</v>
      </c>
      <c r="X501" s="260"/>
      <c r="Y501" s="261"/>
      <c r="Z501" s="261"/>
      <c r="AA501" s="261"/>
      <c r="AB501" s="261"/>
      <c r="AC501" s="261"/>
      <c r="AD501" s="261"/>
      <c r="AE501" s="261"/>
      <c r="AF501" s="261"/>
      <c r="AG501" s="261"/>
      <c r="AH501" s="261"/>
      <c r="AI501" s="261"/>
      <c r="AJ501" s="261"/>
      <c r="AK501" s="261"/>
      <c r="AL501" s="261"/>
      <c r="AM501" s="261"/>
      <c r="AN501" s="261"/>
      <c r="AO501" s="261"/>
      <c r="AP501" s="261"/>
      <c r="AQ501" s="261"/>
      <c r="AR501" s="261"/>
      <c r="AS501" s="261"/>
      <c r="AT501" s="261"/>
      <c r="AU501" s="261"/>
      <c r="AV501" s="261"/>
      <c r="AW501" s="261"/>
      <c r="AX501" s="261"/>
      <c r="AY501" s="261"/>
      <c r="AZ501" s="261"/>
      <c r="BA501" s="261"/>
      <c r="BB501" s="261"/>
      <c r="BC501" s="261"/>
      <c r="BD501" s="261"/>
      <c r="BE501" s="261"/>
      <c r="BF501" s="261"/>
      <c r="BG501" s="261"/>
      <c r="BH501" s="261"/>
      <c r="BI501" s="261"/>
      <c r="BJ501" s="261"/>
      <c r="BK501" s="261"/>
      <c r="BL501" s="261"/>
      <c r="BM501" s="262">
        <v>27.530544615297067</v>
      </c>
    </row>
    <row r="502" spans="1:65">
      <c r="A502" s="35"/>
      <c r="B502" s="19">
        <v>1</v>
      </c>
      <c r="C502" s="8">
        <v>5</v>
      </c>
      <c r="D502" s="263">
        <v>27.62</v>
      </c>
      <c r="E502" s="274">
        <v>36.666290047576979</v>
      </c>
      <c r="F502" s="263">
        <v>25.4</v>
      </c>
      <c r="G502" s="263">
        <v>25.49</v>
      </c>
      <c r="H502" s="263">
        <v>34.03</v>
      </c>
      <c r="I502" s="263">
        <v>26</v>
      </c>
      <c r="J502" s="263">
        <v>34.6</v>
      </c>
      <c r="K502" s="263">
        <v>28</v>
      </c>
      <c r="L502" s="263">
        <v>26.1</v>
      </c>
      <c r="M502" s="263">
        <v>25.5</v>
      </c>
      <c r="N502" s="263">
        <v>28.3</v>
      </c>
      <c r="O502" s="263">
        <v>29.3</v>
      </c>
      <c r="P502" s="263">
        <v>29.8</v>
      </c>
      <c r="Q502" s="277">
        <v>27.194070075395071</v>
      </c>
      <c r="R502" s="274">
        <v>18</v>
      </c>
      <c r="S502" s="263">
        <v>27.01</v>
      </c>
      <c r="T502" s="277">
        <v>29.8</v>
      </c>
      <c r="U502" s="263">
        <v>32.9</v>
      </c>
      <c r="V502" s="263">
        <v>22.1</v>
      </c>
      <c r="W502" s="263">
        <v>20.970500000000001</v>
      </c>
      <c r="X502" s="260"/>
      <c r="Y502" s="261"/>
      <c r="Z502" s="261"/>
      <c r="AA502" s="261"/>
      <c r="AB502" s="261"/>
      <c r="AC502" s="261"/>
      <c r="AD502" s="261"/>
      <c r="AE502" s="261"/>
      <c r="AF502" s="261"/>
      <c r="AG502" s="261"/>
      <c r="AH502" s="261"/>
      <c r="AI502" s="261"/>
      <c r="AJ502" s="261"/>
      <c r="AK502" s="261"/>
      <c r="AL502" s="261"/>
      <c r="AM502" s="261"/>
      <c r="AN502" s="261"/>
      <c r="AO502" s="261"/>
      <c r="AP502" s="261"/>
      <c r="AQ502" s="261"/>
      <c r="AR502" s="261"/>
      <c r="AS502" s="261"/>
      <c r="AT502" s="261"/>
      <c r="AU502" s="261"/>
      <c r="AV502" s="261"/>
      <c r="AW502" s="261"/>
      <c r="AX502" s="261"/>
      <c r="AY502" s="261"/>
      <c r="AZ502" s="261"/>
      <c r="BA502" s="261"/>
      <c r="BB502" s="261"/>
      <c r="BC502" s="261"/>
      <c r="BD502" s="261"/>
      <c r="BE502" s="261"/>
      <c r="BF502" s="261"/>
      <c r="BG502" s="261"/>
      <c r="BH502" s="261"/>
      <c r="BI502" s="261"/>
      <c r="BJ502" s="261"/>
      <c r="BK502" s="261"/>
      <c r="BL502" s="261"/>
      <c r="BM502" s="262">
        <v>91</v>
      </c>
    </row>
    <row r="503" spans="1:65">
      <c r="A503" s="35"/>
      <c r="B503" s="19">
        <v>1</v>
      </c>
      <c r="C503" s="8">
        <v>6</v>
      </c>
      <c r="D503" s="263">
        <v>27.925000000000001</v>
      </c>
      <c r="E503" s="274">
        <v>37.345338207090641</v>
      </c>
      <c r="F503" s="263">
        <v>24.3</v>
      </c>
      <c r="G503" s="263">
        <v>25.856666666666666</v>
      </c>
      <c r="H503" s="263">
        <v>33.92</v>
      </c>
      <c r="I503" s="263">
        <v>25</v>
      </c>
      <c r="J503" s="263">
        <v>34.1</v>
      </c>
      <c r="K503" s="263">
        <v>29</v>
      </c>
      <c r="L503" s="263">
        <v>26.8</v>
      </c>
      <c r="M503" s="263">
        <v>25.3</v>
      </c>
      <c r="N503" s="263">
        <v>27.7</v>
      </c>
      <c r="O503" s="263">
        <v>29.1</v>
      </c>
      <c r="P503" s="263">
        <v>27.6</v>
      </c>
      <c r="Q503" s="263">
        <v>26.247487268530659</v>
      </c>
      <c r="R503" s="274">
        <v>17</v>
      </c>
      <c r="S503" s="263">
        <v>29.5</v>
      </c>
      <c r="T503" s="263">
        <v>26.8</v>
      </c>
      <c r="U503" s="277">
        <v>31.8</v>
      </c>
      <c r="V503" s="263">
        <v>22.2</v>
      </c>
      <c r="W503" s="263">
        <v>19.187799999999999</v>
      </c>
      <c r="X503" s="260"/>
      <c r="Y503" s="261"/>
      <c r="Z503" s="261"/>
      <c r="AA503" s="261"/>
      <c r="AB503" s="261"/>
      <c r="AC503" s="261"/>
      <c r="AD503" s="261"/>
      <c r="AE503" s="261"/>
      <c r="AF503" s="261"/>
      <c r="AG503" s="261"/>
      <c r="AH503" s="261"/>
      <c r="AI503" s="261"/>
      <c r="AJ503" s="261"/>
      <c r="AK503" s="261"/>
      <c r="AL503" s="261"/>
      <c r="AM503" s="261"/>
      <c r="AN503" s="261"/>
      <c r="AO503" s="261"/>
      <c r="AP503" s="261"/>
      <c r="AQ503" s="261"/>
      <c r="AR503" s="261"/>
      <c r="AS503" s="261"/>
      <c r="AT503" s="261"/>
      <c r="AU503" s="261"/>
      <c r="AV503" s="261"/>
      <c r="AW503" s="261"/>
      <c r="AX503" s="261"/>
      <c r="AY503" s="261"/>
      <c r="AZ503" s="261"/>
      <c r="BA503" s="261"/>
      <c r="BB503" s="261"/>
      <c r="BC503" s="261"/>
      <c r="BD503" s="261"/>
      <c r="BE503" s="261"/>
      <c r="BF503" s="261"/>
      <c r="BG503" s="261"/>
      <c r="BH503" s="261"/>
      <c r="BI503" s="261"/>
      <c r="BJ503" s="261"/>
      <c r="BK503" s="261"/>
      <c r="BL503" s="261"/>
      <c r="BM503" s="264"/>
    </row>
    <row r="504" spans="1:65">
      <c r="A504" s="35"/>
      <c r="B504" s="20" t="s">
        <v>273</v>
      </c>
      <c r="C504" s="12"/>
      <c r="D504" s="265">
        <v>27.801833333333335</v>
      </c>
      <c r="E504" s="265">
        <v>36.690684173659314</v>
      </c>
      <c r="F504" s="265">
        <v>25.25</v>
      </c>
      <c r="G504" s="265">
        <v>25.544999999999998</v>
      </c>
      <c r="H504" s="265">
        <v>33.846666666666664</v>
      </c>
      <c r="I504" s="265">
        <v>24.166666666666668</v>
      </c>
      <c r="J504" s="265">
        <v>34.300000000000004</v>
      </c>
      <c r="K504" s="265">
        <v>28</v>
      </c>
      <c r="L504" s="265">
        <v>27.266666666666666</v>
      </c>
      <c r="M504" s="265">
        <v>25.633333333333336</v>
      </c>
      <c r="N504" s="265">
        <v>27.849999999999998</v>
      </c>
      <c r="O504" s="265">
        <v>28.716666666666665</v>
      </c>
      <c r="P504" s="265">
        <v>28.283333333333335</v>
      </c>
      <c r="Q504" s="265">
        <v>26.47369479757737</v>
      </c>
      <c r="R504" s="265">
        <v>17.5</v>
      </c>
      <c r="S504" s="265">
        <v>27.836666666666662</v>
      </c>
      <c r="T504" s="265">
        <v>27.150000000000006</v>
      </c>
      <c r="U504" s="265">
        <v>32.633333333333333</v>
      </c>
      <c r="V504" s="265">
        <v>22.749999999999996</v>
      </c>
      <c r="W504" s="265">
        <v>22.553349999999998</v>
      </c>
      <c r="X504" s="260"/>
      <c r="Y504" s="261"/>
      <c r="Z504" s="261"/>
      <c r="AA504" s="261"/>
      <c r="AB504" s="261"/>
      <c r="AC504" s="261"/>
      <c r="AD504" s="261"/>
      <c r="AE504" s="261"/>
      <c r="AF504" s="261"/>
      <c r="AG504" s="261"/>
      <c r="AH504" s="261"/>
      <c r="AI504" s="261"/>
      <c r="AJ504" s="261"/>
      <c r="AK504" s="261"/>
      <c r="AL504" s="261"/>
      <c r="AM504" s="261"/>
      <c r="AN504" s="261"/>
      <c r="AO504" s="261"/>
      <c r="AP504" s="261"/>
      <c r="AQ504" s="261"/>
      <c r="AR504" s="261"/>
      <c r="AS504" s="261"/>
      <c r="AT504" s="261"/>
      <c r="AU504" s="261"/>
      <c r="AV504" s="261"/>
      <c r="AW504" s="261"/>
      <c r="AX504" s="261"/>
      <c r="AY504" s="261"/>
      <c r="AZ504" s="261"/>
      <c r="BA504" s="261"/>
      <c r="BB504" s="261"/>
      <c r="BC504" s="261"/>
      <c r="BD504" s="261"/>
      <c r="BE504" s="261"/>
      <c r="BF504" s="261"/>
      <c r="BG504" s="261"/>
      <c r="BH504" s="261"/>
      <c r="BI504" s="261"/>
      <c r="BJ504" s="261"/>
      <c r="BK504" s="261"/>
      <c r="BL504" s="261"/>
      <c r="BM504" s="264"/>
    </row>
    <row r="505" spans="1:65">
      <c r="A505" s="35"/>
      <c r="B505" s="3" t="s">
        <v>274</v>
      </c>
      <c r="C505" s="33"/>
      <c r="D505" s="266">
        <v>27.772500000000001</v>
      </c>
      <c r="E505" s="266">
        <v>36.789870254860318</v>
      </c>
      <c r="F505" s="266">
        <v>25.35</v>
      </c>
      <c r="G505" s="266">
        <v>25.551666666666669</v>
      </c>
      <c r="H505" s="266">
        <v>33.975000000000001</v>
      </c>
      <c r="I505" s="266">
        <v>25.5</v>
      </c>
      <c r="J505" s="266">
        <v>34.35</v>
      </c>
      <c r="K505" s="266">
        <v>28</v>
      </c>
      <c r="L505" s="266">
        <v>27.5</v>
      </c>
      <c r="M505" s="266">
        <v>25.4</v>
      </c>
      <c r="N505" s="266">
        <v>27.75</v>
      </c>
      <c r="O505" s="266">
        <v>28.950000000000003</v>
      </c>
      <c r="P505" s="266">
        <v>28</v>
      </c>
      <c r="Q505" s="266">
        <v>26.344831504999135</v>
      </c>
      <c r="R505" s="266">
        <v>17.5</v>
      </c>
      <c r="S505" s="266">
        <v>27.524999999999999</v>
      </c>
      <c r="T505" s="266">
        <v>26.75</v>
      </c>
      <c r="U505" s="266">
        <v>32.849999999999994</v>
      </c>
      <c r="V505" s="266">
        <v>22.65</v>
      </c>
      <c r="W505" s="266">
        <v>22.579149999999998</v>
      </c>
      <c r="X505" s="260"/>
      <c r="Y505" s="261"/>
      <c r="Z505" s="261"/>
      <c r="AA505" s="261"/>
      <c r="AB505" s="261"/>
      <c r="AC505" s="261"/>
      <c r="AD505" s="261"/>
      <c r="AE505" s="261"/>
      <c r="AF505" s="261"/>
      <c r="AG505" s="261"/>
      <c r="AH505" s="261"/>
      <c r="AI505" s="261"/>
      <c r="AJ505" s="261"/>
      <c r="AK505" s="261"/>
      <c r="AL505" s="261"/>
      <c r="AM505" s="261"/>
      <c r="AN505" s="261"/>
      <c r="AO505" s="261"/>
      <c r="AP505" s="261"/>
      <c r="AQ505" s="261"/>
      <c r="AR505" s="261"/>
      <c r="AS505" s="261"/>
      <c r="AT505" s="261"/>
      <c r="AU505" s="261"/>
      <c r="AV505" s="261"/>
      <c r="AW505" s="261"/>
      <c r="AX505" s="261"/>
      <c r="AY505" s="261"/>
      <c r="AZ505" s="261"/>
      <c r="BA505" s="261"/>
      <c r="BB505" s="261"/>
      <c r="BC505" s="261"/>
      <c r="BD505" s="261"/>
      <c r="BE505" s="261"/>
      <c r="BF505" s="261"/>
      <c r="BG505" s="261"/>
      <c r="BH505" s="261"/>
      <c r="BI505" s="261"/>
      <c r="BJ505" s="261"/>
      <c r="BK505" s="261"/>
      <c r="BL505" s="261"/>
      <c r="BM505" s="264"/>
    </row>
    <row r="506" spans="1:65">
      <c r="A506" s="35"/>
      <c r="B506" s="3" t="s">
        <v>275</v>
      </c>
      <c r="C506" s="33"/>
      <c r="D506" s="266">
        <v>0.34118816900160343</v>
      </c>
      <c r="E506" s="266">
        <v>0.69138603297170576</v>
      </c>
      <c r="F506" s="266">
        <v>1.2517987058628877</v>
      </c>
      <c r="G506" s="266">
        <v>0.19872650105665821</v>
      </c>
      <c r="H506" s="266">
        <v>0.301772541273501</v>
      </c>
      <c r="I506" s="266">
        <v>2.4832774042918899</v>
      </c>
      <c r="J506" s="266">
        <v>1.0315037566582086</v>
      </c>
      <c r="K506" s="266">
        <v>0.63245553203367588</v>
      </c>
      <c r="L506" s="266">
        <v>0.70616334276615245</v>
      </c>
      <c r="M506" s="266">
        <v>0.83346665600170655</v>
      </c>
      <c r="N506" s="266">
        <v>0.3728270376461455</v>
      </c>
      <c r="O506" s="266">
        <v>0.59132619311735823</v>
      </c>
      <c r="P506" s="266">
        <v>1.3717385562368167</v>
      </c>
      <c r="Q506" s="266">
        <v>0.38574271269187199</v>
      </c>
      <c r="R506" s="266">
        <v>0.54772255750516607</v>
      </c>
      <c r="S506" s="266">
        <v>1.217582303857389</v>
      </c>
      <c r="T506" s="266">
        <v>1.3111064030047301</v>
      </c>
      <c r="U506" s="266">
        <v>0.48853522561496687</v>
      </c>
      <c r="V506" s="266">
        <v>0.97724101428460297</v>
      </c>
      <c r="W506" s="266">
        <v>2.5375965469317623</v>
      </c>
      <c r="X506" s="260"/>
      <c r="Y506" s="261"/>
      <c r="Z506" s="261"/>
      <c r="AA506" s="261"/>
      <c r="AB506" s="261"/>
      <c r="AC506" s="261"/>
      <c r="AD506" s="261"/>
      <c r="AE506" s="261"/>
      <c r="AF506" s="261"/>
      <c r="AG506" s="261"/>
      <c r="AH506" s="261"/>
      <c r="AI506" s="261"/>
      <c r="AJ506" s="261"/>
      <c r="AK506" s="261"/>
      <c r="AL506" s="261"/>
      <c r="AM506" s="261"/>
      <c r="AN506" s="261"/>
      <c r="AO506" s="261"/>
      <c r="AP506" s="261"/>
      <c r="AQ506" s="261"/>
      <c r="AR506" s="261"/>
      <c r="AS506" s="261"/>
      <c r="AT506" s="261"/>
      <c r="AU506" s="261"/>
      <c r="AV506" s="261"/>
      <c r="AW506" s="261"/>
      <c r="AX506" s="261"/>
      <c r="AY506" s="261"/>
      <c r="AZ506" s="261"/>
      <c r="BA506" s="261"/>
      <c r="BB506" s="261"/>
      <c r="BC506" s="261"/>
      <c r="BD506" s="261"/>
      <c r="BE506" s="261"/>
      <c r="BF506" s="261"/>
      <c r="BG506" s="261"/>
      <c r="BH506" s="261"/>
      <c r="BI506" s="261"/>
      <c r="BJ506" s="261"/>
      <c r="BK506" s="261"/>
      <c r="BL506" s="261"/>
      <c r="BM506" s="264"/>
    </row>
    <row r="507" spans="1:65">
      <c r="A507" s="35"/>
      <c r="B507" s="3" t="s">
        <v>87</v>
      </c>
      <c r="C507" s="33"/>
      <c r="D507" s="13">
        <v>1.2272146405270759E-2</v>
      </c>
      <c r="E507" s="13">
        <v>1.8843639701547461E-2</v>
      </c>
      <c r="F507" s="13">
        <v>4.9576186370807435E-2</v>
      </c>
      <c r="G507" s="13">
        <v>7.7794676475497447E-3</v>
      </c>
      <c r="H507" s="13">
        <v>8.9158718122956775E-3</v>
      </c>
      <c r="I507" s="13">
        <v>0.10275630638449199</v>
      </c>
      <c r="J507" s="13">
        <v>3.0072995820939023E-2</v>
      </c>
      <c r="K507" s="13">
        <v>2.2587697572631283E-2</v>
      </c>
      <c r="L507" s="13">
        <v>2.5898411103893123E-2</v>
      </c>
      <c r="M507" s="13">
        <v>3.2514954070287636E-2</v>
      </c>
      <c r="N507" s="13">
        <v>1.3386967240436105E-2</v>
      </c>
      <c r="O507" s="13">
        <v>2.0591742070250434E-2</v>
      </c>
      <c r="P507" s="13">
        <v>4.8499890026051269E-2</v>
      </c>
      <c r="Q507" s="13">
        <v>1.457079246555232E-2</v>
      </c>
      <c r="R507" s="13">
        <v>3.129843185743806E-2</v>
      </c>
      <c r="S507" s="13">
        <v>4.3740233643541702E-2</v>
      </c>
      <c r="T507" s="13">
        <v>4.8291211897043454E-2</v>
      </c>
      <c r="U507" s="13">
        <v>1.4970435922828403E-2</v>
      </c>
      <c r="V507" s="13">
        <v>4.2955648979542994E-2</v>
      </c>
      <c r="W507" s="13">
        <v>0.11251528251597934</v>
      </c>
      <c r="X507" s="16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2"/>
    </row>
    <row r="508" spans="1:65">
      <c r="A508" s="35"/>
      <c r="B508" s="3" t="s">
        <v>276</v>
      </c>
      <c r="C508" s="33"/>
      <c r="D508" s="13">
        <v>9.8540992133344663E-3</v>
      </c>
      <c r="E508" s="13">
        <v>0.3327264202856528</v>
      </c>
      <c r="F508" s="13">
        <v>-8.2836887070875664E-2</v>
      </c>
      <c r="G508" s="13">
        <v>-7.212151604853545E-2</v>
      </c>
      <c r="H508" s="13">
        <v>0.22942234306037323</v>
      </c>
      <c r="I508" s="13">
        <v>-0.12218711963879181</v>
      </c>
      <c r="J508" s="13">
        <v>0.24588890191956314</v>
      </c>
      <c r="K508" s="13">
        <v>1.7052164832296324E-2</v>
      </c>
      <c r="L508" s="13">
        <v>-9.5849156752162434E-3</v>
      </c>
      <c r="M508" s="13">
        <v>-6.8912958623766785E-2</v>
      </c>
      <c r="N508" s="13">
        <v>1.1603671092123236E-2</v>
      </c>
      <c r="O508" s="13">
        <v>4.3083857146456239E-2</v>
      </c>
      <c r="P508" s="13">
        <v>2.7343764119289737E-2</v>
      </c>
      <c r="Q508" s="13">
        <v>-3.8388264107658499E-2</v>
      </c>
      <c r="R508" s="13">
        <v>-0.36434239697981485</v>
      </c>
      <c r="S508" s="13">
        <v>1.1119360537441114E-2</v>
      </c>
      <c r="T508" s="13">
        <v>-1.3822633028683917E-2</v>
      </c>
      <c r="U508" s="13">
        <v>0.1853500825843073</v>
      </c>
      <c r="V508" s="13">
        <v>-0.17364511607375943</v>
      </c>
      <c r="W508" s="13">
        <v>-0.18078809136712615</v>
      </c>
      <c r="X508" s="16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2"/>
    </row>
    <row r="509" spans="1:65">
      <c r="A509" s="35"/>
      <c r="B509" s="53" t="s">
        <v>277</v>
      </c>
      <c r="C509" s="54"/>
      <c r="D509" s="52">
        <v>0.09</v>
      </c>
      <c r="E509" s="52">
        <v>3.17</v>
      </c>
      <c r="F509" s="52">
        <v>0.79</v>
      </c>
      <c r="G509" s="52">
        <v>0.69</v>
      </c>
      <c r="H509" s="52">
        <v>2.19</v>
      </c>
      <c r="I509" s="52">
        <v>1.17</v>
      </c>
      <c r="J509" s="52">
        <v>2.35</v>
      </c>
      <c r="K509" s="52">
        <v>0.16</v>
      </c>
      <c r="L509" s="52">
        <v>0.09</v>
      </c>
      <c r="M509" s="52">
        <v>0.66</v>
      </c>
      <c r="N509" s="52">
        <v>0.11</v>
      </c>
      <c r="O509" s="52">
        <v>0.41</v>
      </c>
      <c r="P509" s="52">
        <v>0.26</v>
      </c>
      <c r="Q509" s="52">
        <v>0.37</v>
      </c>
      <c r="R509" s="52">
        <v>3.48</v>
      </c>
      <c r="S509" s="52">
        <v>0.1</v>
      </c>
      <c r="T509" s="52">
        <v>0.13</v>
      </c>
      <c r="U509" s="52">
        <v>1.77</v>
      </c>
      <c r="V509" s="52">
        <v>1.66</v>
      </c>
      <c r="W509" s="52">
        <v>1.73</v>
      </c>
      <c r="X509" s="16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2"/>
    </row>
    <row r="510" spans="1:65">
      <c r="B510" s="36"/>
      <c r="C510" s="20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BM510" s="62"/>
    </row>
    <row r="511" spans="1:65" ht="15">
      <c r="B511" s="37" t="s">
        <v>579</v>
      </c>
      <c r="BM511" s="32" t="s">
        <v>67</v>
      </c>
    </row>
    <row r="512" spans="1:65" ht="15">
      <c r="A512" s="28" t="s">
        <v>20</v>
      </c>
      <c r="B512" s="18" t="s">
        <v>111</v>
      </c>
      <c r="C512" s="15" t="s">
        <v>112</v>
      </c>
      <c r="D512" s="16" t="s">
        <v>233</v>
      </c>
      <c r="E512" s="17" t="s">
        <v>233</v>
      </c>
      <c r="F512" s="17" t="s">
        <v>233</v>
      </c>
      <c r="G512" s="17" t="s">
        <v>233</v>
      </c>
      <c r="H512" s="17" t="s">
        <v>233</v>
      </c>
      <c r="I512" s="17" t="s">
        <v>233</v>
      </c>
      <c r="J512" s="17" t="s">
        <v>233</v>
      </c>
      <c r="K512" s="17" t="s">
        <v>233</v>
      </c>
      <c r="L512" s="17" t="s">
        <v>233</v>
      </c>
      <c r="M512" s="17" t="s">
        <v>233</v>
      </c>
      <c r="N512" s="17" t="s">
        <v>233</v>
      </c>
      <c r="O512" s="17" t="s">
        <v>233</v>
      </c>
      <c r="P512" s="17" t="s">
        <v>233</v>
      </c>
      <c r="Q512" s="17" t="s">
        <v>233</v>
      </c>
      <c r="R512" s="17" t="s">
        <v>233</v>
      </c>
      <c r="S512" s="17" t="s">
        <v>233</v>
      </c>
      <c r="T512" s="17" t="s">
        <v>233</v>
      </c>
      <c r="U512" s="17" t="s">
        <v>233</v>
      </c>
      <c r="V512" s="16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2">
        <v>1</v>
      </c>
    </row>
    <row r="513" spans="1:65">
      <c r="A513" s="35"/>
      <c r="B513" s="19" t="s">
        <v>234</v>
      </c>
      <c r="C513" s="8" t="s">
        <v>234</v>
      </c>
      <c r="D513" s="161" t="s">
        <v>236</v>
      </c>
      <c r="E513" s="162" t="s">
        <v>238</v>
      </c>
      <c r="F513" s="162" t="s">
        <v>240</v>
      </c>
      <c r="G513" s="162" t="s">
        <v>241</v>
      </c>
      <c r="H513" s="162" t="s">
        <v>242</v>
      </c>
      <c r="I513" s="162" t="s">
        <v>243</v>
      </c>
      <c r="J513" s="162" t="s">
        <v>244</v>
      </c>
      <c r="K513" s="162" t="s">
        <v>245</v>
      </c>
      <c r="L513" s="162" t="s">
        <v>246</v>
      </c>
      <c r="M513" s="162" t="s">
        <v>247</v>
      </c>
      <c r="N513" s="162" t="s">
        <v>248</v>
      </c>
      <c r="O513" s="162" t="s">
        <v>249</v>
      </c>
      <c r="P513" s="162" t="s">
        <v>251</v>
      </c>
      <c r="Q513" s="162" t="s">
        <v>254</v>
      </c>
      <c r="R513" s="162" t="s">
        <v>255</v>
      </c>
      <c r="S513" s="162" t="s">
        <v>261</v>
      </c>
      <c r="T513" s="162" t="s">
        <v>263</v>
      </c>
      <c r="U513" s="162" t="s">
        <v>265</v>
      </c>
      <c r="V513" s="16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2" t="s">
        <v>3</v>
      </c>
    </row>
    <row r="514" spans="1:65">
      <c r="A514" s="35"/>
      <c r="B514" s="19"/>
      <c r="C514" s="8"/>
      <c r="D514" s="9" t="s">
        <v>282</v>
      </c>
      <c r="E514" s="10" t="s">
        <v>285</v>
      </c>
      <c r="F514" s="10" t="s">
        <v>284</v>
      </c>
      <c r="G514" s="10" t="s">
        <v>285</v>
      </c>
      <c r="H514" s="10" t="s">
        <v>284</v>
      </c>
      <c r="I514" s="10" t="s">
        <v>284</v>
      </c>
      <c r="J514" s="10" t="s">
        <v>284</v>
      </c>
      <c r="K514" s="10" t="s">
        <v>284</v>
      </c>
      <c r="L514" s="10" t="s">
        <v>282</v>
      </c>
      <c r="M514" s="10" t="s">
        <v>282</v>
      </c>
      <c r="N514" s="10" t="s">
        <v>282</v>
      </c>
      <c r="O514" s="10" t="s">
        <v>282</v>
      </c>
      <c r="P514" s="10" t="s">
        <v>282</v>
      </c>
      <c r="Q514" s="10" t="s">
        <v>282</v>
      </c>
      <c r="R514" s="10" t="s">
        <v>285</v>
      </c>
      <c r="S514" s="10" t="s">
        <v>284</v>
      </c>
      <c r="T514" s="10" t="s">
        <v>285</v>
      </c>
      <c r="U514" s="10" t="s">
        <v>282</v>
      </c>
      <c r="V514" s="16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2">
        <v>1</v>
      </c>
    </row>
    <row r="515" spans="1:65">
      <c r="A515" s="35"/>
      <c r="B515" s="19"/>
      <c r="C515" s="8"/>
      <c r="D515" s="29" t="s">
        <v>327</v>
      </c>
      <c r="E515" s="29" t="s">
        <v>327</v>
      </c>
      <c r="F515" s="29" t="s">
        <v>327</v>
      </c>
      <c r="G515" s="29" t="s">
        <v>327</v>
      </c>
      <c r="H515" s="29" t="s">
        <v>328</v>
      </c>
      <c r="I515" s="29" t="s">
        <v>329</v>
      </c>
      <c r="J515" s="29" t="s">
        <v>328</v>
      </c>
      <c r="K515" s="29" t="s">
        <v>330</v>
      </c>
      <c r="L515" s="29" t="s">
        <v>327</v>
      </c>
      <c r="M515" s="29" t="s">
        <v>327</v>
      </c>
      <c r="N515" s="29" t="s">
        <v>327</v>
      </c>
      <c r="O515" s="29" t="s">
        <v>327</v>
      </c>
      <c r="P515" s="29" t="s">
        <v>329</v>
      </c>
      <c r="Q515" s="29" t="s">
        <v>327</v>
      </c>
      <c r="R515" s="29" t="s">
        <v>330</v>
      </c>
      <c r="S515" s="29" t="s">
        <v>327</v>
      </c>
      <c r="T515" s="29" t="s">
        <v>327</v>
      </c>
      <c r="U515" s="29" t="s">
        <v>327</v>
      </c>
      <c r="V515" s="16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2</v>
      </c>
    </row>
    <row r="516" spans="1:65">
      <c r="A516" s="35"/>
      <c r="B516" s="18">
        <v>1</v>
      </c>
      <c r="C516" s="14">
        <v>1</v>
      </c>
      <c r="D516" s="259">
        <v>41.74</v>
      </c>
      <c r="E516" s="259">
        <v>48.73</v>
      </c>
      <c r="F516" s="278">
        <v>46.5</v>
      </c>
      <c r="G516" s="259">
        <v>46.17</v>
      </c>
      <c r="H516" s="278">
        <v>39.799999999999997</v>
      </c>
      <c r="I516" s="259">
        <v>46</v>
      </c>
      <c r="J516" s="278">
        <v>49.3</v>
      </c>
      <c r="K516" s="259">
        <v>42.9</v>
      </c>
      <c r="L516" s="259">
        <v>44.2</v>
      </c>
      <c r="M516" s="259">
        <v>43.2</v>
      </c>
      <c r="N516" s="259">
        <v>42.3</v>
      </c>
      <c r="O516" s="259">
        <v>43.8</v>
      </c>
      <c r="P516" s="259">
        <v>43.653876333333329</v>
      </c>
      <c r="Q516" s="259">
        <v>39.29</v>
      </c>
      <c r="R516" s="259">
        <v>40</v>
      </c>
      <c r="S516" s="281">
        <v>45.2</v>
      </c>
      <c r="T516" s="259">
        <v>37.4</v>
      </c>
      <c r="U516" s="259">
        <v>39.593670000000003</v>
      </c>
      <c r="V516" s="260"/>
      <c r="W516" s="261"/>
      <c r="X516" s="261"/>
      <c r="Y516" s="261"/>
      <c r="Z516" s="261"/>
      <c r="AA516" s="261"/>
      <c r="AB516" s="261"/>
      <c r="AC516" s="261"/>
      <c r="AD516" s="261"/>
      <c r="AE516" s="261"/>
      <c r="AF516" s="261"/>
      <c r="AG516" s="261"/>
      <c r="AH516" s="261"/>
      <c r="AI516" s="261"/>
      <c r="AJ516" s="261"/>
      <c r="AK516" s="261"/>
      <c r="AL516" s="261"/>
      <c r="AM516" s="261"/>
      <c r="AN516" s="261"/>
      <c r="AO516" s="261"/>
      <c r="AP516" s="261"/>
      <c r="AQ516" s="261"/>
      <c r="AR516" s="261"/>
      <c r="AS516" s="261"/>
      <c r="AT516" s="261"/>
      <c r="AU516" s="261"/>
      <c r="AV516" s="261"/>
      <c r="AW516" s="261"/>
      <c r="AX516" s="261"/>
      <c r="AY516" s="261"/>
      <c r="AZ516" s="261"/>
      <c r="BA516" s="261"/>
      <c r="BB516" s="261"/>
      <c r="BC516" s="261"/>
      <c r="BD516" s="261"/>
      <c r="BE516" s="261"/>
      <c r="BF516" s="261"/>
      <c r="BG516" s="261"/>
      <c r="BH516" s="261"/>
      <c r="BI516" s="261"/>
      <c r="BJ516" s="261"/>
      <c r="BK516" s="261"/>
      <c r="BL516" s="261"/>
      <c r="BM516" s="262">
        <v>1</v>
      </c>
    </row>
    <row r="517" spans="1:65">
      <c r="A517" s="35"/>
      <c r="B517" s="19">
        <v>1</v>
      </c>
      <c r="C517" s="8">
        <v>2</v>
      </c>
      <c r="D517" s="263">
        <v>41.26</v>
      </c>
      <c r="E517" s="263">
        <v>48.89</v>
      </c>
      <c r="F517" s="279">
        <v>45.1</v>
      </c>
      <c r="G517" s="263">
        <v>45.370000000000005</v>
      </c>
      <c r="H517" s="279">
        <v>41.4</v>
      </c>
      <c r="I517" s="277">
        <v>43</v>
      </c>
      <c r="J517" s="279">
        <v>47</v>
      </c>
      <c r="K517" s="263">
        <v>42.1</v>
      </c>
      <c r="L517" s="263">
        <v>45.1</v>
      </c>
      <c r="M517" s="263">
        <v>43.4</v>
      </c>
      <c r="N517" s="263">
        <v>42</v>
      </c>
      <c r="O517" s="263">
        <v>43.1</v>
      </c>
      <c r="P517" s="263">
        <v>41.387818166666669</v>
      </c>
      <c r="Q517" s="263">
        <v>38.76</v>
      </c>
      <c r="R517" s="263">
        <v>40</v>
      </c>
      <c r="S517" s="263">
        <v>42.5</v>
      </c>
      <c r="T517" s="263">
        <v>35.9</v>
      </c>
      <c r="U517" s="263">
        <v>39.622259999999997</v>
      </c>
      <c r="V517" s="260"/>
      <c r="W517" s="261"/>
      <c r="X517" s="261"/>
      <c r="Y517" s="261"/>
      <c r="Z517" s="261"/>
      <c r="AA517" s="261"/>
      <c r="AB517" s="261"/>
      <c r="AC517" s="261"/>
      <c r="AD517" s="261"/>
      <c r="AE517" s="261"/>
      <c r="AF517" s="261"/>
      <c r="AG517" s="261"/>
      <c r="AH517" s="261"/>
      <c r="AI517" s="261"/>
      <c r="AJ517" s="261"/>
      <c r="AK517" s="261"/>
      <c r="AL517" s="261"/>
      <c r="AM517" s="261"/>
      <c r="AN517" s="261"/>
      <c r="AO517" s="261"/>
      <c r="AP517" s="261"/>
      <c r="AQ517" s="261"/>
      <c r="AR517" s="261"/>
      <c r="AS517" s="261"/>
      <c r="AT517" s="261"/>
      <c r="AU517" s="261"/>
      <c r="AV517" s="261"/>
      <c r="AW517" s="261"/>
      <c r="AX517" s="261"/>
      <c r="AY517" s="261"/>
      <c r="AZ517" s="261"/>
      <c r="BA517" s="261"/>
      <c r="BB517" s="261"/>
      <c r="BC517" s="261"/>
      <c r="BD517" s="261"/>
      <c r="BE517" s="261"/>
      <c r="BF517" s="261"/>
      <c r="BG517" s="261"/>
      <c r="BH517" s="261"/>
      <c r="BI517" s="261"/>
      <c r="BJ517" s="261"/>
      <c r="BK517" s="261"/>
      <c r="BL517" s="261"/>
      <c r="BM517" s="262" t="e">
        <v>#N/A</v>
      </c>
    </row>
    <row r="518" spans="1:65">
      <c r="A518" s="35"/>
      <c r="B518" s="19">
        <v>1</v>
      </c>
      <c r="C518" s="8">
        <v>3</v>
      </c>
      <c r="D518" s="277">
        <v>40.479999999999997</v>
      </c>
      <c r="E518" s="263">
        <v>49.44</v>
      </c>
      <c r="F518" s="279">
        <v>46.6</v>
      </c>
      <c r="G518" s="263">
        <v>45.75</v>
      </c>
      <c r="H518" s="279">
        <v>39.700000000000003</v>
      </c>
      <c r="I518" s="263">
        <v>44</v>
      </c>
      <c r="J518" s="276">
        <v>51.2</v>
      </c>
      <c r="K518" s="279">
        <v>46.2</v>
      </c>
      <c r="L518" s="266">
        <v>44.4</v>
      </c>
      <c r="M518" s="266">
        <v>42.1</v>
      </c>
      <c r="N518" s="266">
        <v>40.9</v>
      </c>
      <c r="O518" s="266">
        <v>44.6</v>
      </c>
      <c r="P518" s="266">
        <v>40.034732319775522</v>
      </c>
      <c r="Q518" s="266">
        <v>38.69</v>
      </c>
      <c r="R518" s="266">
        <v>40</v>
      </c>
      <c r="S518" s="266">
        <v>42.7</v>
      </c>
      <c r="T518" s="266">
        <v>37.6</v>
      </c>
      <c r="U518" s="266">
        <v>41.507429999999999</v>
      </c>
      <c r="V518" s="260"/>
      <c r="W518" s="261"/>
      <c r="X518" s="261"/>
      <c r="Y518" s="261"/>
      <c r="Z518" s="261"/>
      <c r="AA518" s="261"/>
      <c r="AB518" s="261"/>
      <c r="AC518" s="261"/>
      <c r="AD518" s="261"/>
      <c r="AE518" s="261"/>
      <c r="AF518" s="261"/>
      <c r="AG518" s="261"/>
      <c r="AH518" s="261"/>
      <c r="AI518" s="261"/>
      <c r="AJ518" s="261"/>
      <c r="AK518" s="261"/>
      <c r="AL518" s="261"/>
      <c r="AM518" s="261"/>
      <c r="AN518" s="261"/>
      <c r="AO518" s="261"/>
      <c r="AP518" s="261"/>
      <c r="AQ518" s="261"/>
      <c r="AR518" s="261"/>
      <c r="AS518" s="261"/>
      <c r="AT518" s="261"/>
      <c r="AU518" s="261"/>
      <c r="AV518" s="261"/>
      <c r="AW518" s="261"/>
      <c r="AX518" s="261"/>
      <c r="AY518" s="261"/>
      <c r="AZ518" s="261"/>
      <c r="BA518" s="261"/>
      <c r="BB518" s="261"/>
      <c r="BC518" s="261"/>
      <c r="BD518" s="261"/>
      <c r="BE518" s="261"/>
      <c r="BF518" s="261"/>
      <c r="BG518" s="261"/>
      <c r="BH518" s="261"/>
      <c r="BI518" s="261"/>
      <c r="BJ518" s="261"/>
      <c r="BK518" s="261"/>
      <c r="BL518" s="261"/>
      <c r="BM518" s="262">
        <v>16</v>
      </c>
    </row>
    <row r="519" spans="1:65">
      <c r="A519" s="35"/>
      <c r="B519" s="19">
        <v>1</v>
      </c>
      <c r="C519" s="8">
        <v>4</v>
      </c>
      <c r="D519" s="263">
        <v>41.98</v>
      </c>
      <c r="E519" s="263">
        <v>47.98</v>
      </c>
      <c r="F519" s="279">
        <v>47.4</v>
      </c>
      <c r="G519" s="263">
        <v>45.71</v>
      </c>
      <c r="H519" s="279">
        <v>41.1</v>
      </c>
      <c r="I519" s="263">
        <v>46</v>
      </c>
      <c r="J519" s="279">
        <v>47.8</v>
      </c>
      <c r="K519" s="279">
        <v>43.1</v>
      </c>
      <c r="L519" s="266">
        <v>45.5</v>
      </c>
      <c r="M519" s="266">
        <v>41.9</v>
      </c>
      <c r="N519" s="266">
        <v>40.6</v>
      </c>
      <c r="O519" s="266">
        <v>43.5</v>
      </c>
      <c r="P519" s="266">
        <v>41.795990166666662</v>
      </c>
      <c r="Q519" s="266">
        <v>40.090000000000003</v>
      </c>
      <c r="R519" s="266">
        <v>40</v>
      </c>
      <c r="S519" s="266">
        <v>41.8</v>
      </c>
      <c r="T519" s="266">
        <v>38.200000000000003</v>
      </c>
      <c r="U519" s="266">
        <v>40.376750000000001</v>
      </c>
      <c r="V519" s="260"/>
      <c r="W519" s="261"/>
      <c r="X519" s="261"/>
      <c r="Y519" s="261"/>
      <c r="Z519" s="261"/>
      <c r="AA519" s="261"/>
      <c r="AB519" s="261"/>
      <c r="AC519" s="261"/>
      <c r="AD519" s="261"/>
      <c r="AE519" s="261"/>
      <c r="AF519" s="261"/>
      <c r="AG519" s="261"/>
      <c r="AH519" s="261"/>
      <c r="AI519" s="261"/>
      <c r="AJ519" s="261"/>
      <c r="AK519" s="261"/>
      <c r="AL519" s="261"/>
      <c r="AM519" s="261"/>
      <c r="AN519" s="261"/>
      <c r="AO519" s="261"/>
      <c r="AP519" s="261"/>
      <c r="AQ519" s="261"/>
      <c r="AR519" s="261"/>
      <c r="AS519" s="261"/>
      <c r="AT519" s="261"/>
      <c r="AU519" s="261"/>
      <c r="AV519" s="261"/>
      <c r="AW519" s="261"/>
      <c r="AX519" s="261"/>
      <c r="AY519" s="261"/>
      <c r="AZ519" s="261"/>
      <c r="BA519" s="261"/>
      <c r="BB519" s="261"/>
      <c r="BC519" s="261"/>
      <c r="BD519" s="261"/>
      <c r="BE519" s="261"/>
      <c r="BF519" s="261"/>
      <c r="BG519" s="261"/>
      <c r="BH519" s="261"/>
      <c r="BI519" s="261"/>
      <c r="BJ519" s="261"/>
      <c r="BK519" s="261"/>
      <c r="BL519" s="261"/>
      <c r="BM519" s="262">
        <v>42.967940521658413</v>
      </c>
    </row>
    <row r="520" spans="1:65">
      <c r="A520" s="35"/>
      <c r="B520" s="19">
        <v>1</v>
      </c>
      <c r="C520" s="8">
        <v>5</v>
      </c>
      <c r="D520" s="263">
        <v>41.78</v>
      </c>
      <c r="E520" s="263">
        <v>49.19</v>
      </c>
      <c r="F520" s="263">
        <v>44.9</v>
      </c>
      <c r="G520" s="263">
        <v>45.534999999999997</v>
      </c>
      <c r="H520" s="263">
        <v>40.4</v>
      </c>
      <c r="I520" s="263">
        <v>46</v>
      </c>
      <c r="J520" s="263">
        <v>47.5</v>
      </c>
      <c r="K520" s="263">
        <v>45.4</v>
      </c>
      <c r="L520" s="263">
        <v>43.8</v>
      </c>
      <c r="M520" s="263">
        <v>40.700000000000003</v>
      </c>
      <c r="N520" s="263">
        <v>42.2</v>
      </c>
      <c r="O520" s="263">
        <v>44.5</v>
      </c>
      <c r="P520" s="263">
        <v>44.337722495393159</v>
      </c>
      <c r="Q520" s="263">
        <v>39.68</v>
      </c>
      <c r="R520" s="263">
        <v>40</v>
      </c>
      <c r="S520" s="263">
        <v>42.8</v>
      </c>
      <c r="T520" s="263">
        <v>36.700000000000003</v>
      </c>
      <c r="U520" s="263">
        <v>39.181480000000001</v>
      </c>
      <c r="V520" s="260"/>
      <c r="W520" s="261"/>
      <c r="X520" s="261"/>
      <c r="Y520" s="261"/>
      <c r="Z520" s="261"/>
      <c r="AA520" s="261"/>
      <c r="AB520" s="261"/>
      <c r="AC520" s="261"/>
      <c r="AD520" s="261"/>
      <c r="AE520" s="261"/>
      <c r="AF520" s="261"/>
      <c r="AG520" s="261"/>
      <c r="AH520" s="261"/>
      <c r="AI520" s="261"/>
      <c r="AJ520" s="261"/>
      <c r="AK520" s="261"/>
      <c r="AL520" s="261"/>
      <c r="AM520" s="261"/>
      <c r="AN520" s="261"/>
      <c r="AO520" s="261"/>
      <c r="AP520" s="261"/>
      <c r="AQ520" s="261"/>
      <c r="AR520" s="261"/>
      <c r="AS520" s="261"/>
      <c r="AT520" s="261"/>
      <c r="AU520" s="261"/>
      <c r="AV520" s="261"/>
      <c r="AW520" s="261"/>
      <c r="AX520" s="261"/>
      <c r="AY520" s="261"/>
      <c r="AZ520" s="261"/>
      <c r="BA520" s="261"/>
      <c r="BB520" s="261"/>
      <c r="BC520" s="261"/>
      <c r="BD520" s="261"/>
      <c r="BE520" s="261"/>
      <c r="BF520" s="261"/>
      <c r="BG520" s="261"/>
      <c r="BH520" s="261"/>
      <c r="BI520" s="261"/>
      <c r="BJ520" s="261"/>
      <c r="BK520" s="261"/>
      <c r="BL520" s="261"/>
      <c r="BM520" s="262">
        <v>92</v>
      </c>
    </row>
    <row r="521" spans="1:65">
      <c r="A521" s="35"/>
      <c r="B521" s="19">
        <v>1</v>
      </c>
      <c r="C521" s="8">
        <v>6</v>
      </c>
      <c r="D521" s="263">
        <v>41.83</v>
      </c>
      <c r="E521" s="263">
        <v>48.51</v>
      </c>
      <c r="F521" s="263">
        <v>45.3</v>
      </c>
      <c r="G521" s="263">
        <v>45.900000000000006</v>
      </c>
      <c r="H521" s="263">
        <v>41.6</v>
      </c>
      <c r="I521" s="263">
        <v>46</v>
      </c>
      <c r="J521" s="263">
        <v>47.4</v>
      </c>
      <c r="K521" s="263">
        <v>44.7</v>
      </c>
      <c r="L521" s="263">
        <v>44.1</v>
      </c>
      <c r="M521" s="263">
        <v>41</v>
      </c>
      <c r="N521" s="263">
        <v>41.8</v>
      </c>
      <c r="O521" s="263">
        <v>44.2</v>
      </c>
      <c r="P521" s="263">
        <v>39.880416857273801</v>
      </c>
      <c r="Q521" s="263">
        <v>39.18</v>
      </c>
      <c r="R521" s="263">
        <v>40</v>
      </c>
      <c r="S521" s="263">
        <v>41.6</v>
      </c>
      <c r="T521" s="263">
        <v>38.1</v>
      </c>
      <c r="U521" s="263">
        <v>40.912430000000001</v>
      </c>
      <c r="V521" s="260"/>
      <c r="W521" s="261"/>
      <c r="X521" s="261"/>
      <c r="Y521" s="261"/>
      <c r="Z521" s="261"/>
      <c r="AA521" s="261"/>
      <c r="AB521" s="261"/>
      <c r="AC521" s="261"/>
      <c r="AD521" s="261"/>
      <c r="AE521" s="261"/>
      <c r="AF521" s="261"/>
      <c r="AG521" s="261"/>
      <c r="AH521" s="261"/>
      <c r="AI521" s="261"/>
      <c r="AJ521" s="261"/>
      <c r="AK521" s="261"/>
      <c r="AL521" s="261"/>
      <c r="AM521" s="261"/>
      <c r="AN521" s="261"/>
      <c r="AO521" s="261"/>
      <c r="AP521" s="261"/>
      <c r="AQ521" s="261"/>
      <c r="AR521" s="261"/>
      <c r="AS521" s="261"/>
      <c r="AT521" s="261"/>
      <c r="AU521" s="261"/>
      <c r="AV521" s="261"/>
      <c r="AW521" s="261"/>
      <c r="AX521" s="261"/>
      <c r="AY521" s="261"/>
      <c r="AZ521" s="261"/>
      <c r="BA521" s="261"/>
      <c r="BB521" s="261"/>
      <c r="BC521" s="261"/>
      <c r="BD521" s="261"/>
      <c r="BE521" s="261"/>
      <c r="BF521" s="261"/>
      <c r="BG521" s="261"/>
      <c r="BH521" s="261"/>
      <c r="BI521" s="261"/>
      <c r="BJ521" s="261"/>
      <c r="BK521" s="261"/>
      <c r="BL521" s="261"/>
      <c r="BM521" s="264"/>
    </row>
    <row r="522" spans="1:65">
      <c r="A522" s="35"/>
      <c r="B522" s="20" t="s">
        <v>273</v>
      </c>
      <c r="C522" s="12"/>
      <c r="D522" s="265">
        <v>41.511666666666663</v>
      </c>
      <c r="E522" s="265">
        <v>48.79</v>
      </c>
      <c r="F522" s="265">
        <v>45.966666666666669</v>
      </c>
      <c r="G522" s="265">
        <v>45.739166666666677</v>
      </c>
      <c r="H522" s="265">
        <v>40.666666666666664</v>
      </c>
      <c r="I522" s="265">
        <v>45.166666666666664</v>
      </c>
      <c r="J522" s="265">
        <v>48.366666666666667</v>
      </c>
      <c r="K522" s="265">
        <v>44.066666666666663</v>
      </c>
      <c r="L522" s="265">
        <v>44.516666666666673</v>
      </c>
      <c r="M522" s="265">
        <v>42.050000000000004</v>
      </c>
      <c r="N522" s="265">
        <v>41.633333333333333</v>
      </c>
      <c r="O522" s="265">
        <v>43.949999999999996</v>
      </c>
      <c r="P522" s="265">
        <v>41.848426056518186</v>
      </c>
      <c r="Q522" s="265">
        <v>39.281666666666666</v>
      </c>
      <c r="R522" s="265">
        <v>40</v>
      </c>
      <c r="S522" s="265">
        <v>42.766666666666673</v>
      </c>
      <c r="T522" s="265">
        <v>37.31666666666667</v>
      </c>
      <c r="U522" s="265">
        <v>40.19900333333333</v>
      </c>
      <c r="V522" s="260"/>
      <c r="W522" s="261"/>
      <c r="X522" s="261"/>
      <c r="Y522" s="261"/>
      <c r="Z522" s="261"/>
      <c r="AA522" s="261"/>
      <c r="AB522" s="261"/>
      <c r="AC522" s="261"/>
      <c r="AD522" s="261"/>
      <c r="AE522" s="261"/>
      <c r="AF522" s="261"/>
      <c r="AG522" s="261"/>
      <c r="AH522" s="261"/>
      <c r="AI522" s="261"/>
      <c r="AJ522" s="261"/>
      <c r="AK522" s="261"/>
      <c r="AL522" s="261"/>
      <c r="AM522" s="261"/>
      <c r="AN522" s="261"/>
      <c r="AO522" s="261"/>
      <c r="AP522" s="261"/>
      <c r="AQ522" s="261"/>
      <c r="AR522" s="261"/>
      <c r="AS522" s="261"/>
      <c r="AT522" s="261"/>
      <c r="AU522" s="261"/>
      <c r="AV522" s="261"/>
      <c r="AW522" s="261"/>
      <c r="AX522" s="261"/>
      <c r="AY522" s="261"/>
      <c r="AZ522" s="261"/>
      <c r="BA522" s="261"/>
      <c r="BB522" s="261"/>
      <c r="BC522" s="261"/>
      <c r="BD522" s="261"/>
      <c r="BE522" s="261"/>
      <c r="BF522" s="261"/>
      <c r="BG522" s="261"/>
      <c r="BH522" s="261"/>
      <c r="BI522" s="261"/>
      <c r="BJ522" s="261"/>
      <c r="BK522" s="261"/>
      <c r="BL522" s="261"/>
      <c r="BM522" s="264"/>
    </row>
    <row r="523" spans="1:65">
      <c r="A523" s="35"/>
      <c r="B523" s="3" t="s">
        <v>274</v>
      </c>
      <c r="C523" s="33"/>
      <c r="D523" s="266">
        <v>41.760000000000005</v>
      </c>
      <c r="E523" s="266">
        <v>48.81</v>
      </c>
      <c r="F523" s="266">
        <v>45.9</v>
      </c>
      <c r="G523" s="266">
        <v>45.730000000000004</v>
      </c>
      <c r="H523" s="266">
        <v>40.75</v>
      </c>
      <c r="I523" s="266">
        <v>46</v>
      </c>
      <c r="J523" s="266">
        <v>47.65</v>
      </c>
      <c r="K523" s="266">
        <v>43.900000000000006</v>
      </c>
      <c r="L523" s="266">
        <v>44.3</v>
      </c>
      <c r="M523" s="266">
        <v>42</v>
      </c>
      <c r="N523" s="266">
        <v>41.9</v>
      </c>
      <c r="O523" s="266">
        <v>44</v>
      </c>
      <c r="P523" s="266">
        <v>41.591904166666666</v>
      </c>
      <c r="Q523" s="266">
        <v>39.234999999999999</v>
      </c>
      <c r="R523" s="266">
        <v>40</v>
      </c>
      <c r="S523" s="266">
        <v>42.6</v>
      </c>
      <c r="T523" s="266">
        <v>37.5</v>
      </c>
      <c r="U523" s="266">
        <v>39.999504999999999</v>
      </c>
      <c r="V523" s="260"/>
      <c r="W523" s="261"/>
      <c r="X523" s="261"/>
      <c r="Y523" s="261"/>
      <c r="Z523" s="261"/>
      <c r="AA523" s="261"/>
      <c r="AB523" s="261"/>
      <c r="AC523" s="261"/>
      <c r="AD523" s="261"/>
      <c r="AE523" s="261"/>
      <c r="AF523" s="261"/>
      <c r="AG523" s="261"/>
      <c r="AH523" s="261"/>
      <c r="AI523" s="261"/>
      <c r="AJ523" s="261"/>
      <c r="AK523" s="261"/>
      <c r="AL523" s="261"/>
      <c r="AM523" s="261"/>
      <c r="AN523" s="261"/>
      <c r="AO523" s="261"/>
      <c r="AP523" s="261"/>
      <c r="AQ523" s="261"/>
      <c r="AR523" s="261"/>
      <c r="AS523" s="261"/>
      <c r="AT523" s="261"/>
      <c r="AU523" s="261"/>
      <c r="AV523" s="261"/>
      <c r="AW523" s="261"/>
      <c r="AX523" s="261"/>
      <c r="AY523" s="261"/>
      <c r="AZ523" s="261"/>
      <c r="BA523" s="261"/>
      <c r="BB523" s="261"/>
      <c r="BC523" s="261"/>
      <c r="BD523" s="261"/>
      <c r="BE523" s="261"/>
      <c r="BF523" s="261"/>
      <c r="BG523" s="261"/>
      <c r="BH523" s="261"/>
      <c r="BI523" s="261"/>
      <c r="BJ523" s="261"/>
      <c r="BK523" s="261"/>
      <c r="BL523" s="261"/>
      <c r="BM523" s="264"/>
    </row>
    <row r="524" spans="1:65">
      <c r="A524" s="35"/>
      <c r="B524" s="3" t="s">
        <v>275</v>
      </c>
      <c r="C524" s="33"/>
      <c r="D524" s="27">
        <v>0.56080002377555904</v>
      </c>
      <c r="E524" s="27">
        <v>0.51586820022172364</v>
      </c>
      <c r="F524" s="27">
        <v>1.0073066398404547</v>
      </c>
      <c r="G524" s="27">
        <v>0.27943544275318211</v>
      </c>
      <c r="H524" s="27">
        <v>0.81894240741743685</v>
      </c>
      <c r="I524" s="27">
        <v>1.3291601358251257</v>
      </c>
      <c r="J524" s="27">
        <v>1.5983324643723751</v>
      </c>
      <c r="K524" s="27">
        <v>1.6058227382456221</v>
      </c>
      <c r="L524" s="27">
        <v>0.64935865795927239</v>
      </c>
      <c r="M524" s="27">
        <v>1.1040833301884414</v>
      </c>
      <c r="N524" s="27">
        <v>0.71180521680208708</v>
      </c>
      <c r="O524" s="27">
        <v>0.58906705900092593</v>
      </c>
      <c r="P524" s="27">
        <v>1.8348679403377008</v>
      </c>
      <c r="Q524" s="27">
        <v>0.53752829382895628</v>
      </c>
      <c r="R524" s="27">
        <v>0</v>
      </c>
      <c r="S524" s="27">
        <v>1.2878923350446145</v>
      </c>
      <c r="T524" s="27">
        <v>0.87958323464392396</v>
      </c>
      <c r="U524" s="27">
        <v>0.89296885490293898</v>
      </c>
      <c r="V524" s="16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2"/>
    </row>
    <row r="525" spans="1:65">
      <c r="A525" s="35"/>
      <c r="B525" s="3" t="s">
        <v>87</v>
      </c>
      <c r="C525" s="33"/>
      <c r="D525" s="13">
        <v>1.3509455745988495E-2</v>
      </c>
      <c r="E525" s="13">
        <v>1.057323632346226E-2</v>
      </c>
      <c r="F525" s="13">
        <v>2.1913850032787265E-2</v>
      </c>
      <c r="G525" s="13">
        <v>6.1093251827175551E-3</v>
      </c>
      <c r="H525" s="13">
        <v>2.0137928051248449E-2</v>
      </c>
      <c r="I525" s="13">
        <v>2.9427899686165146E-2</v>
      </c>
      <c r="J525" s="13">
        <v>3.304615708557633E-2</v>
      </c>
      <c r="K525" s="13">
        <v>3.6440758053985375E-2</v>
      </c>
      <c r="L525" s="13">
        <v>1.458686614659541E-2</v>
      </c>
      <c r="M525" s="13">
        <v>2.6256440670355322E-2</v>
      </c>
      <c r="N525" s="13">
        <v>1.7097002805494487E-2</v>
      </c>
      <c r="O525" s="13">
        <v>1.3403118521067714E-2</v>
      </c>
      <c r="P525" s="13">
        <v>4.3845566326906275E-2</v>
      </c>
      <c r="Q525" s="13">
        <v>1.3683948249708252E-2</v>
      </c>
      <c r="R525" s="13">
        <v>0</v>
      </c>
      <c r="S525" s="13">
        <v>3.0114395987013584E-2</v>
      </c>
      <c r="T525" s="13">
        <v>2.3570787886840302E-2</v>
      </c>
      <c r="U525" s="13">
        <v>2.2213706332427457E-2</v>
      </c>
      <c r="V525" s="16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2"/>
    </row>
    <row r="526" spans="1:65">
      <c r="A526" s="35"/>
      <c r="B526" s="3" t="s">
        <v>276</v>
      </c>
      <c r="C526" s="33"/>
      <c r="D526" s="13">
        <v>-3.3892102747109853E-2</v>
      </c>
      <c r="E526" s="13">
        <v>0.13549775501590355</v>
      </c>
      <c r="F526" s="13">
        <v>6.9789850493223282E-2</v>
      </c>
      <c r="G526" s="13">
        <v>6.4495205294081925E-2</v>
      </c>
      <c r="H526" s="13">
        <v>-5.3557927772492797E-2</v>
      </c>
      <c r="I526" s="13">
        <v>5.117131792481322E-2</v>
      </c>
      <c r="J526" s="13">
        <v>0.12564544819845325</v>
      </c>
      <c r="K526" s="13">
        <v>2.5570835643249579E-2</v>
      </c>
      <c r="L526" s="13">
        <v>3.6043760212980391E-2</v>
      </c>
      <c r="M526" s="13">
        <v>-2.1363381872950393E-2</v>
      </c>
      <c r="N526" s="13">
        <v>-3.1060534252330685E-2</v>
      </c>
      <c r="O526" s="13">
        <v>2.2855632977023088E-2</v>
      </c>
      <c r="P526" s="13">
        <v>-2.6054645662524245E-2</v>
      </c>
      <c r="Q526" s="13">
        <v>-8.5791262281552538E-2</v>
      </c>
      <c r="R526" s="13">
        <v>-6.9073371579501108E-2</v>
      </c>
      <c r="S526" s="13">
        <v>-4.6842797804164116E-3</v>
      </c>
      <c r="T526" s="13">
        <v>-0.1315230329027095</v>
      </c>
      <c r="U526" s="13">
        <v>-6.4441934025890157E-2</v>
      </c>
      <c r="V526" s="16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2"/>
    </row>
    <row r="527" spans="1:65">
      <c r="A527" s="35"/>
      <c r="B527" s="53" t="s">
        <v>277</v>
      </c>
      <c r="C527" s="54"/>
      <c r="D527" s="52">
        <v>0.28000000000000003</v>
      </c>
      <c r="E527" s="52">
        <v>1.99</v>
      </c>
      <c r="F527" s="52">
        <v>1.1100000000000001</v>
      </c>
      <c r="G527" s="52">
        <v>1.04</v>
      </c>
      <c r="H527" s="52">
        <v>0.54</v>
      </c>
      <c r="I527" s="52">
        <v>0.86</v>
      </c>
      <c r="J527" s="52">
        <v>1.86</v>
      </c>
      <c r="K527" s="52">
        <v>0.52</v>
      </c>
      <c r="L527" s="52">
        <v>0.66</v>
      </c>
      <c r="M527" s="52">
        <v>0.11</v>
      </c>
      <c r="N527" s="52">
        <v>0.24</v>
      </c>
      <c r="O527" s="52">
        <v>0.48</v>
      </c>
      <c r="P527" s="52">
        <v>0.17</v>
      </c>
      <c r="Q527" s="52">
        <v>0.98</v>
      </c>
      <c r="R527" s="52">
        <v>0.75</v>
      </c>
      <c r="S527" s="52">
        <v>0.11</v>
      </c>
      <c r="T527" s="52">
        <v>1.59</v>
      </c>
      <c r="U527" s="52">
        <v>0.69</v>
      </c>
      <c r="V527" s="16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2"/>
    </row>
    <row r="528" spans="1:65">
      <c r="B528" s="36"/>
      <c r="C528" s="20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BM528" s="62"/>
    </row>
    <row r="529" spans="1:65" ht="15">
      <c r="B529" s="37" t="s">
        <v>580</v>
      </c>
      <c r="BM529" s="32" t="s">
        <v>67</v>
      </c>
    </row>
    <row r="530" spans="1:65" ht="15">
      <c r="A530" s="28" t="s">
        <v>23</v>
      </c>
      <c r="B530" s="18" t="s">
        <v>111</v>
      </c>
      <c r="C530" s="15" t="s">
        <v>112</v>
      </c>
      <c r="D530" s="16" t="s">
        <v>233</v>
      </c>
      <c r="E530" s="17" t="s">
        <v>233</v>
      </c>
      <c r="F530" s="17" t="s">
        <v>233</v>
      </c>
      <c r="G530" s="17" t="s">
        <v>233</v>
      </c>
      <c r="H530" s="17" t="s">
        <v>233</v>
      </c>
      <c r="I530" s="16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2">
        <v>1</v>
      </c>
    </row>
    <row r="531" spans="1:65">
      <c r="A531" s="35"/>
      <c r="B531" s="19" t="s">
        <v>234</v>
      </c>
      <c r="C531" s="8" t="s">
        <v>234</v>
      </c>
      <c r="D531" s="161" t="s">
        <v>238</v>
      </c>
      <c r="E531" s="162" t="s">
        <v>240</v>
      </c>
      <c r="F531" s="162" t="s">
        <v>254</v>
      </c>
      <c r="G531" s="162" t="s">
        <v>255</v>
      </c>
      <c r="H531" s="162" t="s">
        <v>263</v>
      </c>
      <c r="I531" s="16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2" t="s">
        <v>3</v>
      </c>
    </row>
    <row r="532" spans="1:65">
      <c r="A532" s="35"/>
      <c r="B532" s="19"/>
      <c r="C532" s="8"/>
      <c r="D532" s="9" t="s">
        <v>282</v>
      </c>
      <c r="E532" s="10" t="s">
        <v>284</v>
      </c>
      <c r="F532" s="10" t="s">
        <v>282</v>
      </c>
      <c r="G532" s="10" t="s">
        <v>282</v>
      </c>
      <c r="H532" s="10" t="s">
        <v>282</v>
      </c>
      <c r="I532" s="16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2">
        <v>2</v>
      </c>
    </row>
    <row r="533" spans="1:65">
      <c r="A533" s="35"/>
      <c r="B533" s="19"/>
      <c r="C533" s="8"/>
      <c r="D533" s="29" t="s">
        <v>327</v>
      </c>
      <c r="E533" s="29" t="s">
        <v>327</v>
      </c>
      <c r="F533" s="29" t="s">
        <v>327</v>
      </c>
      <c r="G533" s="29" t="s">
        <v>330</v>
      </c>
      <c r="H533" s="29" t="s">
        <v>327</v>
      </c>
      <c r="I533" s="16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2</v>
      </c>
    </row>
    <row r="534" spans="1:65">
      <c r="A534" s="35"/>
      <c r="B534" s="18">
        <v>1</v>
      </c>
      <c r="C534" s="14">
        <v>1</v>
      </c>
      <c r="D534" s="22">
        <v>0.12562081820083137</v>
      </c>
      <c r="E534" s="22">
        <v>0.1</v>
      </c>
      <c r="F534" s="23">
        <v>0.10100000000000001</v>
      </c>
      <c r="G534" s="22">
        <v>0.11</v>
      </c>
      <c r="H534" s="23">
        <v>0.17780000000000001</v>
      </c>
      <c r="I534" s="16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>
        <v>1</v>
      </c>
      <c r="C535" s="8">
        <v>2</v>
      </c>
      <c r="D535" s="10">
        <v>0.12899853816851295</v>
      </c>
      <c r="E535" s="10">
        <v>0.1</v>
      </c>
      <c r="F535" s="25">
        <v>0.10100000000000001</v>
      </c>
      <c r="G535" s="10">
        <v>0.11</v>
      </c>
      <c r="H535" s="25">
        <v>0.15060000000000001</v>
      </c>
      <c r="I535" s="16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29</v>
      </c>
    </row>
    <row r="536" spans="1:65">
      <c r="A536" s="35"/>
      <c r="B536" s="19">
        <v>1</v>
      </c>
      <c r="C536" s="8">
        <v>3</v>
      </c>
      <c r="D536" s="10">
        <v>0.12551679022429027</v>
      </c>
      <c r="E536" s="10">
        <v>0.1</v>
      </c>
      <c r="F536" s="25">
        <v>0.106</v>
      </c>
      <c r="G536" s="10">
        <v>0.12</v>
      </c>
      <c r="H536" s="25">
        <v>0.1527</v>
      </c>
      <c r="I536" s="16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16</v>
      </c>
    </row>
    <row r="537" spans="1:65">
      <c r="A537" s="35"/>
      <c r="B537" s="19">
        <v>1</v>
      </c>
      <c r="C537" s="8">
        <v>4</v>
      </c>
      <c r="D537" s="10">
        <v>0.13144820970035667</v>
      </c>
      <c r="E537" s="10">
        <v>0.1</v>
      </c>
      <c r="F537" s="25">
        <v>0.108</v>
      </c>
      <c r="G537" s="10">
        <v>0.11</v>
      </c>
      <c r="H537" s="25">
        <v>0.1368</v>
      </c>
      <c r="I537" s="16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0.12038545251942637</v>
      </c>
    </row>
    <row r="538" spans="1:65">
      <c r="A538" s="35"/>
      <c r="B538" s="19">
        <v>1</v>
      </c>
      <c r="C538" s="8">
        <v>5</v>
      </c>
      <c r="D538" s="10">
        <v>0.13245688711933659</v>
      </c>
      <c r="E538" s="10">
        <v>0.1</v>
      </c>
      <c r="F538" s="10">
        <v>0.10199999999999999</v>
      </c>
      <c r="G538" s="10">
        <v>0.12</v>
      </c>
      <c r="H538" s="10">
        <v>0.15429999999999999</v>
      </c>
      <c r="I538" s="16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93</v>
      </c>
    </row>
    <row r="539" spans="1:65">
      <c r="A539" s="35"/>
      <c r="B539" s="19">
        <v>1</v>
      </c>
      <c r="C539" s="8">
        <v>6</v>
      </c>
      <c r="D539" s="10">
        <v>0.13362233216946343</v>
      </c>
      <c r="E539" s="10">
        <v>0.1</v>
      </c>
      <c r="F539" s="10">
        <v>0.11</v>
      </c>
      <c r="G539" s="10">
        <v>0.12</v>
      </c>
      <c r="H539" s="10">
        <v>0.14369999999999999</v>
      </c>
      <c r="I539" s="16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2"/>
    </row>
    <row r="540" spans="1:65">
      <c r="A540" s="35"/>
      <c r="B540" s="20" t="s">
        <v>273</v>
      </c>
      <c r="C540" s="12"/>
      <c r="D540" s="26">
        <v>0.1296105959304652</v>
      </c>
      <c r="E540" s="26">
        <v>9.9999999999999992E-2</v>
      </c>
      <c r="F540" s="26">
        <v>0.10466666666666667</v>
      </c>
      <c r="G540" s="26">
        <v>0.11499999999999999</v>
      </c>
      <c r="H540" s="26">
        <v>0.15264999999999998</v>
      </c>
      <c r="I540" s="16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2"/>
    </row>
    <row r="541" spans="1:65">
      <c r="A541" s="35"/>
      <c r="B541" s="3" t="s">
        <v>274</v>
      </c>
      <c r="C541" s="33"/>
      <c r="D541" s="11">
        <v>0.13022337393443481</v>
      </c>
      <c r="E541" s="11">
        <v>0.1</v>
      </c>
      <c r="F541" s="11">
        <v>0.104</v>
      </c>
      <c r="G541" s="11">
        <v>0.11499999999999999</v>
      </c>
      <c r="H541" s="11">
        <v>0.15165000000000001</v>
      </c>
      <c r="I541" s="16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2"/>
    </row>
    <row r="542" spans="1:65">
      <c r="A542" s="35"/>
      <c r="B542" s="3" t="s">
        <v>275</v>
      </c>
      <c r="C542" s="33"/>
      <c r="D542" s="27">
        <v>3.4820801755902106E-3</v>
      </c>
      <c r="E542" s="27">
        <v>1.5202354861220293E-17</v>
      </c>
      <c r="F542" s="27">
        <v>3.8815804341359012E-3</v>
      </c>
      <c r="G542" s="27">
        <v>5.4772255750516587E-3</v>
      </c>
      <c r="H542" s="27">
        <v>1.3933951341956095E-2</v>
      </c>
      <c r="I542" s="16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2"/>
    </row>
    <row r="543" spans="1:65">
      <c r="A543" s="35"/>
      <c r="B543" s="3" t="s">
        <v>87</v>
      </c>
      <c r="C543" s="33"/>
      <c r="D543" s="13">
        <v>2.6865706083616128E-2</v>
      </c>
      <c r="E543" s="13">
        <v>1.5202354861220294E-16</v>
      </c>
      <c r="F543" s="13">
        <v>3.7085163383464022E-2</v>
      </c>
      <c r="G543" s="13">
        <v>4.7628048478710078E-2</v>
      </c>
      <c r="H543" s="13">
        <v>9.1280388745208635E-2</v>
      </c>
      <c r="I543" s="16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2"/>
    </row>
    <row r="544" spans="1:65">
      <c r="A544" s="35"/>
      <c r="B544" s="3" t="s">
        <v>276</v>
      </c>
      <c r="C544" s="33"/>
      <c r="D544" s="13">
        <v>7.6630051372280183E-2</v>
      </c>
      <c r="E544" s="13">
        <v>-0.16933484979123048</v>
      </c>
      <c r="F544" s="13">
        <v>-0.13057047611482109</v>
      </c>
      <c r="G544" s="13">
        <v>-4.4735077259915101E-2</v>
      </c>
      <c r="H544" s="13">
        <v>0.26801035179368649</v>
      </c>
      <c r="I544" s="16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2"/>
    </row>
    <row r="545" spans="1:65">
      <c r="A545" s="35"/>
      <c r="B545" s="53" t="s">
        <v>277</v>
      </c>
      <c r="C545" s="54"/>
      <c r="D545" s="52">
        <v>0.67</v>
      </c>
      <c r="E545" s="52">
        <v>0.69</v>
      </c>
      <c r="F545" s="52">
        <v>0.48</v>
      </c>
      <c r="G545" s="52">
        <v>0</v>
      </c>
      <c r="H545" s="52">
        <v>1.74</v>
      </c>
      <c r="I545" s="16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2"/>
    </row>
    <row r="546" spans="1:65">
      <c r="B546" s="36"/>
      <c r="C546" s="20"/>
      <c r="D546" s="31"/>
      <c r="E546" s="31"/>
      <c r="F546" s="31"/>
      <c r="G546" s="31"/>
      <c r="H546" s="31"/>
      <c r="BM546" s="62"/>
    </row>
    <row r="547" spans="1:65" ht="15">
      <c r="B547" s="37" t="s">
        <v>581</v>
      </c>
      <c r="BM547" s="32" t="s">
        <v>67</v>
      </c>
    </row>
    <row r="548" spans="1:65" ht="15">
      <c r="A548" s="28" t="s">
        <v>55</v>
      </c>
      <c r="B548" s="18" t="s">
        <v>111</v>
      </c>
      <c r="C548" s="15" t="s">
        <v>112</v>
      </c>
      <c r="D548" s="16" t="s">
        <v>233</v>
      </c>
      <c r="E548" s="17" t="s">
        <v>233</v>
      </c>
      <c r="F548" s="17" t="s">
        <v>233</v>
      </c>
      <c r="G548" s="17" t="s">
        <v>233</v>
      </c>
      <c r="H548" s="17" t="s">
        <v>233</v>
      </c>
      <c r="I548" s="17" t="s">
        <v>233</v>
      </c>
      <c r="J548" s="17" t="s">
        <v>233</v>
      </c>
      <c r="K548" s="17" t="s">
        <v>233</v>
      </c>
      <c r="L548" s="17" t="s">
        <v>233</v>
      </c>
      <c r="M548" s="17" t="s">
        <v>233</v>
      </c>
      <c r="N548" s="17" t="s">
        <v>233</v>
      </c>
      <c r="O548" s="17" t="s">
        <v>233</v>
      </c>
      <c r="P548" s="17" t="s">
        <v>233</v>
      </c>
      <c r="Q548" s="17" t="s">
        <v>233</v>
      </c>
      <c r="R548" s="17" t="s">
        <v>233</v>
      </c>
      <c r="S548" s="17" t="s">
        <v>233</v>
      </c>
      <c r="T548" s="17" t="s">
        <v>233</v>
      </c>
      <c r="U548" s="17" t="s">
        <v>233</v>
      </c>
      <c r="V548" s="17" t="s">
        <v>233</v>
      </c>
      <c r="W548" s="17" t="s">
        <v>233</v>
      </c>
      <c r="X548" s="17" t="s">
        <v>233</v>
      </c>
      <c r="Y548" s="16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234</v>
      </c>
      <c r="C549" s="8" t="s">
        <v>234</v>
      </c>
      <c r="D549" s="161" t="s">
        <v>236</v>
      </c>
      <c r="E549" s="162" t="s">
        <v>238</v>
      </c>
      <c r="F549" s="162" t="s">
        <v>240</v>
      </c>
      <c r="G549" s="162" t="s">
        <v>241</v>
      </c>
      <c r="H549" s="162" t="s">
        <v>242</v>
      </c>
      <c r="I549" s="162" t="s">
        <v>243</v>
      </c>
      <c r="J549" s="162" t="s">
        <v>244</v>
      </c>
      <c r="K549" s="162" t="s">
        <v>245</v>
      </c>
      <c r="L549" s="162" t="s">
        <v>246</v>
      </c>
      <c r="M549" s="162" t="s">
        <v>247</v>
      </c>
      <c r="N549" s="162" t="s">
        <v>248</v>
      </c>
      <c r="O549" s="162" t="s">
        <v>249</v>
      </c>
      <c r="P549" s="162" t="s">
        <v>250</v>
      </c>
      <c r="Q549" s="162" t="s">
        <v>251</v>
      </c>
      <c r="R549" s="162" t="s">
        <v>253</v>
      </c>
      <c r="S549" s="162" t="s">
        <v>255</v>
      </c>
      <c r="T549" s="162" t="s">
        <v>256</v>
      </c>
      <c r="U549" s="162" t="s">
        <v>259</v>
      </c>
      <c r="V549" s="162" t="s">
        <v>261</v>
      </c>
      <c r="W549" s="162" t="s">
        <v>263</v>
      </c>
      <c r="X549" s="162" t="s">
        <v>281</v>
      </c>
      <c r="Y549" s="16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1</v>
      </c>
    </row>
    <row r="550" spans="1:65">
      <c r="A550" s="35"/>
      <c r="B550" s="19"/>
      <c r="C550" s="8"/>
      <c r="D550" s="9" t="s">
        <v>282</v>
      </c>
      <c r="E550" s="10" t="s">
        <v>285</v>
      </c>
      <c r="F550" s="10" t="s">
        <v>284</v>
      </c>
      <c r="G550" s="10" t="s">
        <v>285</v>
      </c>
      <c r="H550" s="10" t="s">
        <v>284</v>
      </c>
      <c r="I550" s="10" t="s">
        <v>282</v>
      </c>
      <c r="J550" s="10" t="s">
        <v>284</v>
      </c>
      <c r="K550" s="10" t="s">
        <v>284</v>
      </c>
      <c r="L550" s="10" t="s">
        <v>282</v>
      </c>
      <c r="M550" s="10" t="s">
        <v>282</v>
      </c>
      <c r="N550" s="10" t="s">
        <v>282</v>
      </c>
      <c r="O550" s="10" t="s">
        <v>282</v>
      </c>
      <c r="P550" s="10" t="s">
        <v>282</v>
      </c>
      <c r="Q550" s="10" t="s">
        <v>285</v>
      </c>
      <c r="R550" s="10" t="s">
        <v>285</v>
      </c>
      <c r="S550" s="10" t="s">
        <v>285</v>
      </c>
      <c r="T550" s="10" t="s">
        <v>285</v>
      </c>
      <c r="U550" s="10" t="s">
        <v>285</v>
      </c>
      <c r="V550" s="10" t="s">
        <v>284</v>
      </c>
      <c r="W550" s="10" t="s">
        <v>285</v>
      </c>
      <c r="X550" s="10" t="s">
        <v>285</v>
      </c>
      <c r="Y550" s="16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 t="s">
        <v>327</v>
      </c>
      <c r="E551" s="29" t="s">
        <v>327</v>
      </c>
      <c r="F551" s="29" t="s">
        <v>327</v>
      </c>
      <c r="G551" s="29" t="s">
        <v>327</v>
      </c>
      <c r="H551" s="29" t="s">
        <v>328</v>
      </c>
      <c r="I551" s="29" t="s">
        <v>329</v>
      </c>
      <c r="J551" s="29" t="s">
        <v>328</v>
      </c>
      <c r="K551" s="29" t="s">
        <v>330</v>
      </c>
      <c r="L551" s="29" t="s">
        <v>327</v>
      </c>
      <c r="M551" s="29" t="s">
        <v>327</v>
      </c>
      <c r="N551" s="29" t="s">
        <v>327</v>
      </c>
      <c r="O551" s="29" t="s">
        <v>327</v>
      </c>
      <c r="P551" s="29" t="s">
        <v>327</v>
      </c>
      <c r="Q551" s="29" t="s">
        <v>329</v>
      </c>
      <c r="R551" s="29" t="s">
        <v>327</v>
      </c>
      <c r="S551" s="29" t="s">
        <v>330</v>
      </c>
      <c r="T551" s="29" t="s">
        <v>329</v>
      </c>
      <c r="U551" s="29" t="s">
        <v>328</v>
      </c>
      <c r="V551" s="29" t="s">
        <v>327</v>
      </c>
      <c r="W551" s="29" t="s">
        <v>327</v>
      </c>
      <c r="X551" s="29" t="s">
        <v>327</v>
      </c>
      <c r="Y551" s="16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3</v>
      </c>
    </row>
    <row r="552" spans="1:65">
      <c r="A552" s="35"/>
      <c r="B552" s="18">
        <v>1</v>
      </c>
      <c r="C552" s="14">
        <v>1</v>
      </c>
      <c r="D552" s="22">
        <v>1.1879999999999999</v>
      </c>
      <c r="E552" s="22">
        <v>1.3317920000000001</v>
      </c>
      <c r="F552" s="23">
        <v>1.4</v>
      </c>
      <c r="G552" s="22">
        <v>1.3966666666666667</v>
      </c>
      <c r="H552" s="23">
        <v>1.31</v>
      </c>
      <c r="I552" s="22">
        <v>1.44</v>
      </c>
      <c r="J552" s="23">
        <v>1.48</v>
      </c>
      <c r="K552" s="22">
        <v>1.29</v>
      </c>
      <c r="L552" s="22">
        <v>1.33</v>
      </c>
      <c r="M552" s="22">
        <v>1.38</v>
      </c>
      <c r="N552" s="22">
        <v>1.38</v>
      </c>
      <c r="O552" s="22">
        <v>1.32</v>
      </c>
      <c r="P552" s="22">
        <v>1.45</v>
      </c>
      <c r="Q552" s="22">
        <v>1.4441815449131543</v>
      </c>
      <c r="R552" s="22">
        <v>1.399</v>
      </c>
      <c r="S552" s="22">
        <v>1.22</v>
      </c>
      <c r="T552" s="155">
        <v>1.374919</v>
      </c>
      <c r="U552" s="22">
        <v>1.41</v>
      </c>
      <c r="V552" s="22">
        <v>1.4</v>
      </c>
      <c r="W552" s="22">
        <v>1.4724999999999999</v>
      </c>
      <c r="X552" s="22">
        <v>1.4899</v>
      </c>
      <c r="Y552" s="16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0">
        <v>1.2070000000000001</v>
      </c>
      <c r="E553" s="10">
        <v>1.3231440000000001</v>
      </c>
      <c r="F553" s="25">
        <v>1.35</v>
      </c>
      <c r="G553" s="10">
        <v>1.39</v>
      </c>
      <c r="H553" s="25">
        <v>1.31</v>
      </c>
      <c r="I553" s="10">
        <v>1.4</v>
      </c>
      <c r="J553" s="25">
        <v>1.49</v>
      </c>
      <c r="K553" s="10">
        <v>1.3</v>
      </c>
      <c r="L553" s="10">
        <v>1.33</v>
      </c>
      <c r="M553" s="10">
        <v>1.4</v>
      </c>
      <c r="N553" s="10">
        <v>1.37</v>
      </c>
      <c r="O553" s="10">
        <v>1.34</v>
      </c>
      <c r="P553" s="10">
        <v>1.37</v>
      </c>
      <c r="Q553" s="10">
        <v>1.4568399212666663</v>
      </c>
      <c r="R553" s="10">
        <v>1.393</v>
      </c>
      <c r="S553" s="10">
        <v>1.22</v>
      </c>
      <c r="T553" s="10">
        <v>1.3267660000000001</v>
      </c>
      <c r="U553" s="10">
        <v>1.4</v>
      </c>
      <c r="V553" s="10">
        <v>1.4</v>
      </c>
      <c r="W553" s="10">
        <v>1.4364999999999999</v>
      </c>
      <c r="X553" s="10">
        <v>1.4814000000000001</v>
      </c>
      <c r="Y553" s="16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 t="e">
        <v>#N/A</v>
      </c>
    </row>
    <row r="554" spans="1:65">
      <c r="A554" s="35"/>
      <c r="B554" s="19">
        <v>1</v>
      </c>
      <c r="C554" s="8">
        <v>3</v>
      </c>
      <c r="D554" s="10">
        <v>1.2230000000000001</v>
      </c>
      <c r="E554" s="10">
        <v>1.329124</v>
      </c>
      <c r="F554" s="25">
        <v>1.4</v>
      </c>
      <c r="G554" s="10">
        <v>1.3866666666666667</v>
      </c>
      <c r="H554" s="25">
        <v>1.34</v>
      </c>
      <c r="I554" s="10">
        <v>1.45</v>
      </c>
      <c r="J554" s="25">
        <v>1.53</v>
      </c>
      <c r="K554" s="25">
        <v>1.3</v>
      </c>
      <c r="L554" s="11">
        <v>1.31</v>
      </c>
      <c r="M554" s="11">
        <v>1.4</v>
      </c>
      <c r="N554" s="11">
        <v>1.37</v>
      </c>
      <c r="O554" s="11">
        <v>1.31</v>
      </c>
      <c r="P554" s="11">
        <v>1.42</v>
      </c>
      <c r="Q554" s="11">
        <v>1.4577740487833333</v>
      </c>
      <c r="R554" s="11">
        <v>1.423</v>
      </c>
      <c r="S554" s="11">
        <v>1.22</v>
      </c>
      <c r="T554" s="11">
        <v>1.316522</v>
      </c>
      <c r="U554" s="11">
        <v>1.41</v>
      </c>
      <c r="V554" s="11">
        <v>1.39</v>
      </c>
      <c r="W554" s="11">
        <v>1.4864999999999999</v>
      </c>
      <c r="X554" s="11">
        <v>1.4799</v>
      </c>
      <c r="Y554" s="16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19">
        <v>1</v>
      </c>
      <c r="C555" s="8">
        <v>4</v>
      </c>
      <c r="D555" s="10">
        <v>1.23</v>
      </c>
      <c r="E555" s="10">
        <v>1.295544</v>
      </c>
      <c r="F555" s="25">
        <v>1.47</v>
      </c>
      <c r="G555" s="10">
        <v>1.38</v>
      </c>
      <c r="H555" s="25">
        <v>1.32</v>
      </c>
      <c r="I555" s="10">
        <v>1.47</v>
      </c>
      <c r="J555" s="25">
        <v>1.48</v>
      </c>
      <c r="K555" s="25">
        <v>1.3</v>
      </c>
      <c r="L555" s="11">
        <v>1.34</v>
      </c>
      <c r="M555" s="11">
        <v>1.4</v>
      </c>
      <c r="N555" s="11">
        <v>1.38</v>
      </c>
      <c r="O555" s="11">
        <v>1.27</v>
      </c>
      <c r="P555" s="11">
        <v>1.39</v>
      </c>
      <c r="Q555" s="164">
        <v>1.5026415225266556</v>
      </c>
      <c r="R555" s="11">
        <v>1.4530000000000001</v>
      </c>
      <c r="S555" s="11">
        <v>1.22</v>
      </c>
      <c r="T555" s="11">
        <v>1.2975209999999999</v>
      </c>
      <c r="U555" s="11">
        <v>1.42</v>
      </c>
      <c r="V555" s="164">
        <v>1.34</v>
      </c>
      <c r="W555" s="11">
        <v>1.5002</v>
      </c>
      <c r="X555" s="11">
        <v>1.4693000000000001</v>
      </c>
      <c r="Y555" s="16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>
        <v>1.3736619391694549</v>
      </c>
    </row>
    <row r="556" spans="1:65">
      <c r="A556" s="35"/>
      <c r="B556" s="19">
        <v>1</v>
      </c>
      <c r="C556" s="8">
        <v>5</v>
      </c>
      <c r="D556" s="10">
        <v>1.2270000000000001</v>
      </c>
      <c r="E556" s="10">
        <v>1.329124</v>
      </c>
      <c r="F556" s="10">
        <v>1.37</v>
      </c>
      <c r="G556" s="10">
        <v>1.3933333333333333</v>
      </c>
      <c r="H556" s="10">
        <v>1.32</v>
      </c>
      <c r="I556" s="10">
        <v>1.45</v>
      </c>
      <c r="J556" s="10">
        <v>1.46</v>
      </c>
      <c r="K556" s="10">
        <v>1.3</v>
      </c>
      <c r="L556" s="10">
        <v>1.32</v>
      </c>
      <c r="M556" s="10">
        <v>1.38</v>
      </c>
      <c r="N556" s="10">
        <v>1.38</v>
      </c>
      <c r="O556" s="10">
        <v>1.3</v>
      </c>
      <c r="P556" s="10">
        <v>1.51</v>
      </c>
      <c r="Q556" s="10">
        <v>1.4581604528334502</v>
      </c>
      <c r="R556" s="10">
        <v>1.429</v>
      </c>
      <c r="S556" s="10">
        <v>1.22</v>
      </c>
      <c r="T556" s="10">
        <v>1.3228599999999999</v>
      </c>
      <c r="U556" s="10">
        <v>1.4</v>
      </c>
      <c r="V556" s="10">
        <v>1.39</v>
      </c>
      <c r="W556" s="10">
        <v>1.4484999999999999</v>
      </c>
      <c r="X556" s="10">
        <v>1.4573</v>
      </c>
      <c r="Y556" s="16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94</v>
      </c>
    </row>
    <row r="557" spans="1:65">
      <c r="A557" s="35"/>
      <c r="B557" s="19">
        <v>1</v>
      </c>
      <c r="C557" s="8">
        <v>6</v>
      </c>
      <c r="D557" s="10">
        <v>1.252</v>
      </c>
      <c r="E557" s="10">
        <v>1.30226</v>
      </c>
      <c r="F557" s="10">
        <v>1.36</v>
      </c>
      <c r="G557" s="10">
        <v>1.4066666666666665</v>
      </c>
      <c r="H557" s="10">
        <v>1.34</v>
      </c>
      <c r="I557" s="10">
        <v>1.44</v>
      </c>
      <c r="J557" s="10">
        <v>1.49</v>
      </c>
      <c r="K557" s="10">
        <v>1.3</v>
      </c>
      <c r="L557" s="10">
        <v>1.33</v>
      </c>
      <c r="M557" s="10">
        <v>1.34</v>
      </c>
      <c r="N557" s="10">
        <v>1.36</v>
      </c>
      <c r="O557" s="10">
        <v>1.32</v>
      </c>
      <c r="P557" s="10">
        <v>1.41</v>
      </c>
      <c r="Q557" s="10">
        <v>1.4673168661730558</v>
      </c>
      <c r="R557" s="10">
        <v>1.399</v>
      </c>
      <c r="S557" s="10">
        <v>1.22</v>
      </c>
      <c r="T557" s="10">
        <v>1.3043559999999998</v>
      </c>
      <c r="U557" s="10">
        <v>1.38</v>
      </c>
      <c r="V557" s="10">
        <v>1.39</v>
      </c>
      <c r="W557" s="10">
        <v>1.4985999999999999</v>
      </c>
      <c r="X557" s="158">
        <v>1.5362</v>
      </c>
      <c r="Y557" s="16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A558" s="35"/>
      <c r="B558" s="20" t="s">
        <v>273</v>
      </c>
      <c r="C558" s="12"/>
      <c r="D558" s="26">
        <v>1.2211666666666667</v>
      </c>
      <c r="E558" s="26">
        <v>1.3184980000000002</v>
      </c>
      <c r="F558" s="26">
        <v>1.3916666666666666</v>
      </c>
      <c r="G558" s="26">
        <v>1.3922222222222222</v>
      </c>
      <c r="H558" s="26">
        <v>1.3233333333333335</v>
      </c>
      <c r="I558" s="26">
        <v>1.4416666666666667</v>
      </c>
      <c r="J558" s="26">
        <v>1.4883333333333333</v>
      </c>
      <c r="K558" s="26">
        <v>1.2983333333333331</v>
      </c>
      <c r="L558" s="26">
        <v>1.3266666666666669</v>
      </c>
      <c r="M558" s="26">
        <v>1.3833333333333335</v>
      </c>
      <c r="N558" s="26">
        <v>1.3733333333333333</v>
      </c>
      <c r="O558" s="26">
        <v>1.31</v>
      </c>
      <c r="P558" s="26">
        <v>1.4249999999999998</v>
      </c>
      <c r="Q558" s="26">
        <v>1.4644857260827191</v>
      </c>
      <c r="R558" s="26">
        <v>1.4160000000000001</v>
      </c>
      <c r="S558" s="26">
        <v>1.22</v>
      </c>
      <c r="T558" s="26">
        <v>1.3238240000000001</v>
      </c>
      <c r="U558" s="26">
        <v>1.4033333333333331</v>
      </c>
      <c r="V558" s="26">
        <v>1.3849999999999998</v>
      </c>
      <c r="W558" s="26">
        <v>1.4738</v>
      </c>
      <c r="X558" s="26">
        <v>1.4856666666666669</v>
      </c>
      <c r="Y558" s="16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2"/>
    </row>
    <row r="559" spans="1:65">
      <c r="A559" s="35"/>
      <c r="B559" s="3" t="s">
        <v>274</v>
      </c>
      <c r="C559" s="33"/>
      <c r="D559" s="11">
        <v>1.2250000000000001</v>
      </c>
      <c r="E559" s="11">
        <v>1.3261340000000001</v>
      </c>
      <c r="F559" s="11">
        <v>1.385</v>
      </c>
      <c r="G559" s="11">
        <v>1.3916666666666666</v>
      </c>
      <c r="H559" s="11">
        <v>1.32</v>
      </c>
      <c r="I559" s="11">
        <v>1.4449999999999998</v>
      </c>
      <c r="J559" s="11">
        <v>1.4849999999999999</v>
      </c>
      <c r="K559" s="11">
        <v>1.3</v>
      </c>
      <c r="L559" s="11">
        <v>1.33</v>
      </c>
      <c r="M559" s="11">
        <v>1.39</v>
      </c>
      <c r="N559" s="11">
        <v>1.375</v>
      </c>
      <c r="O559" s="11">
        <v>1.3149999999999999</v>
      </c>
      <c r="P559" s="11">
        <v>1.415</v>
      </c>
      <c r="Q559" s="11">
        <v>1.4579672508083918</v>
      </c>
      <c r="R559" s="11">
        <v>1.411</v>
      </c>
      <c r="S559" s="11">
        <v>1.22</v>
      </c>
      <c r="T559" s="11">
        <v>1.3196909999999999</v>
      </c>
      <c r="U559" s="11">
        <v>1.4049999999999998</v>
      </c>
      <c r="V559" s="11">
        <v>1.39</v>
      </c>
      <c r="W559" s="11">
        <v>1.4794999999999998</v>
      </c>
      <c r="X559" s="11">
        <v>1.48065</v>
      </c>
      <c r="Y559" s="16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2"/>
    </row>
    <row r="560" spans="1:65">
      <c r="A560" s="35"/>
      <c r="B560" s="3" t="s">
        <v>275</v>
      </c>
      <c r="C560" s="33"/>
      <c r="D560" s="27">
        <v>2.1756991213554028E-2</v>
      </c>
      <c r="E560" s="27">
        <v>1.558652151058729E-2</v>
      </c>
      <c r="F560" s="27">
        <v>4.3550736694878786E-2</v>
      </c>
      <c r="G560" s="27">
        <v>9.10840068085296E-3</v>
      </c>
      <c r="H560" s="27">
        <v>1.3662601021279476E-2</v>
      </c>
      <c r="I560" s="27">
        <v>2.3166067138525429E-2</v>
      </c>
      <c r="J560" s="27">
        <v>2.3166067138525426E-2</v>
      </c>
      <c r="K560" s="27">
        <v>4.0824829046386332E-3</v>
      </c>
      <c r="L560" s="27">
        <v>1.0327955589886455E-2</v>
      </c>
      <c r="M560" s="27">
        <v>2.3380903889000181E-2</v>
      </c>
      <c r="N560" s="27">
        <v>8.1649658092771589E-3</v>
      </c>
      <c r="O560" s="27">
        <v>2.3664319132398488E-2</v>
      </c>
      <c r="P560" s="27">
        <v>4.9699094559156706E-2</v>
      </c>
      <c r="Q560" s="27">
        <v>2.0098029528204615E-2</v>
      </c>
      <c r="R560" s="27">
        <v>2.3212065827926669E-2</v>
      </c>
      <c r="S560" s="27">
        <v>0</v>
      </c>
      <c r="T560" s="27">
        <v>2.7365868237642348E-2</v>
      </c>
      <c r="U560" s="27">
        <v>1.3662601021279476E-2</v>
      </c>
      <c r="V560" s="27">
        <v>2.2583179581272362E-2</v>
      </c>
      <c r="W560" s="27">
        <v>2.6481540740674468E-2</v>
      </c>
      <c r="X560" s="27">
        <v>2.71865162657275E-2</v>
      </c>
      <c r="Y560" s="231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232"/>
      <c r="AV560" s="232"/>
      <c r="AW560" s="232"/>
      <c r="AX560" s="232"/>
      <c r="AY560" s="232"/>
      <c r="AZ560" s="232"/>
      <c r="BA560" s="232"/>
      <c r="BB560" s="232"/>
      <c r="BC560" s="232"/>
      <c r="BD560" s="232"/>
      <c r="BE560" s="232"/>
      <c r="BF560" s="232"/>
      <c r="BG560" s="232"/>
      <c r="BH560" s="232"/>
      <c r="BI560" s="232"/>
      <c r="BJ560" s="232"/>
      <c r="BK560" s="232"/>
      <c r="BL560" s="232"/>
      <c r="BM560" s="63"/>
    </row>
    <row r="561" spans="1:65">
      <c r="A561" s="35"/>
      <c r="B561" s="3" t="s">
        <v>87</v>
      </c>
      <c r="C561" s="33"/>
      <c r="D561" s="13">
        <v>1.7816561659795845E-2</v>
      </c>
      <c r="E561" s="13">
        <v>1.1821422186903043E-2</v>
      </c>
      <c r="F561" s="13">
        <v>3.1293942535242245E-2</v>
      </c>
      <c r="G561" s="13">
        <v>6.5423468577555178E-3</v>
      </c>
      <c r="H561" s="13">
        <v>1.0324383643284238E-2</v>
      </c>
      <c r="I561" s="13">
        <v>1.606894830417949E-2</v>
      </c>
      <c r="J561" s="13">
        <v>1.5565106700017085E-2</v>
      </c>
      <c r="K561" s="13">
        <v>3.1444027506844418E-3</v>
      </c>
      <c r="L561" s="13">
        <v>7.7848911481556184E-3</v>
      </c>
      <c r="M561" s="13">
        <v>1.6901858233012178E-2</v>
      </c>
      <c r="N561" s="13">
        <v>5.9453634533571543E-3</v>
      </c>
      <c r="O561" s="13">
        <v>1.8064365749922508E-2</v>
      </c>
      <c r="P561" s="13">
        <v>3.4876557585373134E-2</v>
      </c>
      <c r="Q561" s="13">
        <v>1.3723609025513582E-2</v>
      </c>
      <c r="R561" s="13">
        <v>1.6392701855880414E-2</v>
      </c>
      <c r="S561" s="13">
        <v>0</v>
      </c>
      <c r="T561" s="13">
        <v>2.067183268896949E-2</v>
      </c>
      <c r="U561" s="13">
        <v>9.7358202051872761E-3</v>
      </c>
      <c r="V561" s="13">
        <v>1.6305544824023369E-2</v>
      </c>
      <c r="W561" s="13">
        <v>1.796820514362496E-2</v>
      </c>
      <c r="X561" s="13">
        <v>1.8299203230240629E-2</v>
      </c>
      <c r="Y561" s="16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2"/>
    </row>
    <row r="562" spans="1:65">
      <c r="A562" s="35"/>
      <c r="B562" s="3" t="s">
        <v>276</v>
      </c>
      <c r="C562" s="33"/>
      <c r="D562" s="13">
        <v>-0.11101368404732104</v>
      </c>
      <c r="E562" s="13">
        <v>-4.015830794788422E-2</v>
      </c>
      <c r="F562" s="13">
        <v>1.310710225260947E-2</v>
      </c>
      <c r="G562" s="13">
        <v>1.3511536225564669E-2</v>
      </c>
      <c r="H562" s="13">
        <v>-3.6638276420871918E-2</v>
      </c>
      <c r="I562" s="13">
        <v>4.9506159818571316E-2</v>
      </c>
      <c r="J562" s="13">
        <v>8.3478613546802638E-2</v>
      </c>
      <c r="K562" s="13">
        <v>-5.4837805203853174E-2</v>
      </c>
      <c r="L562" s="13">
        <v>-3.4211672583141062E-2</v>
      </c>
      <c r="M562" s="13">
        <v>7.0405926582826073E-3</v>
      </c>
      <c r="N562" s="13">
        <v>-2.3921885491007266E-4</v>
      </c>
      <c r="O562" s="13">
        <v>-4.6344691771795121E-2</v>
      </c>
      <c r="P562" s="13">
        <v>3.7373140629917367E-2</v>
      </c>
      <c r="Q562" s="13">
        <v>6.6118004964291321E-2</v>
      </c>
      <c r="R562" s="13">
        <v>3.0821310268044355E-2</v>
      </c>
      <c r="S562" s="13">
        <v>-0.11186299539052691</v>
      </c>
      <c r="T562" s="13">
        <v>-3.6281080335958005E-2</v>
      </c>
      <c r="U562" s="13">
        <v>2.1600215684667079E-2</v>
      </c>
      <c r="V562" s="13">
        <v>8.2538945771477579E-3</v>
      </c>
      <c r="W562" s="13">
        <v>7.2898620814296322E-2</v>
      </c>
      <c r="X562" s="13">
        <v>8.1537330476618264E-2</v>
      </c>
      <c r="Y562" s="16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2"/>
    </row>
    <row r="563" spans="1:65">
      <c r="A563" s="35"/>
      <c r="B563" s="53" t="s">
        <v>277</v>
      </c>
      <c r="C563" s="54"/>
      <c r="D563" s="52">
        <v>1.81</v>
      </c>
      <c r="E563" s="52">
        <v>0.73</v>
      </c>
      <c r="F563" s="52">
        <v>7.0000000000000007E-2</v>
      </c>
      <c r="G563" s="52">
        <v>0.08</v>
      </c>
      <c r="H563" s="52">
        <v>0.68</v>
      </c>
      <c r="I563" s="52">
        <v>0.62</v>
      </c>
      <c r="J563" s="52">
        <v>1.1399999999999999</v>
      </c>
      <c r="K563" s="52">
        <v>0.96</v>
      </c>
      <c r="L563" s="52">
        <v>0.64</v>
      </c>
      <c r="M563" s="52">
        <v>0.02</v>
      </c>
      <c r="N563" s="52">
        <v>0.13</v>
      </c>
      <c r="O563" s="52">
        <v>0.83</v>
      </c>
      <c r="P563" s="52">
        <v>0.44</v>
      </c>
      <c r="Q563" s="52">
        <v>0.88</v>
      </c>
      <c r="R563" s="52">
        <v>0.34</v>
      </c>
      <c r="S563" s="52">
        <v>1.82</v>
      </c>
      <c r="T563" s="52">
        <v>0.67</v>
      </c>
      <c r="U563" s="52">
        <v>0.2</v>
      </c>
      <c r="V563" s="52">
        <v>0</v>
      </c>
      <c r="W563" s="52">
        <v>0.98</v>
      </c>
      <c r="X563" s="52">
        <v>1.1100000000000001</v>
      </c>
      <c r="Y563" s="16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2"/>
    </row>
    <row r="564" spans="1:65">
      <c r="B564" s="36"/>
      <c r="C564" s="20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BM564" s="62"/>
    </row>
    <row r="565" spans="1:65" ht="15">
      <c r="B565" s="37" t="s">
        <v>582</v>
      </c>
      <c r="BM565" s="32" t="s">
        <v>67</v>
      </c>
    </row>
    <row r="566" spans="1:65" ht="15">
      <c r="A566" s="28" t="s">
        <v>56</v>
      </c>
      <c r="B566" s="18" t="s">
        <v>111</v>
      </c>
      <c r="C566" s="15" t="s">
        <v>112</v>
      </c>
      <c r="D566" s="16" t="s">
        <v>233</v>
      </c>
      <c r="E566" s="17" t="s">
        <v>233</v>
      </c>
      <c r="F566" s="17" t="s">
        <v>233</v>
      </c>
      <c r="G566" s="17" t="s">
        <v>233</v>
      </c>
      <c r="H566" s="17" t="s">
        <v>233</v>
      </c>
      <c r="I566" s="17" t="s">
        <v>233</v>
      </c>
      <c r="J566" s="17" t="s">
        <v>233</v>
      </c>
      <c r="K566" s="17" t="s">
        <v>233</v>
      </c>
      <c r="L566" s="17" t="s">
        <v>233</v>
      </c>
      <c r="M566" s="17" t="s">
        <v>233</v>
      </c>
      <c r="N566" s="17" t="s">
        <v>233</v>
      </c>
      <c r="O566" s="17" t="s">
        <v>233</v>
      </c>
      <c r="P566" s="17" t="s">
        <v>233</v>
      </c>
      <c r="Q566" s="17" t="s">
        <v>233</v>
      </c>
      <c r="R566" s="17" t="s">
        <v>233</v>
      </c>
      <c r="S566" s="17" t="s">
        <v>233</v>
      </c>
      <c r="T566" s="17" t="s">
        <v>233</v>
      </c>
      <c r="U566" s="17" t="s">
        <v>233</v>
      </c>
      <c r="V566" s="17" t="s">
        <v>233</v>
      </c>
      <c r="W566" s="17" t="s">
        <v>233</v>
      </c>
      <c r="X566" s="17" t="s">
        <v>233</v>
      </c>
      <c r="Y566" s="16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1</v>
      </c>
    </row>
    <row r="567" spans="1:65">
      <c r="A567" s="35"/>
      <c r="B567" s="19" t="s">
        <v>234</v>
      </c>
      <c r="C567" s="8" t="s">
        <v>234</v>
      </c>
      <c r="D567" s="161" t="s">
        <v>236</v>
      </c>
      <c r="E567" s="162" t="s">
        <v>238</v>
      </c>
      <c r="F567" s="162" t="s">
        <v>240</v>
      </c>
      <c r="G567" s="162" t="s">
        <v>241</v>
      </c>
      <c r="H567" s="162" t="s">
        <v>242</v>
      </c>
      <c r="I567" s="162" t="s">
        <v>243</v>
      </c>
      <c r="J567" s="162" t="s">
        <v>244</v>
      </c>
      <c r="K567" s="162" t="s">
        <v>245</v>
      </c>
      <c r="L567" s="162" t="s">
        <v>246</v>
      </c>
      <c r="M567" s="162" t="s">
        <v>247</v>
      </c>
      <c r="N567" s="162" t="s">
        <v>248</v>
      </c>
      <c r="O567" s="162" t="s">
        <v>249</v>
      </c>
      <c r="P567" s="162" t="s">
        <v>250</v>
      </c>
      <c r="Q567" s="162" t="s">
        <v>251</v>
      </c>
      <c r="R567" s="162" t="s">
        <v>253</v>
      </c>
      <c r="S567" s="162" t="s">
        <v>255</v>
      </c>
      <c r="T567" s="162" t="s">
        <v>256</v>
      </c>
      <c r="U567" s="162" t="s">
        <v>259</v>
      </c>
      <c r="V567" s="162" t="s">
        <v>261</v>
      </c>
      <c r="W567" s="162" t="s">
        <v>263</v>
      </c>
      <c r="X567" s="162" t="s">
        <v>281</v>
      </c>
      <c r="Y567" s="16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 t="s">
        <v>1</v>
      </c>
    </row>
    <row r="568" spans="1:65">
      <c r="A568" s="35"/>
      <c r="B568" s="19"/>
      <c r="C568" s="8"/>
      <c r="D568" s="9" t="s">
        <v>282</v>
      </c>
      <c r="E568" s="10" t="s">
        <v>285</v>
      </c>
      <c r="F568" s="10" t="s">
        <v>284</v>
      </c>
      <c r="G568" s="10" t="s">
        <v>285</v>
      </c>
      <c r="H568" s="10" t="s">
        <v>284</v>
      </c>
      <c r="I568" s="10" t="s">
        <v>284</v>
      </c>
      <c r="J568" s="10" t="s">
        <v>284</v>
      </c>
      <c r="K568" s="10" t="s">
        <v>284</v>
      </c>
      <c r="L568" s="10" t="s">
        <v>282</v>
      </c>
      <c r="M568" s="10" t="s">
        <v>282</v>
      </c>
      <c r="N568" s="10" t="s">
        <v>282</v>
      </c>
      <c r="O568" s="10" t="s">
        <v>282</v>
      </c>
      <c r="P568" s="10" t="s">
        <v>282</v>
      </c>
      <c r="Q568" s="10" t="s">
        <v>285</v>
      </c>
      <c r="R568" s="10" t="s">
        <v>285</v>
      </c>
      <c r="S568" s="10" t="s">
        <v>285</v>
      </c>
      <c r="T568" s="10" t="s">
        <v>285</v>
      </c>
      <c r="U568" s="10" t="s">
        <v>285</v>
      </c>
      <c r="V568" s="10" t="s">
        <v>284</v>
      </c>
      <c r="W568" s="10" t="s">
        <v>285</v>
      </c>
      <c r="X568" s="10" t="s">
        <v>285</v>
      </c>
      <c r="Y568" s="16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>
        <v>3</v>
      </c>
    </row>
    <row r="569" spans="1:65">
      <c r="A569" s="35"/>
      <c r="B569" s="19"/>
      <c r="C569" s="8"/>
      <c r="D569" s="29" t="s">
        <v>327</v>
      </c>
      <c r="E569" s="29" t="s">
        <v>327</v>
      </c>
      <c r="F569" s="29" t="s">
        <v>327</v>
      </c>
      <c r="G569" s="29" t="s">
        <v>327</v>
      </c>
      <c r="H569" s="29" t="s">
        <v>328</v>
      </c>
      <c r="I569" s="29" t="s">
        <v>329</v>
      </c>
      <c r="J569" s="29" t="s">
        <v>328</v>
      </c>
      <c r="K569" s="29" t="s">
        <v>330</v>
      </c>
      <c r="L569" s="29" t="s">
        <v>327</v>
      </c>
      <c r="M569" s="29" t="s">
        <v>327</v>
      </c>
      <c r="N569" s="29" t="s">
        <v>327</v>
      </c>
      <c r="O569" s="29" t="s">
        <v>327</v>
      </c>
      <c r="P569" s="29" t="s">
        <v>327</v>
      </c>
      <c r="Q569" s="29" t="s">
        <v>329</v>
      </c>
      <c r="R569" s="29" t="s">
        <v>327</v>
      </c>
      <c r="S569" s="29" t="s">
        <v>330</v>
      </c>
      <c r="T569" s="29" t="s">
        <v>329</v>
      </c>
      <c r="U569" s="29" t="s">
        <v>328</v>
      </c>
      <c r="V569" s="29" t="s">
        <v>327</v>
      </c>
      <c r="W569" s="29" t="s">
        <v>327</v>
      </c>
      <c r="X569" s="29" t="s">
        <v>327</v>
      </c>
      <c r="Y569" s="16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3</v>
      </c>
    </row>
    <row r="570" spans="1:65">
      <c r="A570" s="35"/>
      <c r="B570" s="18">
        <v>1</v>
      </c>
      <c r="C570" s="14">
        <v>1</v>
      </c>
      <c r="D570" s="233">
        <v>2.8650000000000002E-2</v>
      </c>
      <c r="E570" s="233">
        <v>2.9036749999999993E-2</v>
      </c>
      <c r="F570" s="238">
        <v>2.9300000000000003E-2</v>
      </c>
      <c r="G570" s="233">
        <v>3.0291946666666663E-2</v>
      </c>
      <c r="H570" s="238">
        <v>2.9100000000000001E-2</v>
      </c>
      <c r="I570" s="233">
        <v>2.8899999999999999E-2</v>
      </c>
      <c r="J570" s="238">
        <v>2.8400000000000002E-2</v>
      </c>
      <c r="K570" s="237">
        <v>3.1799999999999995E-2</v>
      </c>
      <c r="L570" s="233">
        <v>2.81E-2</v>
      </c>
      <c r="M570" s="233">
        <v>2.86E-2</v>
      </c>
      <c r="N570" s="233">
        <v>2.81E-2</v>
      </c>
      <c r="O570" s="233">
        <v>2.6400000000000003E-2</v>
      </c>
      <c r="P570" s="233">
        <v>2.9599999999999998E-2</v>
      </c>
      <c r="Q570" s="233">
        <v>2.9660748228954911E-2</v>
      </c>
      <c r="R570" s="233">
        <v>2.5600000000000001E-2</v>
      </c>
      <c r="S570" s="233">
        <v>2.7300000000000001E-2</v>
      </c>
      <c r="T570" s="268">
        <v>2.8129000000000001E-2</v>
      </c>
      <c r="U570" s="237">
        <v>3.2370000000000003E-2</v>
      </c>
      <c r="V570" s="233">
        <v>2.8799999999999999E-2</v>
      </c>
      <c r="W570" s="233">
        <v>2.5999999999999999E-2</v>
      </c>
      <c r="X570" s="237">
        <v>3.3300000000000003E-2</v>
      </c>
      <c r="Y570" s="231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32"/>
      <c r="AT570" s="232"/>
      <c r="AU570" s="232"/>
      <c r="AV570" s="232"/>
      <c r="AW570" s="232"/>
      <c r="AX570" s="232"/>
      <c r="AY570" s="232"/>
      <c r="AZ570" s="232"/>
      <c r="BA570" s="232"/>
      <c r="BB570" s="232"/>
      <c r="BC570" s="232"/>
      <c r="BD570" s="232"/>
      <c r="BE570" s="232"/>
      <c r="BF570" s="232"/>
      <c r="BG570" s="232"/>
      <c r="BH570" s="232"/>
      <c r="BI570" s="232"/>
      <c r="BJ570" s="232"/>
      <c r="BK570" s="232"/>
      <c r="BL570" s="232"/>
      <c r="BM570" s="234">
        <v>1</v>
      </c>
    </row>
    <row r="571" spans="1:65">
      <c r="A571" s="35"/>
      <c r="B571" s="19">
        <v>1</v>
      </c>
      <c r="C571" s="8">
        <v>2</v>
      </c>
      <c r="D571" s="235">
        <v>2.9289999999999997E-2</v>
      </c>
      <c r="E571" s="235">
        <v>2.8651049999999997E-2</v>
      </c>
      <c r="F571" s="241">
        <v>2.92E-2</v>
      </c>
      <c r="G571" s="235">
        <v>3.0399886666666664E-2</v>
      </c>
      <c r="H571" s="241">
        <v>2.9500000000000002E-2</v>
      </c>
      <c r="I571" s="235">
        <v>2.7799999999999998E-2</v>
      </c>
      <c r="J571" s="241">
        <v>2.7999999999999997E-2</v>
      </c>
      <c r="K571" s="240">
        <v>3.1899999999999998E-2</v>
      </c>
      <c r="L571" s="235">
        <v>2.7799999999999998E-2</v>
      </c>
      <c r="M571" s="235">
        <v>2.9500000000000002E-2</v>
      </c>
      <c r="N571" s="235">
        <v>2.7999999999999997E-2</v>
      </c>
      <c r="O571" s="235">
        <v>2.7099999999999999E-2</v>
      </c>
      <c r="P571" s="235">
        <v>2.7400000000000001E-2</v>
      </c>
      <c r="Q571" s="235">
        <v>3.0108840751348457E-2</v>
      </c>
      <c r="R571" s="235">
        <v>2.5600000000000001E-2</v>
      </c>
      <c r="S571" s="235">
        <v>2.76E-2</v>
      </c>
      <c r="T571" s="235">
        <v>2.7192000000000004E-2</v>
      </c>
      <c r="U571" s="240">
        <v>3.2310000000000005E-2</v>
      </c>
      <c r="V571" s="235">
        <v>2.86E-2</v>
      </c>
      <c r="W571" s="235">
        <v>2.5950000000000001E-2</v>
      </c>
      <c r="X571" s="240">
        <v>3.3500000000000002E-2</v>
      </c>
      <c r="Y571" s="231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32"/>
      <c r="AT571" s="232"/>
      <c r="AU571" s="232"/>
      <c r="AV571" s="232"/>
      <c r="AW571" s="232"/>
      <c r="AX571" s="232"/>
      <c r="AY571" s="232"/>
      <c r="AZ571" s="232"/>
      <c r="BA571" s="232"/>
      <c r="BB571" s="232"/>
      <c r="BC571" s="232"/>
      <c r="BD571" s="232"/>
      <c r="BE571" s="232"/>
      <c r="BF571" s="232"/>
      <c r="BG571" s="232"/>
      <c r="BH571" s="232"/>
      <c r="BI571" s="232"/>
      <c r="BJ571" s="232"/>
      <c r="BK571" s="232"/>
      <c r="BL571" s="232"/>
      <c r="BM571" s="234">
        <v>30</v>
      </c>
    </row>
    <row r="572" spans="1:65">
      <c r="A572" s="35"/>
      <c r="B572" s="19">
        <v>1</v>
      </c>
      <c r="C572" s="8">
        <v>3</v>
      </c>
      <c r="D572" s="235">
        <v>2.9000000000000001E-2</v>
      </c>
      <c r="E572" s="235">
        <v>2.9206799999999998E-2</v>
      </c>
      <c r="F572" s="241">
        <v>2.92E-2</v>
      </c>
      <c r="G572" s="235">
        <v>3.0485953333333333E-2</v>
      </c>
      <c r="H572" s="241">
        <v>2.9000000000000001E-2</v>
      </c>
      <c r="I572" s="235">
        <v>2.7799999999999998E-2</v>
      </c>
      <c r="J572" s="241">
        <v>2.8899999999999999E-2</v>
      </c>
      <c r="K572" s="242">
        <v>3.1699999999999999E-2</v>
      </c>
      <c r="L572" s="27">
        <v>2.7199999999999998E-2</v>
      </c>
      <c r="M572" s="27">
        <v>2.9000000000000001E-2</v>
      </c>
      <c r="N572" s="27">
        <v>2.8200000000000003E-2</v>
      </c>
      <c r="O572" s="27">
        <v>2.6899999999999997E-2</v>
      </c>
      <c r="P572" s="27">
        <v>2.8499999999999998E-2</v>
      </c>
      <c r="Q572" s="27">
        <v>2.9844547909230568E-2</v>
      </c>
      <c r="R572" s="27">
        <v>2.5600000000000001E-2</v>
      </c>
      <c r="S572" s="27">
        <v>2.76E-2</v>
      </c>
      <c r="T572" s="27">
        <v>2.6986000000000003E-2</v>
      </c>
      <c r="U572" s="242">
        <v>3.2070000000000001E-2</v>
      </c>
      <c r="V572" s="27">
        <v>2.8400000000000002E-2</v>
      </c>
      <c r="W572" s="27">
        <v>2.6589999999999996E-2</v>
      </c>
      <c r="X572" s="242">
        <v>3.3500000000000002E-2</v>
      </c>
      <c r="Y572" s="231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32"/>
      <c r="AT572" s="232"/>
      <c r="AU572" s="232"/>
      <c r="AV572" s="232"/>
      <c r="AW572" s="232"/>
      <c r="AX572" s="232"/>
      <c r="AY572" s="232"/>
      <c r="AZ572" s="232"/>
      <c r="BA572" s="232"/>
      <c r="BB572" s="232"/>
      <c r="BC572" s="232"/>
      <c r="BD572" s="232"/>
      <c r="BE572" s="232"/>
      <c r="BF572" s="232"/>
      <c r="BG572" s="232"/>
      <c r="BH572" s="232"/>
      <c r="BI572" s="232"/>
      <c r="BJ572" s="232"/>
      <c r="BK572" s="232"/>
      <c r="BL572" s="232"/>
      <c r="BM572" s="234">
        <v>16</v>
      </c>
    </row>
    <row r="573" spans="1:65">
      <c r="A573" s="35"/>
      <c r="B573" s="19">
        <v>1</v>
      </c>
      <c r="C573" s="8">
        <v>4</v>
      </c>
      <c r="D573" s="235">
        <v>2.9160000000000005E-2</v>
      </c>
      <c r="E573" s="235">
        <v>2.8609050000000004E-2</v>
      </c>
      <c r="F573" s="241">
        <v>0.03</v>
      </c>
      <c r="G573" s="235">
        <v>3.0203253333333333E-2</v>
      </c>
      <c r="H573" s="241">
        <v>2.9799999999999997E-2</v>
      </c>
      <c r="I573" s="235">
        <v>2.87E-2</v>
      </c>
      <c r="J573" s="241">
        <v>2.7999999999999997E-2</v>
      </c>
      <c r="K573" s="242">
        <v>3.2199999999999999E-2</v>
      </c>
      <c r="L573" s="27">
        <v>2.8299999999999999E-2</v>
      </c>
      <c r="M573" s="27">
        <v>2.9000000000000001E-2</v>
      </c>
      <c r="N573" s="27">
        <v>2.7999999999999997E-2</v>
      </c>
      <c r="O573" s="27">
        <v>2.5700000000000001E-2</v>
      </c>
      <c r="P573" s="27">
        <v>2.7799999999999998E-2</v>
      </c>
      <c r="Q573" s="27">
        <v>3.0108802169333336E-2</v>
      </c>
      <c r="R573" s="27">
        <v>2.63E-2</v>
      </c>
      <c r="S573" s="27">
        <v>2.7400000000000001E-2</v>
      </c>
      <c r="T573" s="27">
        <v>2.6483999999999997E-2</v>
      </c>
      <c r="U573" s="242">
        <v>3.2010000000000004E-2</v>
      </c>
      <c r="V573" s="243">
        <v>2.7300000000000001E-2</v>
      </c>
      <c r="W573" s="27">
        <v>2.6860000000000002E-2</v>
      </c>
      <c r="X573" s="242">
        <v>3.3099999999999997E-2</v>
      </c>
      <c r="Y573" s="231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32"/>
      <c r="AT573" s="232"/>
      <c r="AU573" s="232"/>
      <c r="AV573" s="232"/>
      <c r="AW573" s="232"/>
      <c r="AX573" s="232"/>
      <c r="AY573" s="232"/>
      <c r="AZ573" s="232"/>
      <c r="BA573" s="232"/>
      <c r="BB573" s="232"/>
      <c r="BC573" s="232"/>
      <c r="BD573" s="232"/>
      <c r="BE573" s="232"/>
      <c r="BF573" s="232"/>
      <c r="BG573" s="232"/>
      <c r="BH573" s="232"/>
      <c r="BI573" s="232"/>
      <c r="BJ573" s="232"/>
      <c r="BK573" s="232"/>
      <c r="BL573" s="232"/>
      <c r="BM573" s="234">
        <v>2.8269711771815993E-2</v>
      </c>
    </row>
    <row r="574" spans="1:65">
      <c r="A574" s="35"/>
      <c r="B574" s="19">
        <v>1</v>
      </c>
      <c r="C574" s="8">
        <v>5</v>
      </c>
      <c r="D574" s="235">
        <v>2.8869999999999996E-2</v>
      </c>
      <c r="E574" s="235">
        <v>2.9201099999999994E-2</v>
      </c>
      <c r="F574" s="244">
        <v>3.0699999999999998E-2</v>
      </c>
      <c r="G574" s="235">
        <v>3.0316333333333327E-2</v>
      </c>
      <c r="H574" s="235">
        <v>2.9500000000000002E-2</v>
      </c>
      <c r="I574" s="235">
        <v>2.87E-2</v>
      </c>
      <c r="J574" s="235">
        <v>2.8799999999999999E-2</v>
      </c>
      <c r="K574" s="240">
        <v>3.1799999999999995E-2</v>
      </c>
      <c r="L574" s="235">
        <v>2.75E-2</v>
      </c>
      <c r="M574" s="235">
        <v>2.8899999999999999E-2</v>
      </c>
      <c r="N574" s="235">
        <v>2.8499999999999998E-2</v>
      </c>
      <c r="O574" s="235">
        <v>2.6400000000000003E-2</v>
      </c>
      <c r="P574" s="235">
        <v>3.0300000000000001E-2</v>
      </c>
      <c r="Q574" s="235">
        <v>3.0088083530585348E-2</v>
      </c>
      <c r="R574" s="235">
        <v>2.63E-2</v>
      </c>
      <c r="S574" s="235">
        <v>2.7900000000000001E-2</v>
      </c>
      <c r="T574" s="235">
        <v>2.7057999999999999E-2</v>
      </c>
      <c r="U574" s="240">
        <v>3.1730000000000001E-2</v>
      </c>
      <c r="V574" s="235">
        <v>2.8200000000000003E-2</v>
      </c>
      <c r="W574" s="235">
        <v>2.5750000000000002E-2</v>
      </c>
      <c r="X574" s="240">
        <v>3.3000000000000002E-2</v>
      </c>
      <c r="Y574" s="231"/>
      <c r="Z574" s="232"/>
      <c r="AA574" s="232"/>
      <c r="AB574" s="232"/>
      <c r="AC574" s="232"/>
      <c r="AD574" s="232"/>
      <c r="AE574" s="232"/>
      <c r="AF574" s="232"/>
      <c r="AG574" s="232"/>
      <c r="AH574" s="232"/>
      <c r="AI574" s="232"/>
      <c r="AJ574" s="232"/>
      <c r="AK574" s="232"/>
      <c r="AL574" s="232"/>
      <c r="AM574" s="232"/>
      <c r="AN574" s="232"/>
      <c r="AO574" s="232"/>
      <c r="AP574" s="232"/>
      <c r="AQ574" s="232"/>
      <c r="AR574" s="232"/>
      <c r="AS574" s="232"/>
      <c r="AT574" s="232"/>
      <c r="AU574" s="232"/>
      <c r="AV574" s="232"/>
      <c r="AW574" s="232"/>
      <c r="AX574" s="232"/>
      <c r="AY574" s="232"/>
      <c r="AZ574" s="232"/>
      <c r="BA574" s="232"/>
      <c r="BB574" s="232"/>
      <c r="BC574" s="232"/>
      <c r="BD574" s="232"/>
      <c r="BE574" s="232"/>
      <c r="BF574" s="232"/>
      <c r="BG574" s="232"/>
      <c r="BH574" s="232"/>
      <c r="BI574" s="232"/>
      <c r="BJ574" s="232"/>
      <c r="BK574" s="232"/>
      <c r="BL574" s="232"/>
      <c r="BM574" s="234">
        <v>95</v>
      </c>
    </row>
    <row r="575" spans="1:65">
      <c r="A575" s="35"/>
      <c r="B575" s="19">
        <v>1</v>
      </c>
      <c r="C575" s="8">
        <v>6</v>
      </c>
      <c r="D575" s="235">
        <v>2.928E-2</v>
      </c>
      <c r="E575" s="235">
        <v>2.8869550000000001E-2</v>
      </c>
      <c r="F575" s="235">
        <v>2.9399999999999999E-2</v>
      </c>
      <c r="G575" s="235">
        <v>3.0435066666666663E-2</v>
      </c>
      <c r="H575" s="235">
        <v>2.9899999999999999E-2</v>
      </c>
      <c r="I575" s="235">
        <v>2.81E-2</v>
      </c>
      <c r="J575" s="235">
        <v>2.81E-2</v>
      </c>
      <c r="K575" s="240">
        <v>3.2600000000000004E-2</v>
      </c>
      <c r="L575" s="235">
        <v>2.7999999999999997E-2</v>
      </c>
      <c r="M575" s="235">
        <v>2.81E-2</v>
      </c>
      <c r="N575" s="235">
        <v>2.7799999999999998E-2</v>
      </c>
      <c r="O575" s="235">
        <v>2.6499999999999999E-2</v>
      </c>
      <c r="P575" s="235">
        <v>2.81E-2</v>
      </c>
      <c r="Q575" s="235">
        <v>2.9913308766674532E-2</v>
      </c>
      <c r="R575" s="235">
        <v>2.5600000000000001E-2</v>
      </c>
      <c r="S575" s="235">
        <v>2.75E-2</v>
      </c>
      <c r="T575" s="235">
        <v>2.6701999999999997E-2</v>
      </c>
      <c r="U575" s="240">
        <v>3.2410000000000001E-2</v>
      </c>
      <c r="V575" s="235">
        <v>2.8499999999999998E-2</v>
      </c>
      <c r="W575" s="235">
        <v>2.6980000000000001E-2</v>
      </c>
      <c r="X575" s="240">
        <v>3.39E-2</v>
      </c>
      <c r="Y575" s="231"/>
      <c r="Z575" s="232"/>
      <c r="AA575" s="232"/>
      <c r="AB575" s="232"/>
      <c r="AC575" s="232"/>
      <c r="AD575" s="232"/>
      <c r="AE575" s="232"/>
      <c r="AF575" s="232"/>
      <c r="AG575" s="232"/>
      <c r="AH575" s="232"/>
      <c r="AI575" s="232"/>
      <c r="AJ575" s="232"/>
      <c r="AK575" s="232"/>
      <c r="AL575" s="232"/>
      <c r="AM575" s="232"/>
      <c r="AN575" s="232"/>
      <c r="AO575" s="232"/>
      <c r="AP575" s="232"/>
      <c r="AQ575" s="232"/>
      <c r="AR575" s="232"/>
      <c r="AS575" s="232"/>
      <c r="AT575" s="232"/>
      <c r="AU575" s="232"/>
      <c r="AV575" s="232"/>
      <c r="AW575" s="232"/>
      <c r="AX575" s="232"/>
      <c r="AY575" s="232"/>
      <c r="AZ575" s="232"/>
      <c r="BA575" s="232"/>
      <c r="BB575" s="232"/>
      <c r="BC575" s="232"/>
      <c r="BD575" s="232"/>
      <c r="BE575" s="232"/>
      <c r="BF575" s="232"/>
      <c r="BG575" s="232"/>
      <c r="BH575" s="232"/>
      <c r="BI575" s="232"/>
      <c r="BJ575" s="232"/>
      <c r="BK575" s="232"/>
      <c r="BL575" s="232"/>
      <c r="BM575" s="63"/>
    </row>
    <row r="576" spans="1:65">
      <c r="A576" s="35"/>
      <c r="B576" s="20" t="s">
        <v>273</v>
      </c>
      <c r="C576" s="12"/>
      <c r="D576" s="236">
        <v>2.904166666666667E-2</v>
      </c>
      <c r="E576" s="236">
        <v>2.8929049999999998E-2</v>
      </c>
      <c r="F576" s="236">
        <v>2.9633333333333334E-2</v>
      </c>
      <c r="G576" s="236">
        <v>3.0355406666666668E-2</v>
      </c>
      <c r="H576" s="236">
        <v>2.9466666666666669E-2</v>
      </c>
      <c r="I576" s="236">
        <v>2.8333333333333332E-2</v>
      </c>
      <c r="J576" s="236">
        <v>2.8366666666666669E-2</v>
      </c>
      <c r="K576" s="236">
        <v>3.2000000000000001E-2</v>
      </c>
      <c r="L576" s="236">
        <v>2.7816666666666667E-2</v>
      </c>
      <c r="M576" s="236">
        <v>2.8849999999999997E-2</v>
      </c>
      <c r="N576" s="236">
        <v>2.8099999999999997E-2</v>
      </c>
      <c r="O576" s="236">
        <v>2.6499999999999999E-2</v>
      </c>
      <c r="P576" s="236">
        <v>2.8616666666666662E-2</v>
      </c>
      <c r="Q576" s="236">
        <v>2.9954055226021192E-2</v>
      </c>
      <c r="R576" s="236">
        <v>2.5833333333333337E-2</v>
      </c>
      <c r="S576" s="236">
        <v>2.7550000000000002E-2</v>
      </c>
      <c r="T576" s="236">
        <v>2.7091833333333332E-2</v>
      </c>
      <c r="U576" s="236">
        <v>3.2150000000000005E-2</v>
      </c>
      <c r="V576" s="236">
        <v>2.8300000000000002E-2</v>
      </c>
      <c r="W576" s="236">
        <v>2.6355E-2</v>
      </c>
      <c r="X576" s="236">
        <v>3.3383333333333327E-2</v>
      </c>
      <c r="Y576" s="231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32"/>
      <c r="AT576" s="232"/>
      <c r="AU576" s="232"/>
      <c r="AV576" s="232"/>
      <c r="AW576" s="232"/>
      <c r="AX576" s="232"/>
      <c r="AY576" s="232"/>
      <c r="AZ576" s="232"/>
      <c r="BA576" s="232"/>
      <c r="BB576" s="232"/>
      <c r="BC576" s="232"/>
      <c r="BD576" s="232"/>
      <c r="BE576" s="232"/>
      <c r="BF576" s="232"/>
      <c r="BG576" s="232"/>
      <c r="BH576" s="232"/>
      <c r="BI576" s="232"/>
      <c r="BJ576" s="232"/>
      <c r="BK576" s="232"/>
      <c r="BL576" s="232"/>
      <c r="BM576" s="63"/>
    </row>
    <row r="577" spans="1:65">
      <c r="A577" s="35"/>
      <c r="B577" s="3" t="s">
        <v>274</v>
      </c>
      <c r="C577" s="33"/>
      <c r="D577" s="27">
        <v>2.9080000000000002E-2</v>
      </c>
      <c r="E577" s="27">
        <v>2.8953149999999997E-2</v>
      </c>
      <c r="F577" s="27">
        <v>2.9350000000000001E-2</v>
      </c>
      <c r="G577" s="27">
        <v>3.0358109999999994E-2</v>
      </c>
      <c r="H577" s="27">
        <v>2.9500000000000002E-2</v>
      </c>
      <c r="I577" s="27">
        <v>2.8400000000000002E-2</v>
      </c>
      <c r="J577" s="27">
        <v>2.8250000000000001E-2</v>
      </c>
      <c r="K577" s="27">
        <v>3.1849999999999996E-2</v>
      </c>
      <c r="L577" s="27">
        <v>2.7899999999999998E-2</v>
      </c>
      <c r="M577" s="27">
        <v>2.895E-2</v>
      </c>
      <c r="N577" s="27">
        <v>2.8049999999999999E-2</v>
      </c>
      <c r="O577" s="27">
        <v>2.6450000000000001E-2</v>
      </c>
      <c r="P577" s="27">
        <v>2.8299999999999999E-2</v>
      </c>
      <c r="Q577" s="27">
        <v>3.0000696148629942E-2</v>
      </c>
      <c r="R577" s="27">
        <v>2.5600000000000001E-2</v>
      </c>
      <c r="S577" s="27">
        <v>2.7549999999999998E-2</v>
      </c>
      <c r="T577" s="27">
        <v>2.7022000000000001E-2</v>
      </c>
      <c r="U577" s="27">
        <v>3.2190000000000003E-2</v>
      </c>
      <c r="V577" s="27">
        <v>2.845E-2</v>
      </c>
      <c r="W577" s="27">
        <v>2.6294999999999999E-2</v>
      </c>
      <c r="X577" s="27">
        <v>3.3399999999999999E-2</v>
      </c>
      <c r="Y577" s="231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32"/>
      <c r="AT577" s="232"/>
      <c r="AU577" s="232"/>
      <c r="AV577" s="232"/>
      <c r="AW577" s="232"/>
      <c r="AX577" s="232"/>
      <c r="AY577" s="232"/>
      <c r="AZ577" s="232"/>
      <c r="BA577" s="232"/>
      <c r="BB577" s="232"/>
      <c r="BC577" s="232"/>
      <c r="BD577" s="232"/>
      <c r="BE577" s="232"/>
      <c r="BF577" s="232"/>
      <c r="BG577" s="232"/>
      <c r="BH577" s="232"/>
      <c r="BI577" s="232"/>
      <c r="BJ577" s="232"/>
      <c r="BK577" s="232"/>
      <c r="BL577" s="232"/>
      <c r="BM577" s="63"/>
    </row>
    <row r="578" spans="1:65">
      <c r="A578" s="35"/>
      <c r="B578" s="3" t="s">
        <v>275</v>
      </c>
      <c r="C578" s="33"/>
      <c r="D578" s="27">
        <v>2.5182665996011338E-4</v>
      </c>
      <c r="E578" s="27">
        <v>2.6305125166020134E-4</v>
      </c>
      <c r="F578" s="27">
        <v>6.0221812216726368E-4</v>
      </c>
      <c r="G578" s="27">
        <v>1.0399149195967932E-4</v>
      </c>
      <c r="H578" s="27">
        <v>3.6147844564602435E-4</v>
      </c>
      <c r="I578" s="27">
        <v>4.9261208538429807E-4</v>
      </c>
      <c r="J578" s="27">
        <v>4.0331955899344519E-4</v>
      </c>
      <c r="K578" s="27">
        <v>3.4058772731853081E-4</v>
      </c>
      <c r="L578" s="27">
        <v>4.0702170294305753E-4</v>
      </c>
      <c r="M578" s="27">
        <v>4.6797435827190429E-4</v>
      </c>
      <c r="N578" s="27">
        <v>2.3664319132398498E-4</v>
      </c>
      <c r="O578" s="27">
        <v>4.8579831205964355E-4</v>
      </c>
      <c r="P578" s="27">
        <v>1.116094380716374E-3</v>
      </c>
      <c r="Q578" s="27">
        <v>1.819614699037363E-4</v>
      </c>
      <c r="R578" s="27">
        <v>3.6147844564602517E-4</v>
      </c>
      <c r="S578" s="27">
        <v>2.0736441353327712E-4</v>
      </c>
      <c r="T578" s="27">
        <v>5.6912649443394267E-4</v>
      </c>
      <c r="U578" s="27">
        <v>2.6229754097208054E-4</v>
      </c>
      <c r="V578" s="27">
        <v>5.2915026221291733E-4</v>
      </c>
      <c r="W578" s="27">
        <v>5.209510533629811E-4</v>
      </c>
      <c r="X578" s="27">
        <v>3.2506409624359731E-4</v>
      </c>
      <c r="Y578" s="231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32"/>
      <c r="AT578" s="232"/>
      <c r="AU578" s="232"/>
      <c r="AV578" s="232"/>
      <c r="AW578" s="232"/>
      <c r="AX578" s="232"/>
      <c r="AY578" s="232"/>
      <c r="AZ578" s="232"/>
      <c r="BA578" s="232"/>
      <c r="BB578" s="232"/>
      <c r="BC578" s="232"/>
      <c r="BD578" s="232"/>
      <c r="BE578" s="232"/>
      <c r="BF578" s="232"/>
      <c r="BG578" s="232"/>
      <c r="BH578" s="232"/>
      <c r="BI578" s="232"/>
      <c r="BJ578" s="232"/>
      <c r="BK578" s="232"/>
      <c r="BL578" s="232"/>
      <c r="BM578" s="63"/>
    </row>
    <row r="579" spans="1:65">
      <c r="A579" s="35"/>
      <c r="B579" s="3" t="s">
        <v>87</v>
      </c>
      <c r="C579" s="33"/>
      <c r="D579" s="13">
        <v>8.6712192812664571E-3</v>
      </c>
      <c r="E579" s="13">
        <v>9.0929792599550065E-3</v>
      </c>
      <c r="F579" s="13">
        <v>2.0322321332978528E-2</v>
      </c>
      <c r="G579" s="13">
        <v>3.4257980168611144E-3</v>
      </c>
      <c r="H579" s="13">
        <v>1.2267368064910328E-2</v>
      </c>
      <c r="I579" s="13">
        <v>1.7386308895916403E-2</v>
      </c>
      <c r="J579" s="13">
        <v>1.4218080810579736E-2</v>
      </c>
      <c r="K579" s="13">
        <v>1.0643366478704088E-2</v>
      </c>
      <c r="L579" s="13">
        <v>1.4632296091422079E-2</v>
      </c>
      <c r="M579" s="13">
        <v>1.6220948293653531E-2</v>
      </c>
      <c r="N579" s="13">
        <v>8.4214658834158365E-3</v>
      </c>
      <c r="O579" s="13">
        <v>1.8332011775835606E-2</v>
      </c>
      <c r="P579" s="13">
        <v>3.9001550869529673E-2</v>
      </c>
      <c r="Q579" s="13">
        <v>6.0746856654542635E-3</v>
      </c>
      <c r="R579" s="13">
        <v>1.3992714025007425E-2</v>
      </c>
      <c r="S579" s="13">
        <v>7.5268389667251219E-3</v>
      </c>
      <c r="T579" s="13">
        <v>2.1007308270042362E-2</v>
      </c>
      <c r="U579" s="13">
        <v>8.1585549291471379E-3</v>
      </c>
      <c r="V579" s="13">
        <v>1.8697889124131353E-2</v>
      </c>
      <c r="W579" s="13">
        <v>1.9766687663175152E-2</v>
      </c>
      <c r="X579" s="13">
        <v>9.7373169119400107E-3</v>
      </c>
      <c r="Y579" s="16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2"/>
    </row>
    <row r="580" spans="1:65">
      <c r="A580" s="35"/>
      <c r="B580" s="3" t="s">
        <v>276</v>
      </c>
      <c r="C580" s="33"/>
      <c r="D580" s="13">
        <v>2.7306783354625219E-2</v>
      </c>
      <c r="E580" s="13">
        <v>2.332313231581451E-2</v>
      </c>
      <c r="F580" s="13">
        <v>4.8236132455967473E-2</v>
      </c>
      <c r="G580" s="13">
        <v>7.3778428011071817E-2</v>
      </c>
      <c r="H580" s="13">
        <v>4.2340541159814782E-2</v>
      </c>
      <c r="I580" s="13">
        <v>2.2505203459757261E-3</v>
      </c>
      <c r="J580" s="13">
        <v>3.4296386052063976E-3</v>
      </c>
      <c r="K580" s="13">
        <v>0.13195352886133738</v>
      </c>
      <c r="L580" s="13">
        <v>-1.6025812672098017E-2</v>
      </c>
      <c r="M580" s="13">
        <v>2.0526853364049247E-2</v>
      </c>
      <c r="N580" s="13">
        <v>-6.0033074686383081E-3</v>
      </c>
      <c r="O580" s="13">
        <v>-6.2600983911705099E-2</v>
      </c>
      <c r="P580" s="13">
        <v>1.2273025549435213E-2</v>
      </c>
      <c r="Q580" s="13">
        <v>5.9581203650064696E-2</v>
      </c>
      <c r="R580" s="13">
        <v>-8.6183349096316197E-2</v>
      </c>
      <c r="S580" s="13">
        <v>-2.5458758745942389E-2</v>
      </c>
      <c r="T580" s="13">
        <v>-4.1665739219066578E-2</v>
      </c>
      <c r="U580" s="13">
        <v>0.13725956102787507</v>
      </c>
      <c r="V580" s="13">
        <v>1.0714020867452767E-3</v>
      </c>
      <c r="W580" s="13">
        <v>-6.7730148339357976E-2</v>
      </c>
      <c r="X580" s="13">
        <v>0.18088693661940525</v>
      </c>
      <c r="Y580" s="16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2"/>
    </row>
    <row r="581" spans="1:65">
      <c r="A581" s="35"/>
      <c r="B581" s="53" t="s">
        <v>277</v>
      </c>
      <c r="C581" s="54"/>
      <c r="D581" s="52">
        <v>0.28000000000000003</v>
      </c>
      <c r="E581" s="52">
        <v>0.21</v>
      </c>
      <c r="F581" s="52">
        <v>0.67</v>
      </c>
      <c r="G581" s="52">
        <v>1.1499999999999999</v>
      </c>
      <c r="H581" s="52">
        <v>0.56000000000000005</v>
      </c>
      <c r="I581" s="52">
        <v>0.19</v>
      </c>
      <c r="J581" s="52">
        <v>0.17</v>
      </c>
      <c r="K581" s="52">
        <v>2.2400000000000002</v>
      </c>
      <c r="L581" s="52">
        <v>0.53</v>
      </c>
      <c r="M581" s="52">
        <v>0.15</v>
      </c>
      <c r="N581" s="52">
        <v>0.34</v>
      </c>
      <c r="O581" s="52">
        <v>1.4</v>
      </c>
      <c r="P581" s="52">
        <v>0</v>
      </c>
      <c r="Q581" s="52">
        <v>0.89</v>
      </c>
      <c r="R581" s="52">
        <v>1.86</v>
      </c>
      <c r="S581" s="52">
        <v>0.71</v>
      </c>
      <c r="T581" s="52">
        <v>1.01</v>
      </c>
      <c r="U581" s="52">
        <v>2.34</v>
      </c>
      <c r="V581" s="52">
        <v>0.21</v>
      </c>
      <c r="W581" s="52">
        <v>1.5</v>
      </c>
      <c r="X581" s="52">
        <v>3.16</v>
      </c>
      <c r="Y581" s="16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2"/>
    </row>
    <row r="582" spans="1:65">
      <c r="B582" s="36"/>
      <c r="C582" s="20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BM582" s="62"/>
    </row>
    <row r="583" spans="1:65" ht="15">
      <c r="B583" s="37" t="s">
        <v>583</v>
      </c>
      <c r="BM583" s="32" t="s">
        <v>67</v>
      </c>
    </row>
    <row r="584" spans="1:65" ht="15">
      <c r="A584" s="28" t="s">
        <v>26</v>
      </c>
      <c r="B584" s="18" t="s">
        <v>111</v>
      </c>
      <c r="C584" s="15" t="s">
        <v>112</v>
      </c>
      <c r="D584" s="16" t="s">
        <v>233</v>
      </c>
      <c r="E584" s="17" t="s">
        <v>233</v>
      </c>
      <c r="F584" s="17" t="s">
        <v>233</v>
      </c>
      <c r="G584" s="17" t="s">
        <v>233</v>
      </c>
      <c r="H584" s="17" t="s">
        <v>233</v>
      </c>
      <c r="I584" s="17" t="s">
        <v>233</v>
      </c>
      <c r="J584" s="17" t="s">
        <v>233</v>
      </c>
      <c r="K584" s="17" t="s">
        <v>233</v>
      </c>
      <c r="L584" s="17" t="s">
        <v>233</v>
      </c>
      <c r="M584" s="17" t="s">
        <v>233</v>
      </c>
      <c r="N584" s="17" t="s">
        <v>233</v>
      </c>
      <c r="O584" s="17" t="s">
        <v>233</v>
      </c>
      <c r="P584" s="17" t="s">
        <v>233</v>
      </c>
      <c r="Q584" s="17" t="s">
        <v>233</v>
      </c>
      <c r="R584" s="17" t="s">
        <v>233</v>
      </c>
      <c r="S584" s="17" t="s">
        <v>233</v>
      </c>
      <c r="T584" s="17" t="s">
        <v>233</v>
      </c>
      <c r="U584" s="17" t="s">
        <v>233</v>
      </c>
      <c r="V584" s="17" t="s">
        <v>233</v>
      </c>
      <c r="W584" s="17" t="s">
        <v>233</v>
      </c>
      <c r="X584" s="16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>
        <v>1</v>
      </c>
    </row>
    <row r="585" spans="1:65">
      <c r="A585" s="35"/>
      <c r="B585" s="19" t="s">
        <v>234</v>
      </c>
      <c r="C585" s="8" t="s">
        <v>234</v>
      </c>
      <c r="D585" s="161" t="s">
        <v>236</v>
      </c>
      <c r="E585" s="162" t="s">
        <v>240</v>
      </c>
      <c r="F585" s="162" t="s">
        <v>241</v>
      </c>
      <c r="G585" s="162" t="s">
        <v>242</v>
      </c>
      <c r="H585" s="162" t="s">
        <v>243</v>
      </c>
      <c r="I585" s="162" t="s">
        <v>244</v>
      </c>
      <c r="J585" s="162" t="s">
        <v>245</v>
      </c>
      <c r="K585" s="162" t="s">
        <v>246</v>
      </c>
      <c r="L585" s="162" t="s">
        <v>247</v>
      </c>
      <c r="M585" s="162" t="s">
        <v>248</v>
      </c>
      <c r="N585" s="162" t="s">
        <v>249</v>
      </c>
      <c r="O585" s="162" t="s">
        <v>250</v>
      </c>
      <c r="P585" s="162" t="s">
        <v>251</v>
      </c>
      <c r="Q585" s="162" t="s">
        <v>253</v>
      </c>
      <c r="R585" s="162" t="s">
        <v>254</v>
      </c>
      <c r="S585" s="162" t="s">
        <v>255</v>
      </c>
      <c r="T585" s="162" t="s">
        <v>259</v>
      </c>
      <c r="U585" s="162" t="s">
        <v>261</v>
      </c>
      <c r="V585" s="162" t="s">
        <v>263</v>
      </c>
      <c r="W585" s="162" t="s">
        <v>281</v>
      </c>
      <c r="X585" s="16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2" t="s">
        <v>3</v>
      </c>
    </row>
    <row r="586" spans="1:65">
      <c r="A586" s="35"/>
      <c r="B586" s="19"/>
      <c r="C586" s="8"/>
      <c r="D586" s="9" t="s">
        <v>282</v>
      </c>
      <c r="E586" s="10" t="s">
        <v>284</v>
      </c>
      <c r="F586" s="10" t="s">
        <v>285</v>
      </c>
      <c r="G586" s="10" t="s">
        <v>284</v>
      </c>
      <c r="H586" s="10" t="s">
        <v>282</v>
      </c>
      <c r="I586" s="10" t="s">
        <v>284</v>
      </c>
      <c r="J586" s="10" t="s">
        <v>284</v>
      </c>
      <c r="K586" s="10" t="s">
        <v>282</v>
      </c>
      <c r="L586" s="10" t="s">
        <v>282</v>
      </c>
      <c r="M586" s="10" t="s">
        <v>282</v>
      </c>
      <c r="N586" s="10" t="s">
        <v>282</v>
      </c>
      <c r="O586" s="10" t="s">
        <v>282</v>
      </c>
      <c r="P586" s="10" t="s">
        <v>282</v>
      </c>
      <c r="Q586" s="10" t="s">
        <v>285</v>
      </c>
      <c r="R586" s="10" t="s">
        <v>282</v>
      </c>
      <c r="S586" s="10" t="s">
        <v>282</v>
      </c>
      <c r="T586" s="10" t="s">
        <v>285</v>
      </c>
      <c r="U586" s="10" t="s">
        <v>284</v>
      </c>
      <c r="V586" s="10" t="s">
        <v>282</v>
      </c>
      <c r="W586" s="10" t="s">
        <v>285</v>
      </c>
      <c r="X586" s="16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>
        <v>2</v>
      </c>
    </row>
    <row r="587" spans="1:65">
      <c r="A587" s="35"/>
      <c r="B587" s="19"/>
      <c r="C587" s="8"/>
      <c r="D587" s="29" t="s">
        <v>327</v>
      </c>
      <c r="E587" s="29" t="s">
        <v>327</v>
      </c>
      <c r="F587" s="29" t="s">
        <v>327</v>
      </c>
      <c r="G587" s="29" t="s">
        <v>328</v>
      </c>
      <c r="H587" s="29" t="s">
        <v>329</v>
      </c>
      <c r="I587" s="29" t="s">
        <v>328</v>
      </c>
      <c r="J587" s="29" t="s">
        <v>330</v>
      </c>
      <c r="K587" s="29" t="s">
        <v>327</v>
      </c>
      <c r="L587" s="29" t="s">
        <v>327</v>
      </c>
      <c r="M587" s="29" t="s">
        <v>327</v>
      </c>
      <c r="N587" s="29" t="s">
        <v>327</v>
      </c>
      <c r="O587" s="29" t="s">
        <v>327</v>
      </c>
      <c r="P587" s="29" t="s">
        <v>329</v>
      </c>
      <c r="Q587" s="29" t="s">
        <v>327</v>
      </c>
      <c r="R587" s="29" t="s">
        <v>327</v>
      </c>
      <c r="S587" s="29" t="s">
        <v>330</v>
      </c>
      <c r="T587" s="29" t="s">
        <v>328</v>
      </c>
      <c r="U587" s="29" t="s">
        <v>327</v>
      </c>
      <c r="V587" s="29" t="s">
        <v>327</v>
      </c>
      <c r="W587" s="29" t="s">
        <v>327</v>
      </c>
      <c r="X587" s="16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3</v>
      </c>
    </row>
    <row r="588" spans="1:65">
      <c r="A588" s="35"/>
      <c r="B588" s="18">
        <v>1</v>
      </c>
      <c r="C588" s="14">
        <v>1</v>
      </c>
      <c r="D588" s="22">
        <v>0.86</v>
      </c>
      <c r="E588" s="22">
        <v>0.91</v>
      </c>
      <c r="F588" s="165" t="s">
        <v>103</v>
      </c>
      <c r="G588" s="156">
        <v>0.8</v>
      </c>
      <c r="H588" s="23">
        <v>0.86</v>
      </c>
      <c r="I588" s="22">
        <v>0.9</v>
      </c>
      <c r="J588" s="23">
        <v>0.9</v>
      </c>
      <c r="K588" s="22">
        <v>0.9</v>
      </c>
      <c r="L588" s="22">
        <v>0.89</v>
      </c>
      <c r="M588" s="156">
        <v>0.79</v>
      </c>
      <c r="N588" s="22">
        <v>0.89</v>
      </c>
      <c r="O588" s="22">
        <v>0.87</v>
      </c>
      <c r="P588" s="22">
        <v>0.93160447469027241</v>
      </c>
      <c r="Q588" s="156" t="s">
        <v>102</v>
      </c>
      <c r="R588" s="156">
        <v>1.0660000000000001</v>
      </c>
      <c r="S588" s="22">
        <v>0.82</v>
      </c>
      <c r="T588" s="156" t="s">
        <v>102</v>
      </c>
      <c r="U588" s="22">
        <v>0.89</v>
      </c>
      <c r="V588" s="156">
        <v>0.71719999999999995</v>
      </c>
      <c r="W588" s="156">
        <v>2.2848000000000002</v>
      </c>
      <c r="X588" s="16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>
        <v>1</v>
      </c>
    </row>
    <row r="589" spans="1:65">
      <c r="A589" s="35"/>
      <c r="B589" s="19">
        <v>1</v>
      </c>
      <c r="C589" s="8">
        <v>2</v>
      </c>
      <c r="D589" s="10">
        <v>0.91</v>
      </c>
      <c r="E589" s="10">
        <v>0.84</v>
      </c>
      <c r="F589" s="159" t="s">
        <v>103</v>
      </c>
      <c r="G589" s="157">
        <v>0.8</v>
      </c>
      <c r="H589" s="25">
        <v>0.87</v>
      </c>
      <c r="I589" s="10">
        <v>0.9</v>
      </c>
      <c r="J589" s="25">
        <v>0.8</v>
      </c>
      <c r="K589" s="10">
        <v>0.87</v>
      </c>
      <c r="L589" s="10">
        <v>0.88</v>
      </c>
      <c r="M589" s="157">
        <v>0.8</v>
      </c>
      <c r="N589" s="10">
        <v>0.86</v>
      </c>
      <c r="O589" s="10">
        <v>0.87</v>
      </c>
      <c r="P589" s="10">
        <v>0.95978064627254345</v>
      </c>
      <c r="Q589" s="157" t="s">
        <v>102</v>
      </c>
      <c r="R589" s="157">
        <v>1.075</v>
      </c>
      <c r="S589" s="10">
        <v>0.79</v>
      </c>
      <c r="T589" s="157" t="s">
        <v>102</v>
      </c>
      <c r="U589" s="10">
        <v>0.91</v>
      </c>
      <c r="V589" s="157">
        <v>0.61080000000000001</v>
      </c>
      <c r="W589" s="157">
        <v>2.0684</v>
      </c>
      <c r="X589" s="16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31</v>
      </c>
    </row>
    <row r="590" spans="1:65">
      <c r="A590" s="35"/>
      <c r="B590" s="19">
        <v>1</v>
      </c>
      <c r="C590" s="8">
        <v>3</v>
      </c>
      <c r="D590" s="10">
        <v>0.9</v>
      </c>
      <c r="E590" s="10">
        <v>0.98</v>
      </c>
      <c r="F590" s="159" t="s">
        <v>103</v>
      </c>
      <c r="G590" s="157">
        <v>0.8</v>
      </c>
      <c r="H590" s="25">
        <v>0.87</v>
      </c>
      <c r="I590" s="10">
        <v>0.9</v>
      </c>
      <c r="J590" s="25">
        <v>0.8</v>
      </c>
      <c r="K590" s="25">
        <v>0.86</v>
      </c>
      <c r="L590" s="11">
        <v>0.86</v>
      </c>
      <c r="M590" s="159">
        <v>0.78</v>
      </c>
      <c r="N590" s="11">
        <v>0.86</v>
      </c>
      <c r="O590" s="11">
        <v>0.86</v>
      </c>
      <c r="P590" s="11">
        <v>0.89095787726828191</v>
      </c>
      <c r="Q590" s="159" t="s">
        <v>102</v>
      </c>
      <c r="R590" s="159">
        <v>1.04</v>
      </c>
      <c r="S590" s="11">
        <v>0.91</v>
      </c>
      <c r="T590" s="159" t="s">
        <v>102</v>
      </c>
      <c r="U590" s="11">
        <v>0.84</v>
      </c>
      <c r="V590" s="159">
        <v>0.75349999999999995</v>
      </c>
      <c r="W590" s="159">
        <v>2.8812000000000002</v>
      </c>
      <c r="X590" s="16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16</v>
      </c>
    </row>
    <row r="591" spans="1:65">
      <c r="A591" s="35"/>
      <c r="B591" s="19">
        <v>1</v>
      </c>
      <c r="C591" s="8">
        <v>4</v>
      </c>
      <c r="D591" s="10">
        <v>0.86</v>
      </c>
      <c r="E591" s="10">
        <v>0.87</v>
      </c>
      <c r="F591" s="159" t="s">
        <v>103</v>
      </c>
      <c r="G591" s="157">
        <v>0.8</v>
      </c>
      <c r="H591" s="25">
        <v>0.89</v>
      </c>
      <c r="I591" s="10">
        <v>0.9</v>
      </c>
      <c r="J591" s="25">
        <v>0.8</v>
      </c>
      <c r="K591" s="25">
        <v>0.93</v>
      </c>
      <c r="L591" s="11">
        <v>0.86</v>
      </c>
      <c r="M591" s="159">
        <v>0.78</v>
      </c>
      <c r="N591" s="11">
        <v>0.86</v>
      </c>
      <c r="O591" s="11">
        <v>0.84</v>
      </c>
      <c r="P591" s="11">
        <v>0.87296008852481233</v>
      </c>
      <c r="Q591" s="159" t="s">
        <v>102</v>
      </c>
      <c r="R591" s="159">
        <v>1.1060000000000001</v>
      </c>
      <c r="S591" s="11">
        <v>0.86</v>
      </c>
      <c r="T591" s="159" t="s">
        <v>102</v>
      </c>
      <c r="U591" s="11">
        <v>0.87</v>
      </c>
      <c r="V591" s="159">
        <v>0.74570000000000003</v>
      </c>
      <c r="W591" s="159">
        <v>2.7189999999999999</v>
      </c>
      <c r="X591" s="16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>
        <v>0.87620551924910783</v>
      </c>
    </row>
    <row r="592" spans="1:65">
      <c r="A592" s="35"/>
      <c r="B592" s="19">
        <v>1</v>
      </c>
      <c r="C592" s="8">
        <v>5</v>
      </c>
      <c r="D592" s="10">
        <v>0.87</v>
      </c>
      <c r="E592" s="10">
        <v>0.84</v>
      </c>
      <c r="F592" s="157" t="s">
        <v>103</v>
      </c>
      <c r="G592" s="157">
        <v>0.8</v>
      </c>
      <c r="H592" s="158">
        <v>0.76</v>
      </c>
      <c r="I592" s="10">
        <v>1</v>
      </c>
      <c r="J592" s="10">
        <v>0.8</v>
      </c>
      <c r="K592" s="10">
        <v>0.85</v>
      </c>
      <c r="L592" s="10">
        <v>0.86</v>
      </c>
      <c r="M592" s="158">
        <v>0.87</v>
      </c>
      <c r="N592" s="158">
        <v>1</v>
      </c>
      <c r="O592" s="10">
        <v>0.94</v>
      </c>
      <c r="P592" s="10">
        <v>0.86156439722703915</v>
      </c>
      <c r="Q592" s="157" t="s">
        <v>102</v>
      </c>
      <c r="R592" s="157">
        <v>1.095</v>
      </c>
      <c r="S592" s="10">
        <v>0.75</v>
      </c>
      <c r="T592" s="157" t="s">
        <v>102</v>
      </c>
      <c r="U592" s="10">
        <v>0.92</v>
      </c>
      <c r="V592" s="157">
        <v>0.60429999999999995</v>
      </c>
      <c r="W592" s="157">
        <v>2.4483000000000001</v>
      </c>
      <c r="X592" s="16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96</v>
      </c>
    </row>
    <row r="593" spans="1:65">
      <c r="A593" s="35"/>
      <c r="B593" s="19">
        <v>1</v>
      </c>
      <c r="C593" s="8">
        <v>6</v>
      </c>
      <c r="D593" s="10">
        <v>0.91</v>
      </c>
      <c r="E593" s="10">
        <v>0.88</v>
      </c>
      <c r="F593" s="157" t="s">
        <v>103</v>
      </c>
      <c r="G593" s="157">
        <v>0.8</v>
      </c>
      <c r="H593" s="10">
        <v>0.81</v>
      </c>
      <c r="I593" s="10">
        <v>1</v>
      </c>
      <c r="J593" s="10">
        <v>0.9</v>
      </c>
      <c r="K593" s="10">
        <v>0.87</v>
      </c>
      <c r="L593" s="10">
        <v>0.86</v>
      </c>
      <c r="M593" s="157">
        <v>0.78</v>
      </c>
      <c r="N593" s="10">
        <v>0.85</v>
      </c>
      <c r="O593" s="10">
        <v>0.92</v>
      </c>
      <c r="P593" s="10">
        <v>0.87592990195281928</v>
      </c>
      <c r="Q593" s="157" t="s">
        <v>102</v>
      </c>
      <c r="R593" s="158">
        <v>0.96299999999999997</v>
      </c>
      <c r="S593" s="10">
        <v>0.84</v>
      </c>
      <c r="T593" s="157" t="s">
        <v>102</v>
      </c>
      <c r="U593" s="10">
        <v>0.93</v>
      </c>
      <c r="V593" s="157">
        <v>0.53949999999999998</v>
      </c>
      <c r="W593" s="157">
        <v>2.5569000000000002</v>
      </c>
      <c r="X593" s="16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2"/>
    </row>
    <row r="594" spans="1:65">
      <c r="A594" s="35"/>
      <c r="B594" s="20" t="s">
        <v>273</v>
      </c>
      <c r="C594" s="12"/>
      <c r="D594" s="26">
        <v>0.8849999999999999</v>
      </c>
      <c r="E594" s="26">
        <v>0.88666666666666671</v>
      </c>
      <c r="F594" s="26" t="s">
        <v>684</v>
      </c>
      <c r="G594" s="26">
        <v>0.79999999999999993</v>
      </c>
      <c r="H594" s="26">
        <v>0.84333333333333338</v>
      </c>
      <c r="I594" s="26">
        <v>0.93333333333333324</v>
      </c>
      <c r="J594" s="26">
        <v>0.83333333333333337</v>
      </c>
      <c r="K594" s="26">
        <v>0.88</v>
      </c>
      <c r="L594" s="26">
        <v>0.86833333333333329</v>
      </c>
      <c r="M594" s="26">
        <v>0.80000000000000016</v>
      </c>
      <c r="N594" s="26">
        <v>0.8866666666666666</v>
      </c>
      <c r="O594" s="26">
        <v>0.8833333333333333</v>
      </c>
      <c r="P594" s="26">
        <v>0.89879956432262809</v>
      </c>
      <c r="Q594" s="26" t="s">
        <v>684</v>
      </c>
      <c r="R594" s="26">
        <v>1.0574999999999999</v>
      </c>
      <c r="S594" s="26">
        <v>0.82833333333333325</v>
      </c>
      <c r="T594" s="26" t="s">
        <v>684</v>
      </c>
      <c r="U594" s="26">
        <v>0.89333333333333342</v>
      </c>
      <c r="V594" s="26">
        <v>0.66183333333333316</v>
      </c>
      <c r="W594" s="26">
        <v>2.4931000000000001</v>
      </c>
      <c r="X594" s="16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2"/>
    </row>
    <row r="595" spans="1:65">
      <c r="A595" s="35"/>
      <c r="B595" s="3" t="s">
        <v>274</v>
      </c>
      <c r="C595" s="33"/>
      <c r="D595" s="11">
        <v>0.88500000000000001</v>
      </c>
      <c r="E595" s="11">
        <v>0.875</v>
      </c>
      <c r="F595" s="11" t="s">
        <v>684</v>
      </c>
      <c r="G595" s="11">
        <v>0.8</v>
      </c>
      <c r="H595" s="11">
        <v>0.86499999999999999</v>
      </c>
      <c r="I595" s="11">
        <v>0.9</v>
      </c>
      <c r="J595" s="11">
        <v>0.8</v>
      </c>
      <c r="K595" s="11">
        <v>0.87</v>
      </c>
      <c r="L595" s="11">
        <v>0.86</v>
      </c>
      <c r="M595" s="11">
        <v>0.78500000000000003</v>
      </c>
      <c r="N595" s="11">
        <v>0.86</v>
      </c>
      <c r="O595" s="11">
        <v>0.87</v>
      </c>
      <c r="P595" s="11">
        <v>0.88344388961055054</v>
      </c>
      <c r="Q595" s="11" t="s">
        <v>684</v>
      </c>
      <c r="R595" s="11">
        <v>1.0705</v>
      </c>
      <c r="S595" s="11">
        <v>0.83</v>
      </c>
      <c r="T595" s="11" t="s">
        <v>684</v>
      </c>
      <c r="U595" s="11">
        <v>0.9</v>
      </c>
      <c r="V595" s="11">
        <v>0.66399999999999992</v>
      </c>
      <c r="W595" s="11">
        <v>2.5026000000000002</v>
      </c>
      <c r="X595" s="16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2"/>
    </row>
    <row r="596" spans="1:65">
      <c r="A596" s="35"/>
      <c r="B596" s="3" t="s">
        <v>275</v>
      </c>
      <c r="C596" s="33"/>
      <c r="D596" s="27">
        <v>2.4289915602982257E-2</v>
      </c>
      <c r="E596" s="27">
        <v>5.2788887719544417E-2</v>
      </c>
      <c r="F596" s="27" t="s">
        <v>684</v>
      </c>
      <c r="G596" s="27">
        <v>1.2161883888976234E-16</v>
      </c>
      <c r="H596" s="27">
        <v>4.8853522561496693E-2</v>
      </c>
      <c r="I596" s="27">
        <v>5.1639777949432211E-2</v>
      </c>
      <c r="J596" s="27">
        <v>5.1639777949432218E-2</v>
      </c>
      <c r="K596" s="27">
        <v>2.966479394838268E-2</v>
      </c>
      <c r="L596" s="27">
        <v>1.3291601358251267E-2</v>
      </c>
      <c r="M596" s="27">
        <v>3.5213633723318004E-2</v>
      </c>
      <c r="N596" s="27">
        <v>5.7154760664940824E-2</v>
      </c>
      <c r="O596" s="27">
        <v>3.8297084310253526E-2</v>
      </c>
      <c r="P596" s="27">
        <v>3.8557759766151237E-2</v>
      </c>
      <c r="Q596" s="27" t="s">
        <v>684</v>
      </c>
      <c r="R596" s="27">
        <v>5.1717501873157046E-2</v>
      </c>
      <c r="S596" s="27">
        <v>5.5647701360134069E-2</v>
      </c>
      <c r="T596" s="27" t="s">
        <v>684</v>
      </c>
      <c r="U596" s="27">
        <v>3.3862466931200812E-2</v>
      </c>
      <c r="V596" s="27">
        <v>8.8748851635764001E-2</v>
      </c>
      <c r="W596" s="27">
        <v>0.29376483111495949</v>
      </c>
      <c r="X596" s="231"/>
      <c r="Y596" s="232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232"/>
      <c r="AV596" s="232"/>
      <c r="AW596" s="232"/>
      <c r="AX596" s="232"/>
      <c r="AY596" s="232"/>
      <c r="AZ596" s="232"/>
      <c r="BA596" s="232"/>
      <c r="BB596" s="232"/>
      <c r="BC596" s="232"/>
      <c r="BD596" s="232"/>
      <c r="BE596" s="232"/>
      <c r="BF596" s="232"/>
      <c r="BG596" s="232"/>
      <c r="BH596" s="232"/>
      <c r="BI596" s="232"/>
      <c r="BJ596" s="232"/>
      <c r="BK596" s="232"/>
      <c r="BL596" s="232"/>
      <c r="BM596" s="63"/>
    </row>
    <row r="597" spans="1:65">
      <c r="A597" s="35"/>
      <c r="B597" s="3" t="s">
        <v>87</v>
      </c>
      <c r="C597" s="33"/>
      <c r="D597" s="13">
        <v>2.7446232319753964E-2</v>
      </c>
      <c r="E597" s="13">
        <v>5.953633953332077E-2</v>
      </c>
      <c r="F597" s="13" t="s">
        <v>684</v>
      </c>
      <c r="G597" s="13">
        <v>1.5202354861220294E-16</v>
      </c>
      <c r="H597" s="13">
        <v>5.7929078136162084E-2</v>
      </c>
      <c r="I597" s="13">
        <v>5.5328333517248807E-2</v>
      </c>
      <c r="J597" s="13">
        <v>6.1967733539318656E-2</v>
      </c>
      <c r="K597" s="13">
        <v>3.3709993123162134E-2</v>
      </c>
      <c r="L597" s="13">
        <v>1.5307026516220271E-2</v>
      </c>
      <c r="M597" s="13">
        <v>4.40170421541475E-2</v>
      </c>
      <c r="N597" s="13">
        <v>6.4460256389031009E-2</v>
      </c>
      <c r="O597" s="13">
        <v>4.335518978519267E-2</v>
      </c>
      <c r="P597" s="13">
        <v>4.2899174962562354E-2</v>
      </c>
      <c r="Q597" s="13" t="s">
        <v>684</v>
      </c>
      <c r="R597" s="13">
        <v>4.8905439123552767E-2</v>
      </c>
      <c r="S597" s="13">
        <v>6.7180323573602499E-2</v>
      </c>
      <c r="T597" s="13" t="s">
        <v>684</v>
      </c>
      <c r="U597" s="13">
        <v>3.7905746564777021E-2</v>
      </c>
      <c r="V597" s="13">
        <v>0.13409546960830626</v>
      </c>
      <c r="W597" s="13">
        <v>0.1178311464100756</v>
      </c>
      <c r="X597" s="16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2"/>
    </row>
    <row r="598" spans="1:65">
      <c r="A598" s="35"/>
      <c r="B598" s="3" t="s">
        <v>276</v>
      </c>
      <c r="C598" s="33"/>
      <c r="D598" s="13">
        <v>1.0037006795424963E-2</v>
      </c>
      <c r="E598" s="13">
        <v>1.1939148051160364E-2</v>
      </c>
      <c r="F598" s="13" t="s">
        <v>684</v>
      </c>
      <c r="G598" s="13">
        <v>-8.6972197247073502E-2</v>
      </c>
      <c r="H598" s="13">
        <v>-3.7516524597956513E-2</v>
      </c>
      <c r="I598" s="13">
        <v>6.51991032117476E-2</v>
      </c>
      <c r="J598" s="13">
        <v>-4.8929372132368143E-2</v>
      </c>
      <c r="K598" s="13">
        <v>4.3305830282192037E-3</v>
      </c>
      <c r="L598" s="13">
        <v>-8.9844057619277162E-3</v>
      </c>
      <c r="M598" s="13">
        <v>-8.697219724707328E-2</v>
      </c>
      <c r="N598" s="13">
        <v>1.1939148051160142E-2</v>
      </c>
      <c r="O598" s="13">
        <v>8.134865539689784E-3</v>
      </c>
      <c r="P598" s="13">
        <v>2.5786239160970892E-2</v>
      </c>
      <c r="Q598" s="13" t="s">
        <v>684</v>
      </c>
      <c r="R598" s="13">
        <v>0.20690862676402455</v>
      </c>
      <c r="S598" s="13">
        <v>-5.4635795899574124E-2</v>
      </c>
      <c r="T598" s="13" t="s">
        <v>684</v>
      </c>
      <c r="U598" s="13">
        <v>1.9547713074101303E-2</v>
      </c>
      <c r="V598" s="13">
        <v>-0.24465970734752707</v>
      </c>
      <c r="W598" s="13">
        <v>1.8453370188041514</v>
      </c>
      <c r="X598" s="16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2"/>
    </row>
    <row r="599" spans="1:65">
      <c r="A599" s="35"/>
      <c r="B599" s="53" t="s">
        <v>277</v>
      </c>
      <c r="C599" s="54"/>
      <c r="D599" s="52">
        <v>0.04</v>
      </c>
      <c r="E599" s="52">
        <v>7.0000000000000007E-2</v>
      </c>
      <c r="F599" s="52">
        <v>1.6</v>
      </c>
      <c r="G599" s="52">
        <v>1.1000000000000001</v>
      </c>
      <c r="H599" s="52">
        <v>0.52</v>
      </c>
      <c r="I599" s="52">
        <v>0.7</v>
      </c>
      <c r="J599" s="52">
        <v>0.65</v>
      </c>
      <c r="K599" s="52">
        <v>0.02</v>
      </c>
      <c r="L599" s="52">
        <v>0.18</v>
      </c>
      <c r="M599" s="52">
        <v>1.1000000000000001</v>
      </c>
      <c r="N599" s="52">
        <v>7.0000000000000007E-2</v>
      </c>
      <c r="O599" s="52">
        <v>0.02</v>
      </c>
      <c r="P599" s="52">
        <v>0.23</v>
      </c>
      <c r="Q599" s="52">
        <v>5.15</v>
      </c>
      <c r="R599" s="52">
        <v>2.37</v>
      </c>
      <c r="S599" s="52">
        <v>0.72</v>
      </c>
      <c r="T599" s="52">
        <v>5.15</v>
      </c>
      <c r="U599" s="52">
        <v>0.16</v>
      </c>
      <c r="V599" s="52">
        <v>2.96</v>
      </c>
      <c r="W599" s="52">
        <v>21.73</v>
      </c>
      <c r="X599" s="16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2"/>
    </row>
    <row r="600" spans="1:65">
      <c r="B600" s="36"/>
      <c r="C600" s="20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BM600" s="62"/>
    </row>
    <row r="601" spans="1:65" ht="15">
      <c r="B601" s="37" t="s">
        <v>584</v>
      </c>
      <c r="BM601" s="32" t="s">
        <v>67</v>
      </c>
    </row>
    <row r="602" spans="1:65" ht="15">
      <c r="A602" s="28" t="s">
        <v>57</v>
      </c>
      <c r="B602" s="18" t="s">
        <v>111</v>
      </c>
      <c r="C602" s="15" t="s">
        <v>112</v>
      </c>
      <c r="D602" s="16" t="s">
        <v>233</v>
      </c>
      <c r="E602" s="17" t="s">
        <v>233</v>
      </c>
      <c r="F602" s="17" t="s">
        <v>233</v>
      </c>
      <c r="G602" s="17" t="s">
        <v>233</v>
      </c>
      <c r="H602" s="17" t="s">
        <v>233</v>
      </c>
      <c r="I602" s="17" t="s">
        <v>233</v>
      </c>
      <c r="J602" s="17" t="s">
        <v>233</v>
      </c>
      <c r="K602" s="17" t="s">
        <v>233</v>
      </c>
      <c r="L602" s="17" t="s">
        <v>233</v>
      </c>
      <c r="M602" s="17" t="s">
        <v>233</v>
      </c>
      <c r="N602" s="17" t="s">
        <v>233</v>
      </c>
      <c r="O602" s="17" t="s">
        <v>233</v>
      </c>
      <c r="P602" s="17" t="s">
        <v>233</v>
      </c>
      <c r="Q602" s="17" t="s">
        <v>233</v>
      </c>
      <c r="R602" s="17" t="s">
        <v>233</v>
      </c>
      <c r="S602" s="17" t="s">
        <v>233</v>
      </c>
      <c r="T602" s="17" t="s">
        <v>233</v>
      </c>
      <c r="U602" s="17" t="s">
        <v>233</v>
      </c>
      <c r="V602" s="17" t="s">
        <v>233</v>
      </c>
      <c r="W602" s="17" t="s">
        <v>233</v>
      </c>
      <c r="X602" s="17" t="s">
        <v>233</v>
      </c>
      <c r="Y602" s="16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1</v>
      </c>
    </row>
    <row r="603" spans="1:65">
      <c r="A603" s="35"/>
      <c r="B603" s="19" t="s">
        <v>234</v>
      </c>
      <c r="C603" s="8" t="s">
        <v>234</v>
      </c>
      <c r="D603" s="161" t="s">
        <v>236</v>
      </c>
      <c r="E603" s="162" t="s">
        <v>238</v>
      </c>
      <c r="F603" s="162" t="s">
        <v>240</v>
      </c>
      <c r="G603" s="162" t="s">
        <v>241</v>
      </c>
      <c r="H603" s="162" t="s">
        <v>242</v>
      </c>
      <c r="I603" s="162" t="s">
        <v>243</v>
      </c>
      <c r="J603" s="162" t="s">
        <v>244</v>
      </c>
      <c r="K603" s="162" t="s">
        <v>245</v>
      </c>
      <c r="L603" s="162" t="s">
        <v>246</v>
      </c>
      <c r="M603" s="162" t="s">
        <v>247</v>
      </c>
      <c r="N603" s="162" t="s">
        <v>248</v>
      </c>
      <c r="O603" s="162" t="s">
        <v>249</v>
      </c>
      <c r="P603" s="162" t="s">
        <v>250</v>
      </c>
      <c r="Q603" s="162" t="s">
        <v>251</v>
      </c>
      <c r="R603" s="162" t="s">
        <v>253</v>
      </c>
      <c r="S603" s="162" t="s">
        <v>255</v>
      </c>
      <c r="T603" s="162" t="s">
        <v>256</v>
      </c>
      <c r="U603" s="162" t="s">
        <v>259</v>
      </c>
      <c r="V603" s="162" t="s">
        <v>261</v>
      </c>
      <c r="W603" s="162" t="s">
        <v>263</v>
      </c>
      <c r="X603" s="162" t="s">
        <v>281</v>
      </c>
      <c r="Y603" s="16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 t="s">
        <v>1</v>
      </c>
    </row>
    <row r="604" spans="1:65">
      <c r="A604" s="35"/>
      <c r="B604" s="19"/>
      <c r="C604" s="8"/>
      <c r="D604" s="9" t="s">
        <v>282</v>
      </c>
      <c r="E604" s="10" t="s">
        <v>285</v>
      </c>
      <c r="F604" s="10" t="s">
        <v>284</v>
      </c>
      <c r="G604" s="10" t="s">
        <v>285</v>
      </c>
      <c r="H604" s="10" t="s">
        <v>284</v>
      </c>
      <c r="I604" s="10" t="s">
        <v>284</v>
      </c>
      <c r="J604" s="10" t="s">
        <v>284</v>
      </c>
      <c r="K604" s="10" t="s">
        <v>284</v>
      </c>
      <c r="L604" s="10" t="s">
        <v>282</v>
      </c>
      <c r="M604" s="10" t="s">
        <v>282</v>
      </c>
      <c r="N604" s="10" t="s">
        <v>282</v>
      </c>
      <c r="O604" s="10" t="s">
        <v>282</v>
      </c>
      <c r="P604" s="10" t="s">
        <v>282</v>
      </c>
      <c r="Q604" s="10" t="s">
        <v>285</v>
      </c>
      <c r="R604" s="10" t="s">
        <v>285</v>
      </c>
      <c r="S604" s="10" t="s">
        <v>285</v>
      </c>
      <c r="T604" s="10" t="s">
        <v>285</v>
      </c>
      <c r="U604" s="10" t="s">
        <v>285</v>
      </c>
      <c r="V604" s="10" t="s">
        <v>284</v>
      </c>
      <c r="W604" s="10" t="s">
        <v>285</v>
      </c>
      <c r="X604" s="10" t="s">
        <v>285</v>
      </c>
      <c r="Y604" s="16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3</v>
      </c>
    </row>
    <row r="605" spans="1:65">
      <c r="A605" s="35"/>
      <c r="B605" s="19"/>
      <c r="C605" s="8"/>
      <c r="D605" s="29" t="s">
        <v>327</v>
      </c>
      <c r="E605" s="29" t="s">
        <v>327</v>
      </c>
      <c r="F605" s="29" t="s">
        <v>327</v>
      </c>
      <c r="G605" s="29" t="s">
        <v>327</v>
      </c>
      <c r="H605" s="29" t="s">
        <v>328</v>
      </c>
      <c r="I605" s="29" t="s">
        <v>329</v>
      </c>
      <c r="J605" s="29" t="s">
        <v>328</v>
      </c>
      <c r="K605" s="29" t="s">
        <v>330</v>
      </c>
      <c r="L605" s="29" t="s">
        <v>327</v>
      </c>
      <c r="M605" s="29" t="s">
        <v>327</v>
      </c>
      <c r="N605" s="29" t="s">
        <v>327</v>
      </c>
      <c r="O605" s="29" t="s">
        <v>327</v>
      </c>
      <c r="P605" s="29" t="s">
        <v>327</v>
      </c>
      <c r="Q605" s="29" t="s">
        <v>329</v>
      </c>
      <c r="R605" s="29" t="s">
        <v>327</v>
      </c>
      <c r="S605" s="29" t="s">
        <v>330</v>
      </c>
      <c r="T605" s="29" t="s">
        <v>329</v>
      </c>
      <c r="U605" s="29" t="s">
        <v>328</v>
      </c>
      <c r="V605" s="29" t="s">
        <v>327</v>
      </c>
      <c r="W605" s="29" t="s">
        <v>327</v>
      </c>
      <c r="X605" s="29" t="s">
        <v>327</v>
      </c>
      <c r="Y605" s="16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3</v>
      </c>
    </row>
    <row r="606" spans="1:65">
      <c r="A606" s="35"/>
      <c r="B606" s="18">
        <v>1</v>
      </c>
      <c r="C606" s="14">
        <v>1</v>
      </c>
      <c r="D606" s="233">
        <v>8.2000000000000003E-2</v>
      </c>
      <c r="E606" s="237">
        <v>0.13164149999999999</v>
      </c>
      <c r="F606" s="238">
        <v>9.2999999999999999E-2</v>
      </c>
      <c r="G606" s="233">
        <v>0.08</v>
      </c>
      <c r="H606" s="238">
        <v>0.09</v>
      </c>
      <c r="I606" s="233">
        <v>0.08</v>
      </c>
      <c r="J606" s="239">
        <v>0.11</v>
      </c>
      <c r="K606" s="237">
        <v>0.11</v>
      </c>
      <c r="L606" s="233">
        <v>0.08</v>
      </c>
      <c r="M606" s="233">
        <v>0.09</v>
      </c>
      <c r="N606" s="233">
        <v>0.09</v>
      </c>
      <c r="O606" s="233">
        <v>7.0000000000000007E-2</v>
      </c>
      <c r="P606" s="233">
        <v>9.1999999999999998E-2</v>
      </c>
      <c r="Q606" s="233">
        <v>8.0316925817585705E-2</v>
      </c>
      <c r="R606" s="233">
        <v>7.3999999999999996E-2</v>
      </c>
      <c r="S606" s="233">
        <v>0.08</v>
      </c>
      <c r="T606" s="233">
        <v>9.0553999999999996E-2</v>
      </c>
      <c r="U606" s="233">
        <v>0.08</v>
      </c>
      <c r="V606" s="233">
        <v>0.09</v>
      </c>
      <c r="W606" s="233">
        <v>7.2800000000000004E-2</v>
      </c>
      <c r="X606" s="233">
        <v>6.8699999999999997E-2</v>
      </c>
      <c r="Y606" s="231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32"/>
      <c r="AT606" s="232"/>
      <c r="AU606" s="232"/>
      <c r="AV606" s="232"/>
      <c r="AW606" s="232"/>
      <c r="AX606" s="232"/>
      <c r="AY606" s="232"/>
      <c r="AZ606" s="232"/>
      <c r="BA606" s="232"/>
      <c r="BB606" s="232"/>
      <c r="BC606" s="232"/>
      <c r="BD606" s="232"/>
      <c r="BE606" s="232"/>
      <c r="BF606" s="232"/>
      <c r="BG606" s="232"/>
      <c r="BH606" s="232"/>
      <c r="BI606" s="232"/>
      <c r="BJ606" s="232"/>
      <c r="BK606" s="232"/>
      <c r="BL606" s="232"/>
      <c r="BM606" s="234">
        <v>1</v>
      </c>
    </row>
    <row r="607" spans="1:65">
      <c r="A607" s="35"/>
      <c r="B607" s="19">
        <v>1</v>
      </c>
      <c r="C607" s="8">
        <v>2</v>
      </c>
      <c r="D607" s="235">
        <v>8.2000000000000003E-2</v>
      </c>
      <c r="E607" s="240">
        <v>0.13059649999999998</v>
      </c>
      <c r="F607" s="241">
        <v>9.1999999999999998E-2</v>
      </c>
      <c r="G607" s="235">
        <v>7.3333333333333334E-2</v>
      </c>
      <c r="H607" s="241">
        <v>0.09</v>
      </c>
      <c r="I607" s="235">
        <v>7.0000000000000007E-2</v>
      </c>
      <c r="J607" s="242">
        <v>0.11</v>
      </c>
      <c r="K607" s="240">
        <v>0.11</v>
      </c>
      <c r="L607" s="235">
        <v>0.08</v>
      </c>
      <c r="M607" s="235">
        <v>0.09</v>
      </c>
      <c r="N607" s="235">
        <v>0.09</v>
      </c>
      <c r="O607" s="235">
        <v>0.08</v>
      </c>
      <c r="P607" s="235">
        <v>8.5000000000000006E-2</v>
      </c>
      <c r="Q607" s="235">
        <v>8.5786577970669228E-2</v>
      </c>
      <c r="R607" s="235">
        <v>7.3999999999999996E-2</v>
      </c>
      <c r="S607" s="235">
        <v>0.08</v>
      </c>
      <c r="T607" s="235">
        <v>8.6845000000000006E-2</v>
      </c>
      <c r="U607" s="235">
        <v>0.08</v>
      </c>
      <c r="V607" s="235">
        <v>0.09</v>
      </c>
      <c r="W607" s="235">
        <v>7.110000000000001E-2</v>
      </c>
      <c r="X607" s="235">
        <v>6.8599999999999994E-2</v>
      </c>
      <c r="Y607" s="231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32"/>
      <c r="AT607" s="232"/>
      <c r="AU607" s="232"/>
      <c r="AV607" s="232"/>
      <c r="AW607" s="232"/>
      <c r="AX607" s="232"/>
      <c r="AY607" s="232"/>
      <c r="AZ607" s="232"/>
      <c r="BA607" s="232"/>
      <c r="BB607" s="232"/>
      <c r="BC607" s="232"/>
      <c r="BD607" s="232"/>
      <c r="BE607" s="232"/>
      <c r="BF607" s="232"/>
      <c r="BG607" s="232"/>
      <c r="BH607" s="232"/>
      <c r="BI607" s="232"/>
      <c r="BJ607" s="232"/>
      <c r="BK607" s="232"/>
      <c r="BL607" s="232"/>
      <c r="BM607" s="234" t="e">
        <v>#N/A</v>
      </c>
    </row>
    <row r="608" spans="1:65">
      <c r="A608" s="35"/>
      <c r="B608" s="19">
        <v>1</v>
      </c>
      <c r="C608" s="8">
        <v>3</v>
      </c>
      <c r="D608" s="235">
        <v>8.3000000000000004E-2</v>
      </c>
      <c r="E608" s="240">
        <v>0.13020699999999999</v>
      </c>
      <c r="F608" s="241">
        <v>9.4E-2</v>
      </c>
      <c r="G608" s="235">
        <v>7.3333333333333334E-2</v>
      </c>
      <c r="H608" s="241">
        <v>0.09</v>
      </c>
      <c r="I608" s="235">
        <v>7.0000000000000007E-2</v>
      </c>
      <c r="J608" s="242">
        <v>0.11</v>
      </c>
      <c r="K608" s="242">
        <v>0.13</v>
      </c>
      <c r="L608" s="27">
        <v>0.08</v>
      </c>
      <c r="M608" s="27">
        <v>0.09</v>
      </c>
      <c r="N608" s="27">
        <v>0.09</v>
      </c>
      <c r="O608" s="27">
        <v>7.0000000000000007E-2</v>
      </c>
      <c r="P608" s="27">
        <v>8.7999999999999995E-2</v>
      </c>
      <c r="Q608" s="27">
        <v>8.4993847696823235E-2</v>
      </c>
      <c r="R608" s="27">
        <v>7.3999999999999996E-2</v>
      </c>
      <c r="S608" s="27">
        <v>0.08</v>
      </c>
      <c r="T608" s="27">
        <v>8.7558999999999998E-2</v>
      </c>
      <c r="U608" s="27">
        <v>0.08</v>
      </c>
      <c r="V608" s="27">
        <v>0.09</v>
      </c>
      <c r="W608" s="27">
        <v>7.3399999999999993E-2</v>
      </c>
      <c r="X608" s="27">
        <v>6.7699999999999996E-2</v>
      </c>
      <c r="Y608" s="231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32"/>
      <c r="AT608" s="232"/>
      <c r="AU608" s="232"/>
      <c r="AV608" s="232"/>
      <c r="AW608" s="232"/>
      <c r="AX608" s="232"/>
      <c r="AY608" s="232"/>
      <c r="AZ608" s="232"/>
      <c r="BA608" s="232"/>
      <c r="BB608" s="232"/>
      <c r="BC608" s="232"/>
      <c r="BD608" s="232"/>
      <c r="BE608" s="232"/>
      <c r="BF608" s="232"/>
      <c r="BG608" s="232"/>
      <c r="BH608" s="232"/>
      <c r="BI608" s="232"/>
      <c r="BJ608" s="232"/>
      <c r="BK608" s="232"/>
      <c r="BL608" s="232"/>
      <c r="BM608" s="234">
        <v>16</v>
      </c>
    </row>
    <row r="609" spans="1:65">
      <c r="A609" s="35"/>
      <c r="B609" s="19">
        <v>1</v>
      </c>
      <c r="C609" s="8">
        <v>4</v>
      </c>
      <c r="D609" s="235">
        <v>8.3000000000000004E-2</v>
      </c>
      <c r="E609" s="240">
        <v>0.12882750000000001</v>
      </c>
      <c r="F609" s="241">
        <v>0.105</v>
      </c>
      <c r="G609" s="235">
        <v>7.6666666666666675E-2</v>
      </c>
      <c r="H609" s="241">
        <v>0.09</v>
      </c>
      <c r="I609" s="235">
        <v>0.08</v>
      </c>
      <c r="J609" s="242">
        <v>0.11</v>
      </c>
      <c r="K609" s="242">
        <v>0.13</v>
      </c>
      <c r="L609" s="27">
        <v>0.08</v>
      </c>
      <c r="M609" s="27">
        <v>0.09</v>
      </c>
      <c r="N609" s="27">
        <v>0.09</v>
      </c>
      <c r="O609" s="27">
        <v>7.0000000000000007E-2</v>
      </c>
      <c r="P609" s="27">
        <v>8.4000000000000005E-2</v>
      </c>
      <c r="Q609" s="27">
        <v>7.9932062656269356E-2</v>
      </c>
      <c r="R609" s="27">
        <v>7.3999999999999996E-2</v>
      </c>
      <c r="S609" s="27">
        <v>0.08</v>
      </c>
      <c r="T609" s="27">
        <v>8.4237999999999993E-2</v>
      </c>
      <c r="U609" s="27">
        <v>0.08</v>
      </c>
      <c r="V609" s="27">
        <v>0.08</v>
      </c>
      <c r="W609" s="27">
        <v>7.46E-2</v>
      </c>
      <c r="X609" s="27">
        <v>6.59E-2</v>
      </c>
      <c r="Y609" s="231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32"/>
      <c r="AT609" s="232"/>
      <c r="AU609" s="232"/>
      <c r="AV609" s="232"/>
      <c r="AW609" s="232"/>
      <c r="AX609" s="232"/>
      <c r="AY609" s="232"/>
      <c r="AZ609" s="232"/>
      <c r="BA609" s="232"/>
      <c r="BB609" s="232"/>
      <c r="BC609" s="232"/>
      <c r="BD609" s="232"/>
      <c r="BE609" s="232"/>
      <c r="BF609" s="232"/>
      <c r="BG609" s="232"/>
      <c r="BH609" s="232"/>
      <c r="BI609" s="232"/>
      <c r="BJ609" s="232"/>
      <c r="BK609" s="232"/>
      <c r="BL609" s="232"/>
      <c r="BM609" s="234">
        <v>8.1824201533121532E-2</v>
      </c>
    </row>
    <row r="610" spans="1:65">
      <c r="A610" s="35"/>
      <c r="B610" s="19">
        <v>1</v>
      </c>
      <c r="C610" s="8">
        <v>5</v>
      </c>
      <c r="D610" s="235">
        <v>8.2000000000000003E-2</v>
      </c>
      <c r="E610" s="240">
        <v>0.131879</v>
      </c>
      <c r="F610" s="235">
        <v>0.1</v>
      </c>
      <c r="G610" s="235">
        <v>0.08</v>
      </c>
      <c r="H610" s="235">
        <v>0.09</v>
      </c>
      <c r="I610" s="235">
        <v>0.08</v>
      </c>
      <c r="J610" s="240">
        <v>0.11</v>
      </c>
      <c r="K610" s="240">
        <v>0.12</v>
      </c>
      <c r="L610" s="235">
        <v>0.08</v>
      </c>
      <c r="M610" s="235">
        <v>0.09</v>
      </c>
      <c r="N610" s="235">
        <v>0.09</v>
      </c>
      <c r="O610" s="235">
        <v>7.0000000000000007E-2</v>
      </c>
      <c r="P610" s="235">
        <v>9.2999999999999999E-2</v>
      </c>
      <c r="Q610" s="235">
        <v>8.4322448152824414E-2</v>
      </c>
      <c r="R610" s="235">
        <v>7.3999999999999996E-2</v>
      </c>
      <c r="S610" s="235">
        <v>0.08</v>
      </c>
      <c r="T610" s="235">
        <v>8.671100000000001E-2</v>
      </c>
      <c r="U610" s="235">
        <v>0.08</v>
      </c>
      <c r="V610" s="235">
        <v>0.09</v>
      </c>
      <c r="W610" s="235">
        <v>7.110000000000001E-2</v>
      </c>
      <c r="X610" s="235">
        <v>6.7599999999999993E-2</v>
      </c>
      <c r="Y610" s="231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32"/>
      <c r="AT610" s="232"/>
      <c r="AU610" s="232"/>
      <c r="AV610" s="232"/>
      <c r="AW610" s="232"/>
      <c r="AX610" s="232"/>
      <c r="AY610" s="232"/>
      <c r="AZ610" s="232"/>
      <c r="BA610" s="232"/>
      <c r="BB610" s="232"/>
      <c r="BC610" s="232"/>
      <c r="BD610" s="232"/>
      <c r="BE610" s="232"/>
      <c r="BF610" s="232"/>
      <c r="BG610" s="232"/>
      <c r="BH610" s="232"/>
      <c r="BI610" s="232"/>
      <c r="BJ610" s="232"/>
      <c r="BK610" s="232"/>
      <c r="BL610" s="232"/>
      <c r="BM610" s="234">
        <v>97</v>
      </c>
    </row>
    <row r="611" spans="1:65">
      <c r="A611" s="35"/>
      <c r="B611" s="19">
        <v>1</v>
      </c>
      <c r="C611" s="8">
        <v>6</v>
      </c>
      <c r="D611" s="235">
        <v>8.5000000000000006E-2</v>
      </c>
      <c r="E611" s="240">
        <v>0.129025</v>
      </c>
      <c r="F611" s="235">
        <v>9.6000000000000002E-2</v>
      </c>
      <c r="G611" s="235">
        <v>0.08</v>
      </c>
      <c r="H611" s="235">
        <v>0.09</v>
      </c>
      <c r="I611" s="235">
        <v>0.08</v>
      </c>
      <c r="J611" s="240">
        <v>0.11</v>
      </c>
      <c r="K611" s="240">
        <v>0.12</v>
      </c>
      <c r="L611" s="235">
        <v>0.08</v>
      </c>
      <c r="M611" s="235">
        <v>0.08</v>
      </c>
      <c r="N611" s="235">
        <v>0.09</v>
      </c>
      <c r="O611" s="235">
        <v>7.0000000000000007E-2</v>
      </c>
      <c r="P611" s="235">
        <v>8.6999999999999994E-2</v>
      </c>
      <c r="Q611" s="235">
        <v>8.1265110008964719E-2</v>
      </c>
      <c r="R611" s="235">
        <v>6.7000000000000004E-2</v>
      </c>
      <c r="S611" s="235">
        <v>0.08</v>
      </c>
      <c r="T611" s="235">
        <v>8.3571000000000006E-2</v>
      </c>
      <c r="U611" s="235">
        <v>0.08</v>
      </c>
      <c r="V611" s="235">
        <v>0.09</v>
      </c>
      <c r="W611" s="235">
        <v>7.3499999999999996E-2</v>
      </c>
      <c r="X611" s="235">
        <v>6.8900000000000003E-2</v>
      </c>
      <c r="Y611" s="231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32"/>
      <c r="AT611" s="232"/>
      <c r="AU611" s="232"/>
      <c r="AV611" s="232"/>
      <c r="AW611" s="232"/>
      <c r="AX611" s="232"/>
      <c r="AY611" s="232"/>
      <c r="AZ611" s="232"/>
      <c r="BA611" s="232"/>
      <c r="BB611" s="232"/>
      <c r="BC611" s="232"/>
      <c r="BD611" s="232"/>
      <c r="BE611" s="232"/>
      <c r="BF611" s="232"/>
      <c r="BG611" s="232"/>
      <c r="BH611" s="232"/>
      <c r="BI611" s="232"/>
      <c r="BJ611" s="232"/>
      <c r="BK611" s="232"/>
      <c r="BL611" s="232"/>
      <c r="BM611" s="63"/>
    </row>
    <row r="612" spans="1:65">
      <c r="A612" s="35"/>
      <c r="B612" s="20" t="s">
        <v>273</v>
      </c>
      <c r="C612" s="12"/>
      <c r="D612" s="236">
        <v>8.2833333333333342E-2</v>
      </c>
      <c r="E612" s="236">
        <v>0.13036274999999997</v>
      </c>
      <c r="F612" s="236">
        <v>9.6666666666666665E-2</v>
      </c>
      <c r="G612" s="236">
        <v>7.7222222222222234E-2</v>
      </c>
      <c r="H612" s="236">
        <v>8.9999999999999983E-2</v>
      </c>
      <c r="I612" s="236">
        <v>7.6666666666666675E-2</v>
      </c>
      <c r="J612" s="236">
        <v>0.11</v>
      </c>
      <c r="K612" s="236">
        <v>0.12</v>
      </c>
      <c r="L612" s="236">
        <v>0.08</v>
      </c>
      <c r="M612" s="236">
        <v>8.8333333333333319E-2</v>
      </c>
      <c r="N612" s="236">
        <v>8.9999999999999983E-2</v>
      </c>
      <c r="O612" s="236">
        <v>7.166666666666667E-2</v>
      </c>
      <c r="P612" s="236">
        <v>8.8166666666666671E-2</v>
      </c>
      <c r="Q612" s="236">
        <v>8.2769495383856098E-2</v>
      </c>
      <c r="R612" s="236">
        <v>7.2833333333333333E-2</v>
      </c>
      <c r="S612" s="236">
        <v>0.08</v>
      </c>
      <c r="T612" s="236">
        <v>8.657966666666668E-2</v>
      </c>
      <c r="U612" s="236">
        <v>0.08</v>
      </c>
      <c r="V612" s="236">
        <v>8.8333333333333333E-2</v>
      </c>
      <c r="W612" s="236">
        <v>7.2750000000000009E-2</v>
      </c>
      <c r="X612" s="236">
        <v>6.7900000000000002E-2</v>
      </c>
      <c r="Y612" s="231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32"/>
      <c r="AT612" s="232"/>
      <c r="AU612" s="232"/>
      <c r="AV612" s="232"/>
      <c r="AW612" s="232"/>
      <c r="AX612" s="232"/>
      <c r="AY612" s="232"/>
      <c r="AZ612" s="232"/>
      <c r="BA612" s="232"/>
      <c r="BB612" s="232"/>
      <c r="BC612" s="232"/>
      <c r="BD612" s="232"/>
      <c r="BE612" s="232"/>
      <c r="BF612" s="232"/>
      <c r="BG612" s="232"/>
      <c r="BH612" s="232"/>
      <c r="BI612" s="232"/>
      <c r="BJ612" s="232"/>
      <c r="BK612" s="232"/>
      <c r="BL612" s="232"/>
      <c r="BM612" s="63"/>
    </row>
    <row r="613" spans="1:65">
      <c r="A613" s="35"/>
      <c r="B613" s="3" t="s">
        <v>274</v>
      </c>
      <c r="C613" s="33"/>
      <c r="D613" s="27">
        <v>8.2500000000000004E-2</v>
      </c>
      <c r="E613" s="27">
        <v>0.13040174999999998</v>
      </c>
      <c r="F613" s="27">
        <v>9.5000000000000001E-2</v>
      </c>
      <c r="G613" s="27">
        <v>7.8333333333333338E-2</v>
      </c>
      <c r="H613" s="27">
        <v>0.09</v>
      </c>
      <c r="I613" s="27">
        <v>0.08</v>
      </c>
      <c r="J613" s="27">
        <v>0.11</v>
      </c>
      <c r="K613" s="27">
        <v>0.12</v>
      </c>
      <c r="L613" s="27">
        <v>0.08</v>
      </c>
      <c r="M613" s="27">
        <v>0.09</v>
      </c>
      <c r="N613" s="27">
        <v>0.09</v>
      </c>
      <c r="O613" s="27">
        <v>7.0000000000000007E-2</v>
      </c>
      <c r="P613" s="27">
        <v>8.7499999999999994E-2</v>
      </c>
      <c r="Q613" s="27">
        <v>8.2793779080894567E-2</v>
      </c>
      <c r="R613" s="27">
        <v>7.3999999999999996E-2</v>
      </c>
      <c r="S613" s="27">
        <v>0.08</v>
      </c>
      <c r="T613" s="27">
        <v>8.6778000000000008E-2</v>
      </c>
      <c r="U613" s="27">
        <v>0.08</v>
      </c>
      <c r="V613" s="27">
        <v>0.09</v>
      </c>
      <c r="W613" s="27">
        <v>7.3099999999999998E-2</v>
      </c>
      <c r="X613" s="27">
        <v>6.8149999999999988E-2</v>
      </c>
      <c r="Y613" s="231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32"/>
      <c r="AT613" s="232"/>
      <c r="AU613" s="232"/>
      <c r="AV613" s="232"/>
      <c r="AW613" s="232"/>
      <c r="AX613" s="232"/>
      <c r="AY613" s="232"/>
      <c r="AZ613" s="232"/>
      <c r="BA613" s="232"/>
      <c r="BB613" s="232"/>
      <c r="BC613" s="232"/>
      <c r="BD613" s="232"/>
      <c r="BE613" s="232"/>
      <c r="BF613" s="232"/>
      <c r="BG613" s="232"/>
      <c r="BH613" s="232"/>
      <c r="BI613" s="232"/>
      <c r="BJ613" s="232"/>
      <c r="BK613" s="232"/>
      <c r="BL613" s="232"/>
      <c r="BM613" s="63"/>
    </row>
    <row r="614" spans="1:65">
      <c r="A614" s="35"/>
      <c r="B614" s="3" t="s">
        <v>275</v>
      </c>
      <c r="C614" s="33"/>
      <c r="D614" s="27">
        <v>1.169045194450013E-3</v>
      </c>
      <c r="E614" s="27">
        <v>1.277472533951312E-3</v>
      </c>
      <c r="F614" s="27">
        <v>4.9665548085837796E-3</v>
      </c>
      <c r="G614" s="27">
        <v>3.2773069341672507E-3</v>
      </c>
      <c r="H614" s="27">
        <v>1.5202354861220293E-17</v>
      </c>
      <c r="I614" s="27">
        <v>5.1639777949432199E-3</v>
      </c>
      <c r="J614" s="27">
        <v>0</v>
      </c>
      <c r="K614" s="27">
        <v>8.9442719099991613E-3</v>
      </c>
      <c r="L614" s="27">
        <v>0</v>
      </c>
      <c r="M614" s="27">
        <v>4.082482904638628E-3</v>
      </c>
      <c r="N614" s="27">
        <v>1.5202354861220293E-17</v>
      </c>
      <c r="O614" s="27">
        <v>4.0824829046386272E-3</v>
      </c>
      <c r="P614" s="27">
        <v>3.6560452221856676E-3</v>
      </c>
      <c r="Q614" s="27">
        <v>2.5609174202876114E-3</v>
      </c>
      <c r="R614" s="27">
        <v>2.8577380332470378E-3</v>
      </c>
      <c r="S614" s="27">
        <v>0</v>
      </c>
      <c r="T614" s="27">
        <v>2.5050966980670942E-3</v>
      </c>
      <c r="U614" s="27">
        <v>0</v>
      </c>
      <c r="V614" s="27">
        <v>4.082482904638628E-3</v>
      </c>
      <c r="W614" s="27">
        <v>1.4039230748157047E-3</v>
      </c>
      <c r="X614" s="27">
        <v>1.118928058455949E-3</v>
      </c>
      <c r="Y614" s="231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32"/>
      <c r="AT614" s="232"/>
      <c r="AU614" s="232"/>
      <c r="AV614" s="232"/>
      <c r="AW614" s="232"/>
      <c r="AX614" s="232"/>
      <c r="AY614" s="232"/>
      <c r="AZ614" s="232"/>
      <c r="BA614" s="232"/>
      <c r="BB614" s="232"/>
      <c r="BC614" s="232"/>
      <c r="BD614" s="232"/>
      <c r="BE614" s="232"/>
      <c r="BF614" s="232"/>
      <c r="BG614" s="232"/>
      <c r="BH614" s="232"/>
      <c r="BI614" s="232"/>
      <c r="BJ614" s="232"/>
      <c r="BK614" s="232"/>
      <c r="BL614" s="232"/>
      <c r="BM614" s="63"/>
    </row>
    <row r="615" spans="1:65">
      <c r="A615" s="35"/>
      <c r="B615" s="3" t="s">
        <v>87</v>
      </c>
      <c r="C615" s="33"/>
      <c r="D615" s="13">
        <v>1.4113221663380438E-2</v>
      </c>
      <c r="E615" s="13">
        <v>9.7993677944912348E-3</v>
      </c>
      <c r="F615" s="13">
        <v>5.1378153192246E-2</v>
      </c>
      <c r="G615" s="13">
        <v>4.2439945910079498E-2</v>
      </c>
      <c r="H615" s="13">
        <v>1.6891505401355884E-16</v>
      </c>
      <c r="I615" s="13">
        <v>6.7356232107955036E-2</v>
      </c>
      <c r="J615" s="13">
        <v>0</v>
      </c>
      <c r="K615" s="13">
        <v>7.4535599249993006E-2</v>
      </c>
      <c r="L615" s="13">
        <v>0</v>
      </c>
      <c r="M615" s="13">
        <v>4.6216787599682591E-2</v>
      </c>
      <c r="N615" s="13">
        <v>1.6891505401355884E-16</v>
      </c>
      <c r="O615" s="13">
        <v>5.6964877739143632E-2</v>
      </c>
      <c r="P615" s="13">
        <v>4.1467431631595469E-2</v>
      </c>
      <c r="Q615" s="13">
        <v>3.094035318701616E-2</v>
      </c>
      <c r="R615" s="13">
        <v>3.9236677802018824E-2</v>
      </c>
      <c r="S615" s="13">
        <v>0</v>
      </c>
      <c r="T615" s="13">
        <v>2.8934007192609818E-2</v>
      </c>
      <c r="U615" s="13">
        <v>0</v>
      </c>
      <c r="V615" s="13">
        <v>4.6216787599682584E-2</v>
      </c>
      <c r="W615" s="13">
        <v>1.9297911681315526E-2</v>
      </c>
      <c r="X615" s="13">
        <v>1.6479058298320307E-2</v>
      </c>
      <c r="Y615" s="16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2"/>
    </row>
    <row r="616" spans="1:65">
      <c r="A616" s="35"/>
      <c r="B616" s="3" t="s">
        <v>276</v>
      </c>
      <c r="C616" s="33"/>
      <c r="D616" s="13">
        <v>1.2332925727400079E-2</v>
      </c>
      <c r="E616" s="13">
        <v>0.59320528104671544</v>
      </c>
      <c r="F616" s="13">
        <v>0.18139456121105035</v>
      </c>
      <c r="G616" s="13">
        <v>-5.6242275814160747E-2</v>
      </c>
      <c r="H616" s="13">
        <v>9.9919074230977678E-2</v>
      </c>
      <c r="I616" s="13">
        <v>-6.3031899729166896E-2</v>
      </c>
      <c r="J616" s="13">
        <v>0.34434553517119526</v>
      </c>
      <c r="K616" s="13">
        <v>0.46655876564130394</v>
      </c>
      <c r="L616" s="13">
        <v>-2.2294156239130669E-2</v>
      </c>
      <c r="M616" s="13">
        <v>7.9550202485959565E-2</v>
      </c>
      <c r="N616" s="13">
        <v>9.9919074230977678E-2</v>
      </c>
      <c r="O616" s="13">
        <v>-0.12413851496422124</v>
      </c>
      <c r="P616" s="13">
        <v>7.7513315311457998E-2</v>
      </c>
      <c r="Q616" s="13">
        <v>1.1552741524180066E-2</v>
      </c>
      <c r="R616" s="13">
        <v>-0.1098803047427086</v>
      </c>
      <c r="S616" s="13">
        <v>-2.2294156239130669E-2</v>
      </c>
      <c r="T616" s="13">
        <v>5.8118075635851918E-2</v>
      </c>
      <c r="U616" s="13">
        <v>-2.2294156239130669E-2</v>
      </c>
      <c r="V616" s="13">
        <v>7.9550202485959787E-2</v>
      </c>
      <c r="W616" s="13">
        <v>-0.11089874832995938</v>
      </c>
      <c r="X616" s="13">
        <v>-0.17017216510796218</v>
      </c>
      <c r="Y616" s="16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2"/>
    </row>
    <row r="617" spans="1:65">
      <c r="A617" s="35"/>
      <c r="B617" s="53" t="s">
        <v>277</v>
      </c>
      <c r="C617" s="54"/>
      <c r="D617" s="52">
        <v>0</v>
      </c>
      <c r="E617" s="52">
        <v>5.2</v>
      </c>
      <c r="F617" s="52">
        <v>1.51</v>
      </c>
      <c r="G617" s="52">
        <v>0.61</v>
      </c>
      <c r="H617" s="52">
        <v>0.78</v>
      </c>
      <c r="I617" s="52">
        <v>0.67</v>
      </c>
      <c r="J617" s="52">
        <v>2.97</v>
      </c>
      <c r="K617" s="52">
        <v>4.0599999999999996</v>
      </c>
      <c r="L617" s="52">
        <v>0.31</v>
      </c>
      <c r="M617" s="52">
        <v>0.6</v>
      </c>
      <c r="N617" s="52">
        <v>0.78</v>
      </c>
      <c r="O617" s="52">
        <v>1.22</v>
      </c>
      <c r="P617" s="52">
        <v>0.57999999999999996</v>
      </c>
      <c r="Q617" s="52">
        <v>0.01</v>
      </c>
      <c r="R617" s="52">
        <v>1.08</v>
      </c>
      <c r="S617" s="52">
        <v>0.31</v>
      </c>
      <c r="T617" s="52">
        <v>0.41</v>
      </c>
      <c r="U617" s="52">
        <v>0.31</v>
      </c>
      <c r="V617" s="52">
        <v>0.6</v>
      </c>
      <c r="W617" s="52">
        <v>1.1000000000000001</v>
      </c>
      <c r="X617" s="52">
        <v>1.63</v>
      </c>
      <c r="Y617" s="16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2"/>
    </row>
    <row r="618" spans="1:65">
      <c r="B618" s="36"/>
      <c r="C618" s="20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BM618" s="62"/>
    </row>
    <row r="619" spans="1:65" ht="15">
      <c r="B619" s="37" t="s">
        <v>585</v>
      </c>
      <c r="BM619" s="32" t="s">
        <v>67</v>
      </c>
    </row>
    <row r="620" spans="1:65" ht="15">
      <c r="A620" s="28" t="s">
        <v>29</v>
      </c>
      <c r="B620" s="18" t="s">
        <v>111</v>
      </c>
      <c r="C620" s="15" t="s">
        <v>112</v>
      </c>
      <c r="D620" s="16" t="s">
        <v>233</v>
      </c>
      <c r="E620" s="17" t="s">
        <v>233</v>
      </c>
      <c r="F620" s="17" t="s">
        <v>233</v>
      </c>
      <c r="G620" s="17" t="s">
        <v>233</v>
      </c>
      <c r="H620" s="17" t="s">
        <v>233</v>
      </c>
      <c r="I620" s="17" t="s">
        <v>233</v>
      </c>
      <c r="J620" s="17" t="s">
        <v>233</v>
      </c>
      <c r="K620" s="17" t="s">
        <v>233</v>
      </c>
      <c r="L620" s="17" t="s">
        <v>233</v>
      </c>
      <c r="M620" s="17" t="s">
        <v>233</v>
      </c>
      <c r="N620" s="17" t="s">
        <v>233</v>
      </c>
      <c r="O620" s="17" t="s">
        <v>233</v>
      </c>
      <c r="P620" s="17" t="s">
        <v>233</v>
      </c>
      <c r="Q620" s="17" t="s">
        <v>233</v>
      </c>
      <c r="R620" s="17" t="s">
        <v>233</v>
      </c>
      <c r="S620" s="16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1</v>
      </c>
    </row>
    <row r="621" spans="1:65">
      <c r="A621" s="35"/>
      <c r="B621" s="19" t="s">
        <v>234</v>
      </c>
      <c r="C621" s="8" t="s">
        <v>234</v>
      </c>
      <c r="D621" s="161" t="s">
        <v>236</v>
      </c>
      <c r="E621" s="162" t="s">
        <v>240</v>
      </c>
      <c r="F621" s="162" t="s">
        <v>241</v>
      </c>
      <c r="G621" s="162" t="s">
        <v>242</v>
      </c>
      <c r="H621" s="162" t="s">
        <v>243</v>
      </c>
      <c r="I621" s="162" t="s">
        <v>244</v>
      </c>
      <c r="J621" s="162" t="s">
        <v>245</v>
      </c>
      <c r="K621" s="162" t="s">
        <v>246</v>
      </c>
      <c r="L621" s="162" t="s">
        <v>247</v>
      </c>
      <c r="M621" s="162" t="s">
        <v>248</v>
      </c>
      <c r="N621" s="162" t="s">
        <v>249</v>
      </c>
      <c r="O621" s="162" t="s">
        <v>251</v>
      </c>
      <c r="P621" s="162" t="s">
        <v>255</v>
      </c>
      <c r="Q621" s="162" t="s">
        <v>261</v>
      </c>
      <c r="R621" s="162" t="s">
        <v>263</v>
      </c>
      <c r="S621" s="16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 t="s">
        <v>3</v>
      </c>
    </row>
    <row r="622" spans="1:65">
      <c r="A622" s="35"/>
      <c r="B622" s="19"/>
      <c r="C622" s="8"/>
      <c r="D622" s="9" t="s">
        <v>282</v>
      </c>
      <c r="E622" s="10" t="s">
        <v>284</v>
      </c>
      <c r="F622" s="10" t="s">
        <v>285</v>
      </c>
      <c r="G622" s="10" t="s">
        <v>284</v>
      </c>
      <c r="H622" s="10" t="s">
        <v>284</v>
      </c>
      <c r="I622" s="10" t="s">
        <v>284</v>
      </c>
      <c r="J622" s="10" t="s">
        <v>284</v>
      </c>
      <c r="K622" s="10" t="s">
        <v>282</v>
      </c>
      <c r="L622" s="10" t="s">
        <v>282</v>
      </c>
      <c r="M622" s="10" t="s">
        <v>282</v>
      </c>
      <c r="N622" s="10" t="s">
        <v>282</v>
      </c>
      <c r="O622" s="10" t="s">
        <v>282</v>
      </c>
      <c r="P622" s="10" t="s">
        <v>282</v>
      </c>
      <c r="Q622" s="10" t="s">
        <v>284</v>
      </c>
      <c r="R622" s="10" t="s">
        <v>282</v>
      </c>
      <c r="S622" s="16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2</v>
      </c>
    </row>
    <row r="623" spans="1:65">
      <c r="A623" s="35"/>
      <c r="B623" s="19"/>
      <c r="C623" s="8"/>
      <c r="D623" s="29" t="s">
        <v>327</v>
      </c>
      <c r="E623" s="29" t="s">
        <v>327</v>
      </c>
      <c r="F623" s="29" t="s">
        <v>327</v>
      </c>
      <c r="G623" s="29" t="s">
        <v>328</v>
      </c>
      <c r="H623" s="29" t="s">
        <v>329</v>
      </c>
      <c r="I623" s="29" t="s">
        <v>328</v>
      </c>
      <c r="J623" s="29" t="s">
        <v>330</v>
      </c>
      <c r="K623" s="29" t="s">
        <v>327</v>
      </c>
      <c r="L623" s="29" t="s">
        <v>327</v>
      </c>
      <c r="M623" s="29" t="s">
        <v>327</v>
      </c>
      <c r="N623" s="29" t="s">
        <v>327</v>
      </c>
      <c r="O623" s="29" t="s">
        <v>329</v>
      </c>
      <c r="P623" s="29" t="s">
        <v>330</v>
      </c>
      <c r="Q623" s="29" t="s">
        <v>327</v>
      </c>
      <c r="R623" s="29" t="s">
        <v>327</v>
      </c>
      <c r="S623" s="16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2</v>
      </c>
    </row>
    <row r="624" spans="1:65">
      <c r="A624" s="35"/>
      <c r="B624" s="18">
        <v>1</v>
      </c>
      <c r="C624" s="14">
        <v>1</v>
      </c>
      <c r="D624" s="22">
        <v>0.49</v>
      </c>
      <c r="E624" s="22">
        <v>0.6</v>
      </c>
      <c r="F624" s="165" t="s">
        <v>104</v>
      </c>
      <c r="G624" s="156">
        <v>0.7</v>
      </c>
      <c r="H624" s="165" t="s">
        <v>102</v>
      </c>
      <c r="I624" s="22">
        <v>0.4</v>
      </c>
      <c r="J624" s="23">
        <v>0.2</v>
      </c>
      <c r="K624" s="22">
        <v>0.42</v>
      </c>
      <c r="L624" s="22">
        <v>0.39</v>
      </c>
      <c r="M624" s="22">
        <v>0.27</v>
      </c>
      <c r="N624" s="22">
        <v>0.34</v>
      </c>
      <c r="O624" s="22">
        <v>0.53029780067005106</v>
      </c>
      <c r="P624" s="22">
        <v>0.48</v>
      </c>
      <c r="Q624" s="22">
        <v>0.33</v>
      </c>
      <c r="R624" s="22">
        <v>0.33050000000000002</v>
      </c>
      <c r="S624" s="16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</v>
      </c>
    </row>
    <row r="625" spans="1:65">
      <c r="A625" s="35"/>
      <c r="B625" s="19">
        <v>1</v>
      </c>
      <c r="C625" s="8">
        <v>2</v>
      </c>
      <c r="D625" s="10">
        <v>0.5</v>
      </c>
      <c r="E625" s="10">
        <v>0.5</v>
      </c>
      <c r="F625" s="159" t="s">
        <v>104</v>
      </c>
      <c r="G625" s="157">
        <v>0.7</v>
      </c>
      <c r="H625" s="159" t="s">
        <v>102</v>
      </c>
      <c r="I625" s="10">
        <v>0.4</v>
      </c>
      <c r="J625" s="25">
        <v>0.2</v>
      </c>
      <c r="K625" s="10">
        <v>0.4</v>
      </c>
      <c r="L625" s="10">
        <v>0.45</v>
      </c>
      <c r="M625" s="10">
        <v>0.3</v>
      </c>
      <c r="N625" s="10">
        <v>0.36</v>
      </c>
      <c r="O625" s="10">
        <v>0.54956808493755938</v>
      </c>
      <c r="P625" s="10">
        <v>0.51</v>
      </c>
      <c r="Q625" s="10">
        <v>0.3</v>
      </c>
      <c r="R625" s="10">
        <v>0.29599999999999999</v>
      </c>
      <c r="S625" s="16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32</v>
      </c>
    </row>
    <row r="626" spans="1:65">
      <c r="A626" s="35"/>
      <c r="B626" s="19">
        <v>1</v>
      </c>
      <c r="C626" s="8">
        <v>3</v>
      </c>
      <c r="D626" s="10">
        <v>0.51</v>
      </c>
      <c r="E626" s="10">
        <v>0.3</v>
      </c>
      <c r="F626" s="159" t="s">
        <v>104</v>
      </c>
      <c r="G626" s="157">
        <v>0.7</v>
      </c>
      <c r="H626" s="159" t="s">
        <v>102</v>
      </c>
      <c r="I626" s="10">
        <v>0.4</v>
      </c>
      <c r="J626" s="25">
        <v>0.2</v>
      </c>
      <c r="K626" s="25">
        <v>0.36</v>
      </c>
      <c r="L626" s="11">
        <v>0.35</v>
      </c>
      <c r="M626" s="11">
        <v>0.28999999999999998</v>
      </c>
      <c r="N626" s="11">
        <v>0.37</v>
      </c>
      <c r="O626" s="11">
        <v>0.53715028974191681</v>
      </c>
      <c r="P626" s="11">
        <v>0.51</v>
      </c>
      <c r="Q626" s="11">
        <v>0.26</v>
      </c>
      <c r="R626" s="11">
        <v>0.30380000000000001</v>
      </c>
      <c r="S626" s="16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16</v>
      </c>
    </row>
    <row r="627" spans="1:65">
      <c r="A627" s="35"/>
      <c r="B627" s="19">
        <v>1</v>
      </c>
      <c r="C627" s="8">
        <v>4</v>
      </c>
      <c r="D627" s="10">
        <v>0.54</v>
      </c>
      <c r="E627" s="10">
        <v>0.6</v>
      </c>
      <c r="F627" s="159" t="s">
        <v>104</v>
      </c>
      <c r="G627" s="157">
        <v>0.7</v>
      </c>
      <c r="H627" s="159" t="s">
        <v>102</v>
      </c>
      <c r="I627" s="10">
        <v>0.4</v>
      </c>
      <c r="J627" s="25">
        <v>0.2</v>
      </c>
      <c r="K627" s="25">
        <v>0.39</v>
      </c>
      <c r="L627" s="11">
        <v>0.35</v>
      </c>
      <c r="M627" s="11">
        <v>0.28999999999999998</v>
      </c>
      <c r="N627" s="11">
        <v>0.36</v>
      </c>
      <c r="O627" s="11">
        <v>0.56647588783368652</v>
      </c>
      <c r="P627" s="11">
        <v>0.46</v>
      </c>
      <c r="Q627" s="11">
        <v>0.27</v>
      </c>
      <c r="R627" s="11">
        <v>0.31630000000000003</v>
      </c>
      <c r="S627" s="16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>
        <v>0.38658842231631468</v>
      </c>
    </row>
    <row r="628" spans="1:65">
      <c r="A628" s="35"/>
      <c r="B628" s="19">
        <v>1</v>
      </c>
      <c r="C628" s="8">
        <v>5</v>
      </c>
      <c r="D628" s="10">
        <v>0.49</v>
      </c>
      <c r="E628" s="10">
        <v>0.4</v>
      </c>
      <c r="F628" s="157" t="s">
        <v>104</v>
      </c>
      <c r="G628" s="157">
        <v>0.7</v>
      </c>
      <c r="H628" s="157" t="s">
        <v>102</v>
      </c>
      <c r="I628" s="10">
        <v>0.4</v>
      </c>
      <c r="J628" s="10">
        <v>0.2</v>
      </c>
      <c r="K628" s="10">
        <v>0.37</v>
      </c>
      <c r="L628" s="10">
        <v>0.38</v>
      </c>
      <c r="M628" s="10">
        <v>0.31</v>
      </c>
      <c r="N628" s="10">
        <v>0.37</v>
      </c>
      <c r="O628" s="10">
        <v>0.53062803900619704</v>
      </c>
      <c r="P628" s="10">
        <v>0.59</v>
      </c>
      <c r="Q628" s="158">
        <v>0.76</v>
      </c>
      <c r="R628" s="10">
        <v>0.27110000000000001</v>
      </c>
      <c r="S628" s="16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2">
        <v>98</v>
      </c>
    </row>
    <row r="629" spans="1:65">
      <c r="A629" s="35"/>
      <c r="B629" s="19">
        <v>1</v>
      </c>
      <c r="C629" s="8">
        <v>6</v>
      </c>
      <c r="D629" s="10">
        <v>0.51</v>
      </c>
      <c r="E629" s="10">
        <v>0.5</v>
      </c>
      <c r="F629" s="157" t="s">
        <v>104</v>
      </c>
      <c r="G629" s="157">
        <v>0.7</v>
      </c>
      <c r="H629" s="157" t="s">
        <v>102</v>
      </c>
      <c r="I629" s="10">
        <v>0.4</v>
      </c>
      <c r="J629" s="10">
        <v>0.2</v>
      </c>
      <c r="K629" s="10">
        <v>0.36</v>
      </c>
      <c r="L629" s="10">
        <v>0.36</v>
      </c>
      <c r="M629" s="10">
        <v>0.28000000000000003</v>
      </c>
      <c r="N629" s="10">
        <v>0.36</v>
      </c>
      <c r="O629" s="10">
        <v>0.56344630458524836</v>
      </c>
      <c r="P629" s="10">
        <v>0.48</v>
      </c>
      <c r="Q629" s="10">
        <v>0.28999999999999998</v>
      </c>
      <c r="R629" s="10">
        <v>0.24909999999999996</v>
      </c>
      <c r="S629" s="16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2"/>
    </row>
    <row r="630" spans="1:65">
      <c r="A630" s="35"/>
      <c r="B630" s="20" t="s">
        <v>273</v>
      </c>
      <c r="C630" s="12"/>
      <c r="D630" s="26">
        <v>0.50666666666666671</v>
      </c>
      <c r="E630" s="26">
        <v>0.48333333333333334</v>
      </c>
      <c r="F630" s="26" t="s">
        <v>684</v>
      </c>
      <c r="G630" s="26">
        <v>0.70000000000000007</v>
      </c>
      <c r="H630" s="26" t="s">
        <v>684</v>
      </c>
      <c r="I630" s="26">
        <v>0.39999999999999997</v>
      </c>
      <c r="J630" s="26">
        <v>0.19999999999999998</v>
      </c>
      <c r="K630" s="26">
        <v>0.38333333333333336</v>
      </c>
      <c r="L630" s="26">
        <v>0.37999999999999995</v>
      </c>
      <c r="M630" s="26">
        <v>0.29000000000000004</v>
      </c>
      <c r="N630" s="26">
        <v>0.35999999999999993</v>
      </c>
      <c r="O630" s="26">
        <v>0.54626106779577654</v>
      </c>
      <c r="P630" s="26">
        <v>0.505</v>
      </c>
      <c r="Q630" s="26">
        <v>0.36833333333333335</v>
      </c>
      <c r="R630" s="26">
        <v>0.29446666666666665</v>
      </c>
      <c r="S630" s="16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2"/>
    </row>
    <row r="631" spans="1:65">
      <c r="A631" s="35"/>
      <c r="B631" s="3" t="s">
        <v>274</v>
      </c>
      <c r="C631" s="33"/>
      <c r="D631" s="11">
        <v>0.505</v>
      </c>
      <c r="E631" s="11">
        <v>0.5</v>
      </c>
      <c r="F631" s="11" t="s">
        <v>684</v>
      </c>
      <c r="G631" s="11">
        <v>0.7</v>
      </c>
      <c r="H631" s="11" t="s">
        <v>684</v>
      </c>
      <c r="I631" s="11">
        <v>0.4</v>
      </c>
      <c r="J631" s="11">
        <v>0.2</v>
      </c>
      <c r="K631" s="11">
        <v>0.38</v>
      </c>
      <c r="L631" s="11">
        <v>0.37</v>
      </c>
      <c r="M631" s="11">
        <v>0.28999999999999998</v>
      </c>
      <c r="N631" s="11">
        <v>0.36</v>
      </c>
      <c r="O631" s="11">
        <v>0.54335918733973809</v>
      </c>
      <c r="P631" s="11">
        <v>0.495</v>
      </c>
      <c r="Q631" s="11">
        <v>0.29499999999999998</v>
      </c>
      <c r="R631" s="11">
        <v>0.2999</v>
      </c>
      <c r="S631" s="16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62"/>
    </row>
    <row r="632" spans="1:65">
      <c r="A632" s="35"/>
      <c r="B632" s="3" t="s">
        <v>275</v>
      </c>
      <c r="C632" s="33"/>
      <c r="D632" s="27">
        <v>1.8618986725025273E-2</v>
      </c>
      <c r="E632" s="27">
        <v>0.11690451944500142</v>
      </c>
      <c r="F632" s="27" t="s">
        <v>684</v>
      </c>
      <c r="G632" s="27">
        <v>1.2161883888976234E-16</v>
      </c>
      <c r="H632" s="27" t="s">
        <v>684</v>
      </c>
      <c r="I632" s="27">
        <v>6.0809419444881171E-17</v>
      </c>
      <c r="J632" s="27">
        <v>3.0404709722440586E-17</v>
      </c>
      <c r="K632" s="27">
        <v>2.4221202832779936E-2</v>
      </c>
      <c r="L632" s="27">
        <v>3.7947331922020565E-2</v>
      </c>
      <c r="M632" s="27">
        <v>1.414213562373094E-2</v>
      </c>
      <c r="N632" s="27">
        <v>1.0954451150103314E-2</v>
      </c>
      <c r="O632" s="27">
        <v>1.6106715607231224E-2</v>
      </c>
      <c r="P632" s="27">
        <v>4.5934736311423391E-2</v>
      </c>
      <c r="Q632" s="27">
        <v>0.19343388189938876</v>
      </c>
      <c r="R632" s="27">
        <v>2.9895462308963679E-2</v>
      </c>
      <c r="S632" s="16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62"/>
    </row>
    <row r="633" spans="1:65">
      <c r="A633" s="35"/>
      <c r="B633" s="3" t="s">
        <v>87</v>
      </c>
      <c r="C633" s="33"/>
      <c r="D633" s="13">
        <v>3.6748000115181458E-2</v>
      </c>
      <c r="E633" s="13">
        <v>0.24187141954138225</v>
      </c>
      <c r="F633" s="13" t="s">
        <v>684</v>
      </c>
      <c r="G633" s="13">
        <v>1.7374119841394619E-16</v>
      </c>
      <c r="H633" s="13" t="s">
        <v>684</v>
      </c>
      <c r="I633" s="13">
        <v>1.5202354861220294E-16</v>
      </c>
      <c r="J633" s="13">
        <v>1.5202354861220294E-16</v>
      </c>
      <c r="K633" s="13">
        <v>6.3185746520295474E-2</v>
      </c>
      <c r="L633" s="13">
        <v>9.9861399794790973E-2</v>
      </c>
      <c r="M633" s="13">
        <v>4.8765984909417026E-2</v>
      </c>
      <c r="N633" s="13">
        <v>3.0429030972509211E-2</v>
      </c>
      <c r="O633" s="13">
        <v>2.9485380812920813E-2</v>
      </c>
      <c r="P633" s="13">
        <v>9.0959873884006712E-2</v>
      </c>
      <c r="Q633" s="13">
        <v>0.52515986036033147</v>
      </c>
      <c r="R633" s="13">
        <v>0.10152409658919068</v>
      </c>
      <c r="S633" s="16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62"/>
    </row>
    <row r="634" spans="1:65">
      <c r="A634" s="35"/>
      <c r="B634" s="3" t="s">
        <v>276</v>
      </c>
      <c r="C634" s="33"/>
      <c r="D634" s="13">
        <v>0.31061003749383231</v>
      </c>
      <c r="E634" s="13">
        <v>0.25025299629345854</v>
      </c>
      <c r="F634" s="13" t="s">
        <v>684</v>
      </c>
      <c r="G634" s="13">
        <v>0.81071123601121586</v>
      </c>
      <c r="H634" s="13" t="s">
        <v>684</v>
      </c>
      <c r="I634" s="13">
        <v>3.4692134863551827E-2</v>
      </c>
      <c r="J634" s="13">
        <v>-0.48265393256822409</v>
      </c>
      <c r="K634" s="13">
        <v>-8.4200374224294716E-3</v>
      </c>
      <c r="L634" s="13">
        <v>-1.7042471879625931E-2</v>
      </c>
      <c r="M634" s="13">
        <v>-0.24984820222392479</v>
      </c>
      <c r="N634" s="13">
        <v>-6.8777078622803578E-2</v>
      </c>
      <c r="O634" s="13">
        <v>0.41303007607613873</v>
      </c>
      <c r="P634" s="13">
        <v>0.30629882026523414</v>
      </c>
      <c r="Q634" s="13">
        <v>-4.7220992479812707E-2</v>
      </c>
      <c r="R634" s="13">
        <v>-0.23829414005128191</v>
      </c>
      <c r="S634" s="16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62"/>
    </row>
    <row r="635" spans="1:65">
      <c r="A635" s="35"/>
      <c r="B635" s="53" t="s">
        <v>277</v>
      </c>
      <c r="C635" s="54"/>
      <c r="D635" s="52">
        <v>0.69</v>
      </c>
      <c r="E635" s="52">
        <v>0.54</v>
      </c>
      <c r="F635" s="52">
        <v>13.49</v>
      </c>
      <c r="G635" s="52">
        <v>1.93</v>
      </c>
      <c r="H635" s="52">
        <v>0.64</v>
      </c>
      <c r="I635" s="52">
        <v>0</v>
      </c>
      <c r="J635" s="52">
        <v>1.28</v>
      </c>
      <c r="K635" s="52">
        <v>0.11</v>
      </c>
      <c r="L635" s="52">
        <v>0.13</v>
      </c>
      <c r="M635" s="52">
        <v>0.71</v>
      </c>
      <c r="N635" s="52">
        <v>0.26</v>
      </c>
      <c r="O635" s="52">
        <v>0.94</v>
      </c>
      <c r="P635" s="52">
        <v>0.67</v>
      </c>
      <c r="Q635" s="52">
        <v>0.2</v>
      </c>
      <c r="R635" s="52">
        <v>0.68</v>
      </c>
      <c r="S635" s="16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2"/>
    </row>
    <row r="636" spans="1:65">
      <c r="B636" s="36"/>
      <c r="C636" s="20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BM636" s="62"/>
    </row>
    <row r="637" spans="1:65" ht="15">
      <c r="B637" s="37" t="s">
        <v>586</v>
      </c>
      <c r="BM637" s="32" t="s">
        <v>279</v>
      </c>
    </row>
    <row r="638" spans="1:65" ht="15">
      <c r="A638" s="28" t="s">
        <v>31</v>
      </c>
      <c r="B638" s="18" t="s">
        <v>111</v>
      </c>
      <c r="C638" s="15" t="s">
        <v>112</v>
      </c>
      <c r="D638" s="16" t="s">
        <v>233</v>
      </c>
      <c r="E638" s="17" t="s">
        <v>233</v>
      </c>
      <c r="F638" s="17" t="s">
        <v>233</v>
      </c>
      <c r="G638" s="17" t="s">
        <v>233</v>
      </c>
      <c r="H638" s="16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1</v>
      </c>
    </row>
    <row r="639" spans="1:65">
      <c r="A639" s="35"/>
      <c r="B639" s="19" t="s">
        <v>234</v>
      </c>
      <c r="C639" s="8" t="s">
        <v>234</v>
      </c>
      <c r="D639" s="161" t="s">
        <v>238</v>
      </c>
      <c r="E639" s="162" t="s">
        <v>240</v>
      </c>
      <c r="F639" s="162" t="s">
        <v>254</v>
      </c>
      <c r="G639" s="162" t="s">
        <v>263</v>
      </c>
      <c r="H639" s="16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2" t="s">
        <v>3</v>
      </c>
    </row>
    <row r="640" spans="1:65">
      <c r="A640" s="35"/>
      <c r="B640" s="19"/>
      <c r="C640" s="8"/>
      <c r="D640" s="9" t="s">
        <v>282</v>
      </c>
      <c r="E640" s="10" t="s">
        <v>284</v>
      </c>
      <c r="F640" s="10" t="s">
        <v>282</v>
      </c>
      <c r="G640" s="10" t="s">
        <v>282</v>
      </c>
      <c r="H640" s="16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2">
        <v>1</v>
      </c>
    </row>
    <row r="641" spans="1:65">
      <c r="A641" s="35"/>
      <c r="B641" s="19"/>
      <c r="C641" s="8"/>
      <c r="D641" s="29" t="s">
        <v>327</v>
      </c>
      <c r="E641" s="29" t="s">
        <v>327</v>
      </c>
      <c r="F641" s="29" t="s">
        <v>327</v>
      </c>
      <c r="G641" s="29" t="s">
        <v>327</v>
      </c>
      <c r="H641" s="16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2">
        <v>1</v>
      </c>
    </row>
    <row r="642" spans="1:65">
      <c r="A642" s="35"/>
      <c r="B642" s="18">
        <v>1</v>
      </c>
      <c r="C642" s="14">
        <v>1</v>
      </c>
      <c r="D642" s="259">
        <v>27.440755997373881</v>
      </c>
      <c r="E642" s="259">
        <v>20.100000000000001</v>
      </c>
      <c r="F642" s="278">
        <v>23.58</v>
      </c>
      <c r="G642" s="259">
        <v>21.573</v>
      </c>
      <c r="H642" s="260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  <c r="AD642" s="261"/>
      <c r="AE642" s="261"/>
      <c r="AF642" s="261"/>
      <c r="AG642" s="261"/>
      <c r="AH642" s="261"/>
      <c r="AI642" s="261"/>
      <c r="AJ642" s="261"/>
      <c r="AK642" s="261"/>
      <c r="AL642" s="261"/>
      <c r="AM642" s="261"/>
      <c r="AN642" s="261"/>
      <c r="AO642" s="261"/>
      <c r="AP642" s="261"/>
      <c r="AQ642" s="261"/>
      <c r="AR642" s="261"/>
      <c r="AS642" s="261"/>
      <c r="AT642" s="261"/>
      <c r="AU642" s="261"/>
      <c r="AV642" s="261"/>
      <c r="AW642" s="261"/>
      <c r="AX642" s="261"/>
      <c r="AY642" s="261"/>
      <c r="AZ642" s="261"/>
      <c r="BA642" s="261"/>
      <c r="BB642" s="261"/>
      <c r="BC642" s="261"/>
      <c r="BD642" s="261"/>
      <c r="BE642" s="261"/>
      <c r="BF642" s="261"/>
      <c r="BG642" s="261"/>
      <c r="BH642" s="261"/>
      <c r="BI642" s="261"/>
      <c r="BJ642" s="261"/>
      <c r="BK642" s="261"/>
      <c r="BL642" s="261"/>
      <c r="BM642" s="262">
        <v>1</v>
      </c>
    </row>
    <row r="643" spans="1:65">
      <c r="A643" s="35"/>
      <c r="B643" s="19">
        <v>1</v>
      </c>
      <c r="C643" s="8">
        <v>2</v>
      </c>
      <c r="D643" s="263">
        <v>26.10932279983383</v>
      </c>
      <c r="E643" s="263">
        <v>23.8</v>
      </c>
      <c r="F643" s="279">
        <v>22.94</v>
      </c>
      <c r="G643" s="263">
        <v>17.975200000000001</v>
      </c>
      <c r="H643" s="260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  <c r="AD643" s="261"/>
      <c r="AE643" s="261"/>
      <c r="AF643" s="261"/>
      <c r="AG643" s="261"/>
      <c r="AH643" s="261"/>
      <c r="AI643" s="261"/>
      <c r="AJ643" s="261"/>
      <c r="AK643" s="261"/>
      <c r="AL643" s="261"/>
      <c r="AM643" s="261"/>
      <c r="AN643" s="261"/>
      <c r="AO643" s="261"/>
      <c r="AP643" s="261"/>
      <c r="AQ643" s="261"/>
      <c r="AR643" s="261"/>
      <c r="AS643" s="261"/>
      <c r="AT643" s="261"/>
      <c r="AU643" s="261"/>
      <c r="AV643" s="261"/>
      <c r="AW643" s="261"/>
      <c r="AX643" s="261"/>
      <c r="AY643" s="261"/>
      <c r="AZ643" s="261"/>
      <c r="BA643" s="261"/>
      <c r="BB643" s="261"/>
      <c r="BC643" s="261"/>
      <c r="BD643" s="261"/>
      <c r="BE643" s="261"/>
      <c r="BF643" s="261"/>
      <c r="BG643" s="261"/>
      <c r="BH643" s="261"/>
      <c r="BI643" s="261"/>
      <c r="BJ643" s="261"/>
      <c r="BK643" s="261"/>
      <c r="BL643" s="261"/>
      <c r="BM643" s="262">
        <v>9</v>
      </c>
    </row>
    <row r="644" spans="1:65">
      <c r="A644" s="35"/>
      <c r="B644" s="19">
        <v>1</v>
      </c>
      <c r="C644" s="8">
        <v>3</v>
      </c>
      <c r="D644" s="263">
        <v>27.341878160582606</v>
      </c>
      <c r="E644" s="263">
        <v>24.7</v>
      </c>
      <c r="F644" s="279">
        <v>24.39</v>
      </c>
      <c r="G644" s="263">
        <v>21.021000000000001</v>
      </c>
      <c r="H644" s="260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  <c r="AD644" s="261"/>
      <c r="AE644" s="261"/>
      <c r="AF644" s="261"/>
      <c r="AG644" s="261"/>
      <c r="AH644" s="261"/>
      <c r="AI644" s="261"/>
      <c r="AJ644" s="261"/>
      <c r="AK644" s="261"/>
      <c r="AL644" s="261"/>
      <c r="AM644" s="261"/>
      <c r="AN644" s="261"/>
      <c r="AO644" s="261"/>
      <c r="AP644" s="261"/>
      <c r="AQ644" s="261"/>
      <c r="AR644" s="261"/>
      <c r="AS644" s="261"/>
      <c r="AT644" s="261"/>
      <c r="AU644" s="261"/>
      <c r="AV644" s="261"/>
      <c r="AW644" s="261"/>
      <c r="AX644" s="261"/>
      <c r="AY644" s="261"/>
      <c r="AZ644" s="261"/>
      <c r="BA644" s="261"/>
      <c r="BB644" s="261"/>
      <c r="BC644" s="261"/>
      <c r="BD644" s="261"/>
      <c r="BE644" s="261"/>
      <c r="BF644" s="261"/>
      <c r="BG644" s="261"/>
      <c r="BH644" s="261"/>
      <c r="BI644" s="261"/>
      <c r="BJ644" s="261"/>
      <c r="BK644" s="261"/>
      <c r="BL644" s="261"/>
      <c r="BM644" s="262">
        <v>16</v>
      </c>
    </row>
    <row r="645" spans="1:65">
      <c r="A645" s="35"/>
      <c r="B645" s="19">
        <v>1</v>
      </c>
      <c r="C645" s="8">
        <v>4</v>
      </c>
      <c r="D645" s="263">
        <v>27.285186518216999</v>
      </c>
      <c r="E645" s="263">
        <v>22</v>
      </c>
      <c r="F645" s="279">
        <v>25.27</v>
      </c>
      <c r="G645" s="263">
        <v>22.128</v>
      </c>
      <c r="H645" s="260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  <c r="AD645" s="261"/>
      <c r="AE645" s="261"/>
      <c r="AF645" s="261"/>
      <c r="AG645" s="261"/>
      <c r="AH645" s="261"/>
      <c r="AI645" s="261"/>
      <c r="AJ645" s="261"/>
      <c r="AK645" s="261"/>
      <c r="AL645" s="261"/>
      <c r="AM645" s="261"/>
      <c r="AN645" s="261"/>
      <c r="AO645" s="261"/>
      <c r="AP645" s="261"/>
      <c r="AQ645" s="261"/>
      <c r="AR645" s="261"/>
      <c r="AS645" s="261"/>
      <c r="AT645" s="261"/>
      <c r="AU645" s="261"/>
      <c r="AV645" s="261"/>
      <c r="AW645" s="261"/>
      <c r="AX645" s="261"/>
      <c r="AY645" s="261"/>
      <c r="AZ645" s="261"/>
      <c r="BA645" s="261"/>
      <c r="BB645" s="261"/>
      <c r="BC645" s="261"/>
      <c r="BD645" s="261"/>
      <c r="BE645" s="261"/>
      <c r="BF645" s="261"/>
      <c r="BG645" s="261"/>
      <c r="BH645" s="261"/>
      <c r="BI645" s="261"/>
      <c r="BJ645" s="261"/>
      <c r="BK645" s="261"/>
      <c r="BL645" s="261"/>
      <c r="BM645" s="262">
        <v>23.261765421937199</v>
      </c>
    </row>
    <row r="646" spans="1:65">
      <c r="A646" s="35"/>
      <c r="B646" s="19">
        <v>1</v>
      </c>
      <c r="C646" s="8">
        <v>5</v>
      </c>
      <c r="D646" s="263">
        <v>27.461418288037098</v>
      </c>
      <c r="E646" s="263">
        <v>20.9</v>
      </c>
      <c r="F646" s="263">
        <v>23.58</v>
      </c>
      <c r="G646" s="263">
        <v>18.271599999999999</v>
      </c>
      <c r="H646" s="260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  <c r="AD646" s="261"/>
      <c r="AE646" s="261"/>
      <c r="AF646" s="261"/>
      <c r="AG646" s="261"/>
      <c r="AH646" s="261"/>
      <c r="AI646" s="261"/>
      <c r="AJ646" s="261"/>
      <c r="AK646" s="261"/>
      <c r="AL646" s="261"/>
      <c r="AM646" s="261"/>
      <c r="AN646" s="261"/>
      <c r="AO646" s="261"/>
      <c r="AP646" s="261"/>
      <c r="AQ646" s="261"/>
      <c r="AR646" s="261"/>
      <c r="AS646" s="261"/>
      <c r="AT646" s="261"/>
      <c r="AU646" s="261"/>
      <c r="AV646" s="261"/>
      <c r="AW646" s="261"/>
      <c r="AX646" s="261"/>
      <c r="AY646" s="261"/>
      <c r="AZ646" s="261"/>
      <c r="BA646" s="261"/>
      <c r="BB646" s="261"/>
      <c r="BC646" s="261"/>
      <c r="BD646" s="261"/>
      <c r="BE646" s="261"/>
      <c r="BF646" s="261"/>
      <c r="BG646" s="261"/>
      <c r="BH646" s="261"/>
      <c r="BI646" s="261"/>
      <c r="BJ646" s="261"/>
      <c r="BK646" s="261"/>
      <c r="BL646" s="261"/>
      <c r="BM646" s="262">
        <v>15</v>
      </c>
    </row>
    <row r="647" spans="1:65">
      <c r="A647" s="35"/>
      <c r="B647" s="19">
        <v>1</v>
      </c>
      <c r="C647" s="8">
        <v>6</v>
      </c>
      <c r="D647" s="263">
        <v>27.169608362447899</v>
      </c>
      <c r="E647" s="263">
        <v>20.9</v>
      </c>
      <c r="F647" s="263">
        <v>25.63</v>
      </c>
      <c r="G647" s="263">
        <v>16.715399999999999</v>
      </c>
      <c r="H647" s="260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  <c r="AD647" s="261"/>
      <c r="AE647" s="261"/>
      <c r="AF647" s="261"/>
      <c r="AG647" s="261"/>
      <c r="AH647" s="261"/>
      <c r="AI647" s="261"/>
      <c r="AJ647" s="261"/>
      <c r="AK647" s="261"/>
      <c r="AL647" s="261"/>
      <c r="AM647" s="261"/>
      <c r="AN647" s="261"/>
      <c r="AO647" s="261"/>
      <c r="AP647" s="261"/>
      <c r="AQ647" s="261"/>
      <c r="AR647" s="261"/>
      <c r="AS647" s="261"/>
      <c r="AT647" s="261"/>
      <c r="AU647" s="261"/>
      <c r="AV647" s="261"/>
      <c r="AW647" s="261"/>
      <c r="AX647" s="261"/>
      <c r="AY647" s="261"/>
      <c r="AZ647" s="261"/>
      <c r="BA647" s="261"/>
      <c r="BB647" s="261"/>
      <c r="BC647" s="261"/>
      <c r="BD647" s="261"/>
      <c r="BE647" s="261"/>
      <c r="BF647" s="261"/>
      <c r="BG647" s="261"/>
      <c r="BH647" s="261"/>
      <c r="BI647" s="261"/>
      <c r="BJ647" s="261"/>
      <c r="BK647" s="261"/>
      <c r="BL647" s="261"/>
      <c r="BM647" s="264"/>
    </row>
    <row r="648" spans="1:65">
      <c r="A648" s="35"/>
      <c r="B648" s="20" t="s">
        <v>273</v>
      </c>
      <c r="C648" s="12"/>
      <c r="D648" s="265">
        <v>27.134695021082052</v>
      </c>
      <c r="E648" s="265">
        <v>22.066666666666666</v>
      </c>
      <c r="F648" s="265">
        <v>24.231666666666666</v>
      </c>
      <c r="G648" s="265">
        <v>19.614033333333335</v>
      </c>
      <c r="H648" s="260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  <c r="AD648" s="261"/>
      <c r="AE648" s="261"/>
      <c r="AF648" s="261"/>
      <c r="AG648" s="261"/>
      <c r="AH648" s="261"/>
      <c r="AI648" s="261"/>
      <c r="AJ648" s="261"/>
      <c r="AK648" s="261"/>
      <c r="AL648" s="261"/>
      <c r="AM648" s="261"/>
      <c r="AN648" s="261"/>
      <c r="AO648" s="261"/>
      <c r="AP648" s="261"/>
      <c r="AQ648" s="261"/>
      <c r="AR648" s="261"/>
      <c r="AS648" s="261"/>
      <c r="AT648" s="261"/>
      <c r="AU648" s="261"/>
      <c r="AV648" s="261"/>
      <c r="AW648" s="261"/>
      <c r="AX648" s="261"/>
      <c r="AY648" s="261"/>
      <c r="AZ648" s="261"/>
      <c r="BA648" s="261"/>
      <c r="BB648" s="261"/>
      <c r="BC648" s="261"/>
      <c r="BD648" s="261"/>
      <c r="BE648" s="261"/>
      <c r="BF648" s="261"/>
      <c r="BG648" s="261"/>
      <c r="BH648" s="261"/>
      <c r="BI648" s="261"/>
      <c r="BJ648" s="261"/>
      <c r="BK648" s="261"/>
      <c r="BL648" s="261"/>
      <c r="BM648" s="264"/>
    </row>
    <row r="649" spans="1:65">
      <c r="A649" s="35"/>
      <c r="B649" s="3" t="s">
        <v>274</v>
      </c>
      <c r="C649" s="33"/>
      <c r="D649" s="266">
        <v>27.313532339399803</v>
      </c>
      <c r="E649" s="266">
        <v>21.45</v>
      </c>
      <c r="F649" s="266">
        <v>23.984999999999999</v>
      </c>
      <c r="G649" s="266">
        <v>19.6463</v>
      </c>
      <c r="H649" s="260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  <c r="AD649" s="261"/>
      <c r="AE649" s="261"/>
      <c r="AF649" s="261"/>
      <c r="AG649" s="261"/>
      <c r="AH649" s="261"/>
      <c r="AI649" s="261"/>
      <c r="AJ649" s="261"/>
      <c r="AK649" s="261"/>
      <c r="AL649" s="261"/>
      <c r="AM649" s="261"/>
      <c r="AN649" s="261"/>
      <c r="AO649" s="261"/>
      <c r="AP649" s="261"/>
      <c r="AQ649" s="261"/>
      <c r="AR649" s="261"/>
      <c r="AS649" s="261"/>
      <c r="AT649" s="261"/>
      <c r="AU649" s="261"/>
      <c r="AV649" s="261"/>
      <c r="AW649" s="261"/>
      <c r="AX649" s="261"/>
      <c r="AY649" s="261"/>
      <c r="AZ649" s="261"/>
      <c r="BA649" s="261"/>
      <c r="BB649" s="261"/>
      <c r="BC649" s="261"/>
      <c r="BD649" s="261"/>
      <c r="BE649" s="261"/>
      <c r="BF649" s="261"/>
      <c r="BG649" s="261"/>
      <c r="BH649" s="261"/>
      <c r="BI649" s="261"/>
      <c r="BJ649" s="261"/>
      <c r="BK649" s="261"/>
      <c r="BL649" s="261"/>
      <c r="BM649" s="264"/>
    </row>
    <row r="650" spans="1:65">
      <c r="A650" s="35"/>
      <c r="B650" s="3" t="s">
        <v>275</v>
      </c>
      <c r="C650" s="33"/>
      <c r="D650" s="266">
        <v>0.51353696885317823</v>
      </c>
      <c r="E650" s="266">
        <v>1.818424226264781</v>
      </c>
      <c r="F650" s="266">
        <v>1.0560571322928822</v>
      </c>
      <c r="G650" s="266">
        <v>2.237280096605383</v>
      </c>
      <c r="H650" s="260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  <c r="AD650" s="261"/>
      <c r="AE650" s="261"/>
      <c r="AF650" s="261"/>
      <c r="AG650" s="261"/>
      <c r="AH650" s="261"/>
      <c r="AI650" s="261"/>
      <c r="AJ650" s="261"/>
      <c r="AK650" s="261"/>
      <c r="AL650" s="261"/>
      <c r="AM650" s="261"/>
      <c r="AN650" s="261"/>
      <c r="AO650" s="261"/>
      <c r="AP650" s="261"/>
      <c r="AQ650" s="261"/>
      <c r="AR650" s="261"/>
      <c r="AS650" s="261"/>
      <c r="AT650" s="261"/>
      <c r="AU650" s="261"/>
      <c r="AV650" s="261"/>
      <c r="AW650" s="261"/>
      <c r="AX650" s="261"/>
      <c r="AY650" s="261"/>
      <c r="AZ650" s="261"/>
      <c r="BA650" s="261"/>
      <c r="BB650" s="261"/>
      <c r="BC650" s="261"/>
      <c r="BD650" s="261"/>
      <c r="BE650" s="261"/>
      <c r="BF650" s="261"/>
      <c r="BG650" s="261"/>
      <c r="BH650" s="261"/>
      <c r="BI650" s="261"/>
      <c r="BJ650" s="261"/>
      <c r="BK650" s="261"/>
      <c r="BL650" s="261"/>
      <c r="BM650" s="264"/>
    </row>
    <row r="651" spans="1:65">
      <c r="A651" s="35"/>
      <c r="B651" s="3" t="s">
        <v>87</v>
      </c>
      <c r="C651" s="33"/>
      <c r="D651" s="13">
        <v>1.892547413760097E-2</v>
      </c>
      <c r="E651" s="13">
        <v>8.2405931703842042E-2</v>
      </c>
      <c r="F651" s="13">
        <v>4.3581696084718985E-2</v>
      </c>
      <c r="G651" s="13">
        <v>0.11406527451970865</v>
      </c>
      <c r="H651" s="16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62"/>
    </row>
    <row r="652" spans="1:65">
      <c r="A652" s="35"/>
      <c r="B652" s="3" t="s">
        <v>276</v>
      </c>
      <c r="C652" s="33"/>
      <c r="D652" s="13">
        <v>0.16649336492287281</v>
      </c>
      <c r="E652" s="13">
        <v>-5.1376098657734959E-2</v>
      </c>
      <c r="F652" s="13">
        <v>4.1695083203564298E-2</v>
      </c>
      <c r="G652" s="13">
        <v>-0.15681234946870537</v>
      </c>
      <c r="H652" s="16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2"/>
    </row>
    <row r="653" spans="1:65">
      <c r="A653" s="35"/>
      <c r="B653" s="53" t="s">
        <v>277</v>
      </c>
      <c r="C653" s="54"/>
      <c r="D653" s="52">
        <v>1.1599999999999999</v>
      </c>
      <c r="E653" s="52">
        <v>0.32</v>
      </c>
      <c r="F653" s="52">
        <v>0.32</v>
      </c>
      <c r="G653" s="52">
        <v>1.03</v>
      </c>
      <c r="H653" s="16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2"/>
    </row>
    <row r="654" spans="1:65">
      <c r="B654" s="36"/>
      <c r="C654" s="20"/>
      <c r="D654" s="31"/>
      <c r="E654" s="31"/>
      <c r="F654" s="31"/>
      <c r="G654" s="31"/>
      <c r="BM654" s="62"/>
    </row>
    <row r="655" spans="1:65" ht="15">
      <c r="B655" s="37" t="s">
        <v>587</v>
      </c>
      <c r="BM655" s="32" t="s">
        <v>67</v>
      </c>
    </row>
    <row r="656" spans="1:65" ht="15">
      <c r="A656" s="28" t="s">
        <v>34</v>
      </c>
      <c r="B656" s="18" t="s">
        <v>111</v>
      </c>
      <c r="C656" s="15" t="s">
        <v>112</v>
      </c>
      <c r="D656" s="16" t="s">
        <v>233</v>
      </c>
      <c r="E656" s="17" t="s">
        <v>233</v>
      </c>
      <c r="F656" s="17" t="s">
        <v>233</v>
      </c>
      <c r="G656" s="17" t="s">
        <v>233</v>
      </c>
      <c r="H656" s="17" t="s">
        <v>233</v>
      </c>
      <c r="I656" s="17" t="s">
        <v>233</v>
      </c>
      <c r="J656" s="17" t="s">
        <v>233</v>
      </c>
      <c r="K656" s="17" t="s">
        <v>233</v>
      </c>
      <c r="L656" s="17" t="s">
        <v>233</v>
      </c>
      <c r="M656" s="17" t="s">
        <v>233</v>
      </c>
      <c r="N656" s="17" t="s">
        <v>233</v>
      </c>
      <c r="O656" s="17" t="s">
        <v>233</v>
      </c>
      <c r="P656" s="17" t="s">
        <v>233</v>
      </c>
      <c r="Q656" s="17" t="s">
        <v>233</v>
      </c>
      <c r="R656" s="17" t="s">
        <v>233</v>
      </c>
      <c r="S656" s="17" t="s">
        <v>233</v>
      </c>
      <c r="T656" s="17" t="s">
        <v>233</v>
      </c>
      <c r="U656" s="17" t="s">
        <v>233</v>
      </c>
      <c r="V656" s="17" t="s">
        <v>233</v>
      </c>
      <c r="W656" s="17" t="s">
        <v>233</v>
      </c>
      <c r="X656" s="17" t="s">
        <v>233</v>
      </c>
      <c r="Y656" s="17" t="s">
        <v>233</v>
      </c>
      <c r="Z656" s="17" t="s">
        <v>233</v>
      </c>
      <c r="AA656" s="16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>
        <v>1</v>
      </c>
    </row>
    <row r="657" spans="1:65">
      <c r="A657" s="35"/>
      <c r="B657" s="19" t="s">
        <v>234</v>
      </c>
      <c r="C657" s="8" t="s">
        <v>234</v>
      </c>
      <c r="D657" s="161" t="s">
        <v>236</v>
      </c>
      <c r="E657" s="162" t="s">
        <v>238</v>
      </c>
      <c r="F657" s="162" t="s">
        <v>240</v>
      </c>
      <c r="G657" s="162" t="s">
        <v>241</v>
      </c>
      <c r="H657" s="162" t="s">
        <v>242</v>
      </c>
      <c r="I657" s="162" t="s">
        <v>243</v>
      </c>
      <c r="J657" s="162" t="s">
        <v>244</v>
      </c>
      <c r="K657" s="162" t="s">
        <v>245</v>
      </c>
      <c r="L657" s="162" t="s">
        <v>246</v>
      </c>
      <c r="M657" s="162" t="s">
        <v>247</v>
      </c>
      <c r="N657" s="162" t="s">
        <v>248</v>
      </c>
      <c r="O657" s="162" t="s">
        <v>249</v>
      </c>
      <c r="P657" s="162" t="s">
        <v>250</v>
      </c>
      <c r="Q657" s="162" t="s">
        <v>251</v>
      </c>
      <c r="R657" s="162" t="s">
        <v>253</v>
      </c>
      <c r="S657" s="162" t="s">
        <v>254</v>
      </c>
      <c r="T657" s="162" t="s">
        <v>255</v>
      </c>
      <c r="U657" s="162" t="s">
        <v>256</v>
      </c>
      <c r="V657" s="162" t="s">
        <v>259</v>
      </c>
      <c r="W657" s="162" t="s">
        <v>261</v>
      </c>
      <c r="X657" s="162" t="s">
        <v>263</v>
      </c>
      <c r="Y657" s="162" t="s">
        <v>281</v>
      </c>
      <c r="Z657" s="162" t="s">
        <v>265</v>
      </c>
      <c r="AA657" s="16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 t="s">
        <v>3</v>
      </c>
    </row>
    <row r="658" spans="1:65">
      <c r="A658" s="35"/>
      <c r="B658" s="19"/>
      <c r="C658" s="8"/>
      <c r="D658" s="9" t="s">
        <v>282</v>
      </c>
      <c r="E658" s="10" t="s">
        <v>285</v>
      </c>
      <c r="F658" s="10" t="s">
        <v>284</v>
      </c>
      <c r="G658" s="10" t="s">
        <v>285</v>
      </c>
      <c r="H658" s="10" t="s">
        <v>284</v>
      </c>
      <c r="I658" s="10" t="s">
        <v>284</v>
      </c>
      <c r="J658" s="10" t="s">
        <v>284</v>
      </c>
      <c r="K658" s="10" t="s">
        <v>284</v>
      </c>
      <c r="L658" s="10" t="s">
        <v>282</v>
      </c>
      <c r="M658" s="10" t="s">
        <v>282</v>
      </c>
      <c r="N658" s="10" t="s">
        <v>282</v>
      </c>
      <c r="O658" s="10" t="s">
        <v>282</v>
      </c>
      <c r="P658" s="10" t="s">
        <v>282</v>
      </c>
      <c r="Q658" s="10" t="s">
        <v>285</v>
      </c>
      <c r="R658" s="10" t="s">
        <v>285</v>
      </c>
      <c r="S658" s="10" t="s">
        <v>282</v>
      </c>
      <c r="T658" s="10" t="s">
        <v>282</v>
      </c>
      <c r="U658" s="10" t="s">
        <v>285</v>
      </c>
      <c r="V658" s="10" t="s">
        <v>285</v>
      </c>
      <c r="W658" s="10" t="s">
        <v>284</v>
      </c>
      <c r="X658" s="10" t="s">
        <v>285</v>
      </c>
      <c r="Y658" s="10" t="s">
        <v>285</v>
      </c>
      <c r="Z658" s="10" t="s">
        <v>282</v>
      </c>
      <c r="AA658" s="16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2">
        <v>0</v>
      </c>
    </row>
    <row r="659" spans="1:65">
      <c r="A659" s="35"/>
      <c r="B659" s="19"/>
      <c r="C659" s="8"/>
      <c r="D659" s="29" t="s">
        <v>327</v>
      </c>
      <c r="E659" s="29" t="s">
        <v>327</v>
      </c>
      <c r="F659" s="29" t="s">
        <v>327</v>
      </c>
      <c r="G659" s="29" t="s">
        <v>327</v>
      </c>
      <c r="H659" s="29" t="s">
        <v>328</v>
      </c>
      <c r="I659" s="29" t="s">
        <v>329</v>
      </c>
      <c r="J659" s="29" t="s">
        <v>328</v>
      </c>
      <c r="K659" s="29" t="s">
        <v>330</v>
      </c>
      <c r="L659" s="29" t="s">
        <v>327</v>
      </c>
      <c r="M659" s="29" t="s">
        <v>327</v>
      </c>
      <c r="N659" s="29" t="s">
        <v>327</v>
      </c>
      <c r="O659" s="29" t="s">
        <v>327</v>
      </c>
      <c r="P659" s="29" t="s">
        <v>327</v>
      </c>
      <c r="Q659" s="29" t="s">
        <v>329</v>
      </c>
      <c r="R659" s="29" t="s">
        <v>327</v>
      </c>
      <c r="S659" s="29" t="s">
        <v>327</v>
      </c>
      <c r="T659" s="29" t="s">
        <v>330</v>
      </c>
      <c r="U659" s="29" t="s">
        <v>329</v>
      </c>
      <c r="V659" s="29" t="s">
        <v>328</v>
      </c>
      <c r="W659" s="29" t="s">
        <v>327</v>
      </c>
      <c r="X659" s="29" t="s">
        <v>327</v>
      </c>
      <c r="Y659" s="29" t="s">
        <v>327</v>
      </c>
      <c r="Z659" s="29" t="s">
        <v>327</v>
      </c>
      <c r="AA659" s="16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2">
        <v>1</v>
      </c>
    </row>
    <row r="660" spans="1:65">
      <c r="A660" s="35"/>
      <c r="B660" s="18">
        <v>1</v>
      </c>
      <c r="C660" s="14">
        <v>1</v>
      </c>
      <c r="D660" s="245">
        <v>57.7</v>
      </c>
      <c r="E660" s="245">
        <v>52.829499999999996</v>
      </c>
      <c r="F660" s="247">
        <v>58.1</v>
      </c>
      <c r="G660" s="245">
        <v>55.336666666666666</v>
      </c>
      <c r="H660" s="247">
        <v>58</v>
      </c>
      <c r="I660" s="245">
        <v>64</v>
      </c>
      <c r="J660" s="247">
        <v>65</v>
      </c>
      <c r="K660" s="245">
        <v>63.7</v>
      </c>
      <c r="L660" s="245">
        <v>58.8</v>
      </c>
      <c r="M660" s="245">
        <v>62.6</v>
      </c>
      <c r="N660" s="245">
        <v>62.20000000000001</v>
      </c>
      <c r="O660" s="245">
        <v>57.7</v>
      </c>
      <c r="P660" s="245">
        <v>63.4</v>
      </c>
      <c r="Q660" s="245">
        <v>62.016261910444364</v>
      </c>
      <c r="R660" s="245">
        <v>60</v>
      </c>
      <c r="S660" s="248">
        <v>43.59</v>
      </c>
      <c r="T660" s="245">
        <v>59.4</v>
      </c>
      <c r="U660" s="248">
        <v>75.45</v>
      </c>
      <c r="V660" s="245">
        <v>56.21</v>
      </c>
      <c r="W660" s="245">
        <v>64</v>
      </c>
      <c r="X660" s="245">
        <v>54.529999999999994</v>
      </c>
      <c r="Y660" s="245">
        <v>57.404000000000003</v>
      </c>
      <c r="Z660" s="245">
        <v>61.068629999999999</v>
      </c>
      <c r="AA660" s="249"/>
      <c r="AB660" s="250"/>
      <c r="AC660" s="250"/>
      <c r="AD660" s="250"/>
      <c r="AE660" s="250"/>
      <c r="AF660" s="250"/>
      <c r="AG660" s="250"/>
      <c r="AH660" s="250"/>
      <c r="AI660" s="250"/>
      <c r="AJ660" s="250"/>
      <c r="AK660" s="250"/>
      <c r="AL660" s="250"/>
      <c r="AM660" s="250"/>
      <c r="AN660" s="250"/>
      <c r="AO660" s="250"/>
      <c r="AP660" s="250"/>
      <c r="AQ660" s="250"/>
      <c r="AR660" s="250"/>
      <c r="AS660" s="250"/>
      <c r="AT660" s="250"/>
      <c r="AU660" s="250"/>
      <c r="AV660" s="250"/>
      <c r="AW660" s="250"/>
      <c r="AX660" s="250"/>
      <c r="AY660" s="250"/>
      <c r="AZ660" s="250"/>
      <c r="BA660" s="250"/>
      <c r="BB660" s="250"/>
      <c r="BC660" s="250"/>
      <c r="BD660" s="250"/>
      <c r="BE660" s="250"/>
      <c r="BF660" s="250"/>
      <c r="BG660" s="250"/>
      <c r="BH660" s="250"/>
      <c r="BI660" s="250"/>
      <c r="BJ660" s="250"/>
      <c r="BK660" s="250"/>
      <c r="BL660" s="250"/>
      <c r="BM660" s="251">
        <v>1</v>
      </c>
    </row>
    <row r="661" spans="1:65">
      <c r="A661" s="35"/>
      <c r="B661" s="19">
        <v>1</v>
      </c>
      <c r="C661" s="8">
        <v>2</v>
      </c>
      <c r="D661" s="252">
        <v>57.8</v>
      </c>
      <c r="E661" s="252">
        <v>53.589499999999994</v>
      </c>
      <c r="F661" s="253">
        <v>59.8</v>
      </c>
      <c r="G661" s="252">
        <v>55.223333333333329</v>
      </c>
      <c r="H661" s="253">
        <v>59</v>
      </c>
      <c r="I661" s="252">
        <v>62</v>
      </c>
      <c r="J661" s="253">
        <v>64</v>
      </c>
      <c r="K661" s="252">
        <v>62.8</v>
      </c>
      <c r="L661" s="252">
        <v>59.7</v>
      </c>
      <c r="M661" s="252">
        <v>62.4</v>
      </c>
      <c r="N661" s="252">
        <v>61.8</v>
      </c>
      <c r="O661" s="252">
        <v>58.1</v>
      </c>
      <c r="P661" s="252">
        <v>58.5</v>
      </c>
      <c r="Q661" s="252">
        <v>64.787375823333335</v>
      </c>
      <c r="R661" s="252">
        <v>60</v>
      </c>
      <c r="S661" s="254">
        <v>43.47</v>
      </c>
      <c r="T661" s="252">
        <v>57.4</v>
      </c>
      <c r="U661" s="254">
        <v>71.95</v>
      </c>
      <c r="V661" s="252">
        <v>57.4</v>
      </c>
      <c r="W661" s="252">
        <v>64.900000000000006</v>
      </c>
      <c r="X661" s="252">
        <v>53.104999999999997</v>
      </c>
      <c r="Y661" s="252">
        <v>58.067</v>
      </c>
      <c r="Z661" s="252">
        <v>61.161720000000003</v>
      </c>
      <c r="AA661" s="249"/>
      <c r="AB661" s="250"/>
      <c r="AC661" s="250"/>
      <c r="AD661" s="250"/>
      <c r="AE661" s="250"/>
      <c r="AF661" s="250"/>
      <c r="AG661" s="250"/>
      <c r="AH661" s="250"/>
      <c r="AI661" s="250"/>
      <c r="AJ661" s="250"/>
      <c r="AK661" s="250"/>
      <c r="AL661" s="250"/>
      <c r="AM661" s="250"/>
      <c r="AN661" s="250"/>
      <c r="AO661" s="250"/>
      <c r="AP661" s="250"/>
      <c r="AQ661" s="250"/>
      <c r="AR661" s="250"/>
      <c r="AS661" s="250"/>
      <c r="AT661" s="250"/>
      <c r="AU661" s="250"/>
      <c r="AV661" s="250"/>
      <c r="AW661" s="250"/>
      <c r="AX661" s="250"/>
      <c r="AY661" s="250"/>
      <c r="AZ661" s="250"/>
      <c r="BA661" s="250"/>
      <c r="BB661" s="250"/>
      <c r="BC661" s="250"/>
      <c r="BD661" s="250"/>
      <c r="BE661" s="250"/>
      <c r="BF661" s="250"/>
      <c r="BG661" s="250"/>
      <c r="BH661" s="250"/>
      <c r="BI661" s="250"/>
      <c r="BJ661" s="250"/>
      <c r="BK661" s="250"/>
      <c r="BL661" s="250"/>
      <c r="BM661" s="251">
        <v>34</v>
      </c>
    </row>
    <row r="662" spans="1:65">
      <c r="A662" s="35"/>
      <c r="B662" s="19">
        <v>1</v>
      </c>
      <c r="C662" s="8">
        <v>3</v>
      </c>
      <c r="D662" s="252">
        <v>57.8</v>
      </c>
      <c r="E662" s="252">
        <v>54.083499999999994</v>
      </c>
      <c r="F662" s="253">
        <v>61.4</v>
      </c>
      <c r="G662" s="252">
        <v>54.620000000000005</v>
      </c>
      <c r="H662" s="253">
        <v>58</v>
      </c>
      <c r="I662" s="252">
        <v>62</v>
      </c>
      <c r="J662" s="253">
        <v>66</v>
      </c>
      <c r="K662" s="253">
        <v>63.899999999999991</v>
      </c>
      <c r="L662" s="256">
        <v>58</v>
      </c>
      <c r="M662" s="256">
        <v>61.100000000000009</v>
      </c>
      <c r="N662" s="256">
        <v>61.199999999999996</v>
      </c>
      <c r="O662" s="256">
        <v>58.1</v>
      </c>
      <c r="P662" s="256">
        <v>62.20000000000001</v>
      </c>
      <c r="Q662" s="256">
        <v>62.210233526287027</v>
      </c>
      <c r="R662" s="256">
        <v>60</v>
      </c>
      <c r="S662" s="255">
        <v>42.75</v>
      </c>
      <c r="T662" s="256">
        <v>60.9</v>
      </c>
      <c r="U662" s="255">
        <v>73.05</v>
      </c>
      <c r="V662" s="256">
        <v>57.32</v>
      </c>
      <c r="W662" s="256">
        <v>62.6</v>
      </c>
      <c r="X662" s="256">
        <v>55.765000000000001</v>
      </c>
      <c r="Y662" s="256">
        <v>57.210099999999997</v>
      </c>
      <c r="Z662" s="256">
        <v>61.344470000000008</v>
      </c>
      <c r="AA662" s="249"/>
      <c r="AB662" s="250"/>
      <c r="AC662" s="250"/>
      <c r="AD662" s="250"/>
      <c r="AE662" s="250"/>
      <c r="AF662" s="250"/>
      <c r="AG662" s="250"/>
      <c r="AH662" s="250"/>
      <c r="AI662" s="250"/>
      <c r="AJ662" s="250"/>
      <c r="AK662" s="250"/>
      <c r="AL662" s="250"/>
      <c r="AM662" s="250"/>
      <c r="AN662" s="250"/>
      <c r="AO662" s="250"/>
      <c r="AP662" s="250"/>
      <c r="AQ662" s="250"/>
      <c r="AR662" s="250"/>
      <c r="AS662" s="250"/>
      <c r="AT662" s="250"/>
      <c r="AU662" s="250"/>
      <c r="AV662" s="250"/>
      <c r="AW662" s="250"/>
      <c r="AX662" s="250"/>
      <c r="AY662" s="250"/>
      <c r="AZ662" s="250"/>
      <c r="BA662" s="250"/>
      <c r="BB662" s="250"/>
      <c r="BC662" s="250"/>
      <c r="BD662" s="250"/>
      <c r="BE662" s="250"/>
      <c r="BF662" s="250"/>
      <c r="BG662" s="250"/>
      <c r="BH662" s="250"/>
      <c r="BI662" s="250"/>
      <c r="BJ662" s="250"/>
      <c r="BK662" s="250"/>
      <c r="BL662" s="250"/>
      <c r="BM662" s="251">
        <v>16</v>
      </c>
    </row>
    <row r="663" spans="1:65">
      <c r="A663" s="35"/>
      <c r="B663" s="19">
        <v>1</v>
      </c>
      <c r="C663" s="8">
        <v>4</v>
      </c>
      <c r="D663" s="252">
        <v>57.7</v>
      </c>
      <c r="E663" s="252">
        <v>53.233499999999999</v>
      </c>
      <c r="F663" s="253">
        <v>60.7</v>
      </c>
      <c r="G663" s="252">
        <v>55.286666666666662</v>
      </c>
      <c r="H663" s="253">
        <v>59</v>
      </c>
      <c r="I663" s="252">
        <v>64</v>
      </c>
      <c r="J663" s="253">
        <v>64</v>
      </c>
      <c r="K663" s="253">
        <v>63.7</v>
      </c>
      <c r="L663" s="256">
        <v>60.1</v>
      </c>
      <c r="M663" s="256">
        <v>61.3</v>
      </c>
      <c r="N663" s="256">
        <v>60.8</v>
      </c>
      <c r="O663" s="256">
        <v>57.6</v>
      </c>
      <c r="P663" s="256">
        <v>60.7</v>
      </c>
      <c r="Q663" s="256">
        <v>63.21084033333333</v>
      </c>
      <c r="R663" s="256">
        <v>61</v>
      </c>
      <c r="S663" s="255">
        <v>44.5</v>
      </c>
      <c r="T663" s="256">
        <v>62.100000000000009</v>
      </c>
      <c r="U663" s="255">
        <v>72.09</v>
      </c>
      <c r="V663" s="256">
        <v>57.5</v>
      </c>
      <c r="W663" s="256">
        <v>63.6</v>
      </c>
      <c r="X663" s="256">
        <v>55.29</v>
      </c>
      <c r="Y663" s="256">
        <v>57.6678</v>
      </c>
      <c r="Z663" s="256">
        <v>59.915149999999997</v>
      </c>
      <c r="AA663" s="249"/>
      <c r="AB663" s="250"/>
      <c r="AC663" s="250"/>
      <c r="AD663" s="250"/>
      <c r="AE663" s="250"/>
      <c r="AF663" s="250"/>
      <c r="AG663" s="250"/>
      <c r="AH663" s="250"/>
      <c r="AI663" s="250"/>
      <c r="AJ663" s="250"/>
      <c r="AK663" s="250"/>
      <c r="AL663" s="250"/>
      <c r="AM663" s="250"/>
      <c r="AN663" s="250"/>
      <c r="AO663" s="250"/>
      <c r="AP663" s="250"/>
      <c r="AQ663" s="250"/>
      <c r="AR663" s="250"/>
      <c r="AS663" s="250"/>
      <c r="AT663" s="250"/>
      <c r="AU663" s="250"/>
      <c r="AV663" s="250"/>
      <c r="AW663" s="250"/>
      <c r="AX663" s="250"/>
      <c r="AY663" s="250"/>
      <c r="AZ663" s="250"/>
      <c r="BA663" s="250"/>
      <c r="BB663" s="250"/>
      <c r="BC663" s="250"/>
      <c r="BD663" s="250"/>
      <c r="BE663" s="250"/>
      <c r="BF663" s="250"/>
      <c r="BG663" s="250"/>
      <c r="BH663" s="250"/>
      <c r="BI663" s="250"/>
      <c r="BJ663" s="250"/>
      <c r="BK663" s="250"/>
      <c r="BL663" s="250"/>
      <c r="BM663" s="251">
        <v>59.827821253066681</v>
      </c>
    </row>
    <row r="664" spans="1:65">
      <c r="A664" s="35"/>
      <c r="B664" s="19">
        <v>1</v>
      </c>
      <c r="C664" s="8">
        <v>5</v>
      </c>
      <c r="D664" s="252">
        <v>57.8</v>
      </c>
      <c r="E664" s="252">
        <v>52.886499999999998</v>
      </c>
      <c r="F664" s="252">
        <v>59.9</v>
      </c>
      <c r="G664" s="252">
        <v>55.27</v>
      </c>
      <c r="H664" s="252">
        <v>58</v>
      </c>
      <c r="I664" s="252">
        <v>62</v>
      </c>
      <c r="J664" s="252">
        <v>65</v>
      </c>
      <c r="K664" s="252">
        <v>63.899999999999991</v>
      </c>
      <c r="L664" s="252">
        <v>59.1</v>
      </c>
      <c r="M664" s="252">
        <v>60.5</v>
      </c>
      <c r="N664" s="252">
        <v>62.7</v>
      </c>
      <c r="O664" s="252">
        <v>59.2</v>
      </c>
      <c r="P664" s="252">
        <v>65.099999999999994</v>
      </c>
      <c r="Q664" s="252">
        <v>65.286902149861547</v>
      </c>
      <c r="R664" s="252">
        <v>61</v>
      </c>
      <c r="S664" s="254">
        <v>44.42</v>
      </c>
      <c r="T664" s="252">
        <v>60.2</v>
      </c>
      <c r="U664" s="254">
        <v>68.319999999999993</v>
      </c>
      <c r="V664" s="252">
        <v>57.27</v>
      </c>
      <c r="W664" s="252">
        <v>63.899999999999991</v>
      </c>
      <c r="X664" s="252">
        <v>53.865000000000002</v>
      </c>
      <c r="Y664" s="252">
        <v>59.974600000000002</v>
      </c>
      <c r="Z664" s="252">
        <v>61.147990000000007</v>
      </c>
      <c r="AA664" s="249"/>
      <c r="AB664" s="250"/>
      <c r="AC664" s="250"/>
      <c r="AD664" s="250"/>
      <c r="AE664" s="250"/>
      <c r="AF664" s="250"/>
      <c r="AG664" s="250"/>
      <c r="AH664" s="250"/>
      <c r="AI664" s="250"/>
      <c r="AJ664" s="250"/>
      <c r="AK664" s="250"/>
      <c r="AL664" s="250"/>
      <c r="AM664" s="250"/>
      <c r="AN664" s="250"/>
      <c r="AO664" s="250"/>
      <c r="AP664" s="250"/>
      <c r="AQ664" s="250"/>
      <c r="AR664" s="250"/>
      <c r="AS664" s="250"/>
      <c r="AT664" s="250"/>
      <c r="AU664" s="250"/>
      <c r="AV664" s="250"/>
      <c r="AW664" s="250"/>
      <c r="AX664" s="250"/>
      <c r="AY664" s="250"/>
      <c r="AZ664" s="250"/>
      <c r="BA664" s="250"/>
      <c r="BB664" s="250"/>
      <c r="BC664" s="250"/>
      <c r="BD664" s="250"/>
      <c r="BE664" s="250"/>
      <c r="BF664" s="250"/>
      <c r="BG664" s="250"/>
      <c r="BH664" s="250"/>
      <c r="BI664" s="250"/>
      <c r="BJ664" s="250"/>
      <c r="BK664" s="250"/>
      <c r="BL664" s="250"/>
      <c r="BM664" s="251">
        <v>99</v>
      </c>
    </row>
    <row r="665" spans="1:65">
      <c r="A665" s="35"/>
      <c r="B665" s="19">
        <v>1</v>
      </c>
      <c r="C665" s="8">
        <v>6</v>
      </c>
      <c r="D665" s="252">
        <v>57.9</v>
      </c>
      <c r="E665" s="252">
        <v>53.874499999999998</v>
      </c>
      <c r="F665" s="252">
        <v>59.6</v>
      </c>
      <c r="G665" s="252">
        <v>55.453333333333326</v>
      </c>
      <c r="H665" s="252">
        <v>59</v>
      </c>
      <c r="I665" s="252">
        <v>63</v>
      </c>
      <c r="J665" s="252">
        <v>64</v>
      </c>
      <c r="K665" s="252">
        <v>63.5</v>
      </c>
      <c r="L665" s="252">
        <v>58.8</v>
      </c>
      <c r="M665" s="252">
        <v>60.4</v>
      </c>
      <c r="N665" s="252">
        <v>60.7</v>
      </c>
      <c r="O665" s="252">
        <v>58.6</v>
      </c>
      <c r="P665" s="252">
        <v>60.7</v>
      </c>
      <c r="Q665" s="252">
        <v>65.159284143144546</v>
      </c>
      <c r="R665" s="252">
        <v>58</v>
      </c>
      <c r="S665" s="254">
        <v>43.35</v>
      </c>
      <c r="T665" s="252">
        <v>57.4</v>
      </c>
      <c r="U665" s="254">
        <v>69.64</v>
      </c>
      <c r="V665" s="252">
        <v>56.21</v>
      </c>
      <c r="W665" s="252">
        <v>66.099999999999994</v>
      </c>
      <c r="X665" s="252">
        <v>55.48</v>
      </c>
      <c r="Y665" s="252">
        <v>58.706699999999998</v>
      </c>
      <c r="Z665" s="252">
        <v>62.034419999999997</v>
      </c>
      <c r="AA665" s="249"/>
      <c r="AB665" s="250"/>
      <c r="AC665" s="250"/>
      <c r="AD665" s="250"/>
      <c r="AE665" s="250"/>
      <c r="AF665" s="250"/>
      <c r="AG665" s="250"/>
      <c r="AH665" s="250"/>
      <c r="AI665" s="250"/>
      <c r="AJ665" s="250"/>
      <c r="AK665" s="250"/>
      <c r="AL665" s="250"/>
      <c r="AM665" s="250"/>
      <c r="AN665" s="250"/>
      <c r="AO665" s="250"/>
      <c r="AP665" s="250"/>
      <c r="AQ665" s="250"/>
      <c r="AR665" s="250"/>
      <c r="AS665" s="250"/>
      <c r="AT665" s="250"/>
      <c r="AU665" s="250"/>
      <c r="AV665" s="250"/>
      <c r="AW665" s="250"/>
      <c r="AX665" s="250"/>
      <c r="AY665" s="250"/>
      <c r="AZ665" s="250"/>
      <c r="BA665" s="250"/>
      <c r="BB665" s="250"/>
      <c r="BC665" s="250"/>
      <c r="BD665" s="250"/>
      <c r="BE665" s="250"/>
      <c r="BF665" s="250"/>
      <c r="BG665" s="250"/>
      <c r="BH665" s="250"/>
      <c r="BI665" s="250"/>
      <c r="BJ665" s="250"/>
      <c r="BK665" s="250"/>
      <c r="BL665" s="250"/>
      <c r="BM665" s="257"/>
    </row>
    <row r="666" spans="1:65">
      <c r="A666" s="35"/>
      <c r="B666" s="20" t="s">
        <v>273</v>
      </c>
      <c r="C666" s="12"/>
      <c r="D666" s="258">
        <v>57.783333333333331</v>
      </c>
      <c r="E666" s="258">
        <v>53.416166666666662</v>
      </c>
      <c r="F666" s="258">
        <v>59.916666666666664</v>
      </c>
      <c r="G666" s="258">
        <v>55.198333333333331</v>
      </c>
      <c r="H666" s="258">
        <v>58.5</v>
      </c>
      <c r="I666" s="258">
        <v>62.833333333333336</v>
      </c>
      <c r="J666" s="258">
        <v>64.666666666666671</v>
      </c>
      <c r="K666" s="258">
        <v>63.583333333333321</v>
      </c>
      <c r="L666" s="258">
        <v>59.083333333333336</v>
      </c>
      <c r="M666" s="258">
        <v>61.383333333333333</v>
      </c>
      <c r="N666" s="258">
        <v>61.566666666666663</v>
      </c>
      <c r="O666" s="258">
        <v>58.216666666666669</v>
      </c>
      <c r="P666" s="258">
        <v>61.766666666666659</v>
      </c>
      <c r="Q666" s="258">
        <v>63.778482981067356</v>
      </c>
      <c r="R666" s="258">
        <v>60</v>
      </c>
      <c r="S666" s="258">
        <v>43.680000000000007</v>
      </c>
      <c r="T666" s="258">
        <v>59.566666666666663</v>
      </c>
      <c r="U666" s="258">
        <v>71.749999999999986</v>
      </c>
      <c r="V666" s="258">
        <v>56.984999999999992</v>
      </c>
      <c r="W666" s="258">
        <v>64.183333333333337</v>
      </c>
      <c r="X666" s="258">
        <v>54.672499999999992</v>
      </c>
      <c r="Y666" s="258">
        <v>58.171700000000008</v>
      </c>
      <c r="Z666" s="258">
        <v>61.112063333333339</v>
      </c>
      <c r="AA666" s="249"/>
      <c r="AB666" s="250"/>
      <c r="AC666" s="250"/>
      <c r="AD666" s="250"/>
      <c r="AE666" s="250"/>
      <c r="AF666" s="250"/>
      <c r="AG666" s="250"/>
      <c r="AH666" s="250"/>
      <c r="AI666" s="250"/>
      <c r="AJ666" s="250"/>
      <c r="AK666" s="250"/>
      <c r="AL666" s="250"/>
      <c r="AM666" s="250"/>
      <c r="AN666" s="250"/>
      <c r="AO666" s="250"/>
      <c r="AP666" s="250"/>
      <c r="AQ666" s="250"/>
      <c r="AR666" s="250"/>
      <c r="AS666" s="250"/>
      <c r="AT666" s="250"/>
      <c r="AU666" s="250"/>
      <c r="AV666" s="250"/>
      <c r="AW666" s="250"/>
      <c r="AX666" s="250"/>
      <c r="AY666" s="250"/>
      <c r="AZ666" s="250"/>
      <c r="BA666" s="250"/>
      <c r="BB666" s="250"/>
      <c r="BC666" s="250"/>
      <c r="BD666" s="250"/>
      <c r="BE666" s="250"/>
      <c r="BF666" s="250"/>
      <c r="BG666" s="250"/>
      <c r="BH666" s="250"/>
      <c r="BI666" s="250"/>
      <c r="BJ666" s="250"/>
      <c r="BK666" s="250"/>
      <c r="BL666" s="250"/>
      <c r="BM666" s="257"/>
    </row>
    <row r="667" spans="1:65">
      <c r="A667" s="35"/>
      <c r="B667" s="3" t="s">
        <v>274</v>
      </c>
      <c r="C667" s="33"/>
      <c r="D667" s="256">
        <v>57.8</v>
      </c>
      <c r="E667" s="256">
        <v>53.411499999999997</v>
      </c>
      <c r="F667" s="256">
        <v>59.849999999999994</v>
      </c>
      <c r="G667" s="256">
        <v>55.278333333333336</v>
      </c>
      <c r="H667" s="256">
        <v>58.5</v>
      </c>
      <c r="I667" s="256">
        <v>62.5</v>
      </c>
      <c r="J667" s="256">
        <v>64.5</v>
      </c>
      <c r="K667" s="256">
        <v>63.7</v>
      </c>
      <c r="L667" s="256">
        <v>58.95</v>
      </c>
      <c r="M667" s="256">
        <v>61.2</v>
      </c>
      <c r="N667" s="256">
        <v>61.5</v>
      </c>
      <c r="O667" s="256">
        <v>58.1</v>
      </c>
      <c r="P667" s="256">
        <v>61.45</v>
      </c>
      <c r="Q667" s="256">
        <v>63.999108078333336</v>
      </c>
      <c r="R667" s="256">
        <v>60</v>
      </c>
      <c r="S667" s="256">
        <v>43.53</v>
      </c>
      <c r="T667" s="256">
        <v>59.8</v>
      </c>
      <c r="U667" s="256">
        <v>72.02000000000001</v>
      </c>
      <c r="V667" s="256">
        <v>57.295000000000002</v>
      </c>
      <c r="W667" s="256">
        <v>63.949999999999996</v>
      </c>
      <c r="X667" s="256">
        <v>54.91</v>
      </c>
      <c r="Y667" s="256">
        <v>57.867400000000004</v>
      </c>
      <c r="Z667" s="256">
        <v>61.154855000000005</v>
      </c>
      <c r="AA667" s="249"/>
      <c r="AB667" s="250"/>
      <c r="AC667" s="250"/>
      <c r="AD667" s="250"/>
      <c r="AE667" s="250"/>
      <c r="AF667" s="250"/>
      <c r="AG667" s="250"/>
      <c r="AH667" s="250"/>
      <c r="AI667" s="250"/>
      <c r="AJ667" s="250"/>
      <c r="AK667" s="250"/>
      <c r="AL667" s="250"/>
      <c r="AM667" s="250"/>
      <c r="AN667" s="250"/>
      <c r="AO667" s="250"/>
      <c r="AP667" s="250"/>
      <c r="AQ667" s="250"/>
      <c r="AR667" s="250"/>
      <c r="AS667" s="250"/>
      <c r="AT667" s="250"/>
      <c r="AU667" s="250"/>
      <c r="AV667" s="250"/>
      <c r="AW667" s="250"/>
      <c r="AX667" s="250"/>
      <c r="AY667" s="250"/>
      <c r="AZ667" s="250"/>
      <c r="BA667" s="250"/>
      <c r="BB667" s="250"/>
      <c r="BC667" s="250"/>
      <c r="BD667" s="250"/>
      <c r="BE667" s="250"/>
      <c r="BF667" s="250"/>
      <c r="BG667" s="250"/>
      <c r="BH667" s="250"/>
      <c r="BI667" s="250"/>
      <c r="BJ667" s="250"/>
      <c r="BK667" s="250"/>
      <c r="BL667" s="250"/>
      <c r="BM667" s="257"/>
    </row>
    <row r="668" spans="1:65">
      <c r="A668" s="35"/>
      <c r="B668" s="3" t="s">
        <v>275</v>
      </c>
      <c r="C668" s="33"/>
      <c r="D668" s="266">
        <v>7.5277265270906016E-2</v>
      </c>
      <c r="E668" s="266">
        <v>0.51837039524520068</v>
      </c>
      <c r="F668" s="266">
        <v>1.1160943807163737</v>
      </c>
      <c r="G668" s="266">
        <v>0.29400491303528742</v>
      </c>
      <c r="H668" s="266">
        <v>0.54772255750516607</v>
      </c>
      <c r="I668" s="266">
        <v>0.98319208025017502</v>
      </c>
      <c r="J668" s="266">
        <v>0.81649658092772603</v>
      </c>
      <c r="K668" s="266">
        <v>0.41190613817551408</v>
      </c>
      <c r="L668" s="266">
        <v>0.74139508136125942</v>
      </c>
      <c r="M668" s="266">
        <v>0.93255920276766702</v>
      </c>
      <c r="N668" s="266">
        <v>0.80166493416306461</v>
      </c>
      <c r="O668" s="266">
        <v>0.59805239458317272</v>
      </c>
      <c r="P668" s="266">
        <v>2.3200574705525412</v>
      </c>
      <c r="Q668" s="266">
        <v>1.489083787759973</v>
      </c>
      <c r="R668" s="266">
        <v>1.0954451150103321</v>
      </c>
      <c r="S668" s="266">
        <v>0.6702238432046419</v>
      </c>
      <c r="T668" s="266">
        <v>1.8980691943832495</v>
      </c>
      <c r="U668" s="266">
        <v>2.5200238094113341</v>
      </c>
      <c r="V668" s="266">
        <v>0.60533461820715295</v>
      </c>
      <c r="W668" s="266">
        <v>1.1956866925188485</v>
      </c>
      <c r="X668" s="266">
        <v>1.0350205311973288</v>
      </c>
      <c r="Y668" s="266">
        <v>1.0310759971990431</v>
      </c>
      <c r="Z668" s="266">
        <v>0.68454352252188322</v>
      </c>
      <c r="AA668" s="260"/>
      <c r="AB668" s="261"/>
      <c r="AC668" s="261"/>
      <c r="AD668" s="261"/>
      <c r="AE668" s="261"/>
      <c r="AF668" s="261"/>
      <c r="AG668" s="261"/>
      <c r="AH668" s="261"/>
      <c r="AI668" s="261"/>
      <c r="AJ668" s="261"/>
      <c r="AK668" s="261"/>
      <c r="AL668" s="261"/>
      <c r="AM668" s="261"/>
      <c r="AN668" s="261"/>
      <c r="AO668" s="261"/>
      <c r="AP668" s="261"/>
      <c r="AQ668" s="261"/>
      <c r="AR668" s="261"/>
      <c r="AS668" s="261"/>
      <c r="AT668" s="261"/>
      <c r="AU668" s="261"/>
      <c r="AV668" s="261"/>
      <c r="AW668" s="261"/>
      <c r="AX668" s="261"/>
      <c r="AY668" s="261"/>
      <c r="AZ668" s="261"/>
      <c r="BA668" s="261"/>
      <c r="BB668" s="261"/>
      <c r="BC668" s="261"/>
      <c r="BD668" s="261"/>
      <c r="BE668" s="261"/>
      <c r="BF668" s="261"/>
      <c r="BG668" s="261"/>
      <c r="BH668" s="261"/>
      <c r="BI668" s="261"/>
      <c r="BJ668" s="261"/>
      <c r="BK668" s="261"/>
      <c r="BL668" s="261"/>
      <c r="BM668" s="264"/>
    </row>
    <row r="669" spans="1:65">
      <c r="A669" s="35"/>
      <c r="B669" s="3" t="s">
        <v>87</v>
      </c>
      <c r="C669" s="33"/>
      <c r="D669" s="13">
        <v>1.3027504806040846E-3</v>
      </c>
      <c r="E669" s="13">
        <v>9.7043728068319027E-3</v>
      </c>
      <c r="F669" s="13">
        <v>1.8627444462582039E-2</v>
      </c>
      <c r="G669" s="13">
        <v>5.3263367801314188E-3</v>
      </c>
      <c r="H669" s="13">
        <v>9.362778760772069E-3</v>
      </c>
      <c r="I669" s="13">
        <v>1.5647619314326393E-2</v>
      </c>
      <c r="J669" s="13">
        <v>1.2626235787542154E-2</v>
      </c>
      <c r="K669" s="13">
        <v>6.4782092504668022E-3</v>
      </c>
      <c r="L669" s="13">
        <v>1.2548294748004391E-2</v>
      </c>
      <c r="M669" s="13">
        <v>1.519238451427098E-2</v>
      </c>
      <c r="N669" s="13">
        <v>1.3021087181858116E-2</v>
      </c>
      <c r="O669" s="13">
        <v>1.0272872509301563E-2</v>
      </c>
      <c r="P669" s="13">
        <v>3.7561642804412439E-2</v>
      </c>
      <c r="Q669" s="13">
        <v>2.3347745480274396E-2</v>
      </c>
      <c r="R669" s="13">
        <v>1.8257418583505537E-2</v>
      </c>
      <c r="S669" s="13">
        <v>1.5343952454318723E-2</v>
      </c>
      <c r="T669" s="13">
        <v>3.1864619939282308E-2</v>
      </c>
      <c r="U669" s="13">
        <v>3.5122283057997694E-2</v>
      </c>
      <c r="V669" s="13">
        <v>1.0622701030221164E-2</v>
      </c>
      <c r="W669" s="13">
        <v>1.8629239561446614E-2</v>
      </c>
      <c r="X669" s="13">
        <v>1.8931282293608836E-2</v>
      </c>
      <c r="Y669" s="13">
        <v>1.772470113816586E-2</v>
      </c>
      <c r="Z669" s="13">
        <v>1.120144673872436E-2</v>
      </c>
      <c r="AA669" s="16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2"/>
    </row>
    <row r="670" spans="1:65">
      <c r="A670" s="35"/>
      <c r="B670" s="3" t="s">
        <v>276</v>
      </c>
      <c r="C670" s="33"/>
      <c r="D670" s="13">
        <v>-3.4172862673459869E-2</v>
      </c>
      <c r="E670" s="13">
        <v>-0.10716844525023328</v>
      </c>
      <c r="F670" s="13">
        <v>1.4850183700352293E-3</v>
      </c>
      <c r="G670" s="13">
        <v>-7.7380185719132299E-2</v>
      </c>
      <c r="H670" s="13">
        <v>-2.2194043260410745E-2</v>
      </c>
      <c r="I670" s="13">
        <v>5.0236027609188438E-2</v>
      </c>
      <c r="J670" s="13">
        <v>8.0879519130942157E-2</v>
      </c>
      <c r="K670" s="13">
        <v>6.2772001413542E-2</v>
      </c>
      <c r="L670" s="13">
        <v>-1.2443841412580037E-2</v>
      </c>
      <c r="M670" s="13">
        <v>2.5999811587438026E-2</v>
      </c>
      <c r="N670" s="13">
        <v>2.9064160739613376E-2</v>
      </c>
      <c r="O670" s="13">
        <v>-2.6929855586499851E-2</v>
      </c>
      <c r="P670" s="13">
        <v>3.2407087087440889E-2</v>
      </c>
      <c r="Q670" s="13">
        <v>6.6033855909438888E-2</v>
      </c>
      <c r="R670" s="13">
        <v>2.8779043482967115E-3</v>
      </c>
      <c r="S670" s="13">
        <v>-0.26990488563443993</v>
      </c>
      <c r="T670" s="13">
        <v>-4.3651027386633068E-3</v>
      </c>
      <c r="U670" s="13">
        <v>0.19927482728317125</v>
      </c>
      <c r="V670" s="13">
        <v>-4.7516710345205326E-2</v>
      </c>
      <c r="W670" s="13">
        <v>7.2800780457025205E-2</v>
      </c>
      <c r="X670" s="13">
        <v>-8.6169296241962567E-2</v>
      </c>
      <c r="Y670" s="13">
        <v>-2.7681456860369602E-2</v>
      </c>
      <c r="Z670" s="13">
        <v>2.146563343556207E-2</v>
      </c>
      <c r="AA670" s="16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2"/>
    </row>
    <row r="671" spans="1:65">
      <c r="A671" s="35"/>
      <c r="B671" s="53" t="s">
        <v>277</v>
      </c>
      <c r="C671" s="54"/>
      <c r="D671" s="52">
        <v>0.67</v>
      </c>
      <c r="E671" s="52">
        <v>2.0499999999999998</v>
      </c>
      <c r="F671" s="52">
        <v>0</v>
      </c>
      <c r="G671" s="52">
        <v>1.49</v>
      </c>
      <c r="H671" s="52">
        <v>0.45</v>
      </c>
      <c r="I671" s="52">
        <v>0.92</v>
      </c>
      <c r="J671" s="52">
        <v>1.5</v>
      </c>
      <c r="K671" s="52">
        <v>1.1599999999999999</v>
      </c>
      <c r="L671" s="52">
        <v>0.26</v>
      </c>
      <c r="M671" s="52">
        <v>0.46</v>
      </c>
      <c r="N671" s="52">
        <v>0.52</v>
      </c>
      <c r="O671" s="52">
        <v>0.54</v>
      </c>
      <c r="P671" s="52">
        <v>0.57999999999999996</v>
      </c>
      <c r="Q671" s="52">
        <v>1.22</v>
      </c>
      <c r="R671" s="52">
        <v>0.03</v>
      </c>
      <c r="S671" s="52">
        <v>5.13</v>
      </c>
      <c r="T671" s="52">
        <v>0.11</v>
      </c>
      <c r="U671" s="52">
        <v>3.74</v>
      </c>
      <c r="V671" s="52">
        <v>0.93</v>
      </c>
      <c r="W671" s="52">
        <v>1.35</v>
      </c>
      <c r="X671" s="52">
        <v>1.66</v>
      </c>
      <c r="Y671" s="52">
        <v>0.55000000000000004</v>
      </c>
      <c r="Z671" s="52">
        <v>0.38</v>
      </c>
      <c r="AA671" s="16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2"/>
    </row>
    <row r="672" spans="1:65">
      <c r="B672" s="36"/>
      <c r="C672" s="20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BM672" s="62"/>
    </row>
    <row r="673" spans="1:65" ht="15">
      <c r="B673" s="37" t="s">
        <v>588</v>
      </c>
      <c r="BM673" s="32" t="s">
        <v>67</v>
      </c>
    </row>
    <row r="674" spans="1:65" ht="15">
      <c r="A674" s="28" t="s">
        <v>58</v>
      </c>
      <c r="B674" s="18" t="s">
        <v>111</v>
      </c>
      <c r="C674" s="15" t="s">
        <v>112</v>
      </c>
      <c r="D674" s="16" t="s">
        <v>233</v>
      </c>
      <c r="E674" s="17" t="s">
        <v>233</v>
      </c>
      <c r="F674" s="17" t="s">
        <v>233</v>
      </c>
      <c r="G674" s="17" t="s">
        <v>233</v>
      </c>
      <c r="H674" s="17" t="s">
        <v>233</v>
      </c>
      <c r="I674" s="17" t="s">
        <v>233</v>
      </c>
      <c r="J674" s="17" t="s">
        <v>233</v>
      </c>
      <c r="K674" s="17" t="s">
        <v>233</v>
      </c>
      <c r="L674" s="17" t="s">
        <v>233</v>
      </c>
      <c r="M674" s="17" t="s">
        <v>233</v>
      </c>
      <c r="N674" s="17" t="s">
        <v>233</v>
      </c>
      <c r="O674" s="17" t="s">
        <v>233</v>
      </c>
      <c r="P674" s="17" t="s">
        <v>233</v>
      </c>
      <c r="Q674" s="17" t="s">
        <v>233</v>
      </c>
      <c r="R674" s="17" t="s">
        <v>233</v>
      </c>
      <c r="S674" s="17" t="s">
        <v>233</v>
      </c>
      <c r="T674" s="17" t="s">
        <v>233</v>
      </c>
      <c r="U674" s="17" t="s">
        <v>233</v>
      </c>
      <c r="V674" s="17" t="s">
        <v>233</v>
      </c>
      <c r="W674" s="17" t="s">
        <v>233</v>
      </c>
      <c r="X674" s="16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234</v>
      </c>
      <c r="C675" s="8" t="s">
        <v>234</v>
      </c>
      <c r="D675" s="161" t="s">
        <v>236</v>
      </c>
      <c r="E675" s="162" t="s">
        <v>240</v>
      </c>
      <c r="F675" s="162" t="s">
        <v>241</v>
      </c>
      <c r="G675" s="162" t="s">
        <v>242</v>
      </c>
      <c r="H675" s="162" t="s">
        <v>243</v>
      </c>
      <c r="I675" s="162" t="s">
        <v>244</v>
      </c>
      <c r="J675" s="162" t="s">
        <v>245</v>
      </c>
      <c r="K675" s="162" t="s">
        <v>246</v>
      </c>
      <c r="L675" s="162" t="s">
        <v>247</v>
      </c>
      <c r="M675" s="162" t="s">
        <v>248</v>
      </c>
      <c r="N675" s="162" t="s">
        <v>249</v>
      </c>
      <c r="O675" s="162" t="s">
        <v>250</v>
      </c>
      <c r="P675" s="162" t="s">
        <v>251</v>
      </c>
      <c r="Q675" s="162" t="s">
        <v>253</v>
      </c>
      <c r="R675" s="162" t="s">
        <v>255</v>
      </c>
      <c r="S675" s="162" t="s">
        <v>256</v>
      </c>
      <c r="T675" s="162" t="s">
        <v>259</v>
      </c>
      <c r="U675" s="162" t="s">
        <v>261</v>
      </c>
      <c r="V675" s="162" t="s">
        <v>263</v>
      </c>
      <c r="W675" s="162" t="s">
        <v>281</v>
      </c>
      <c r="X675" s="16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1</v>
      </c>
    </row>
    <row r="676" spans="1:65">
      <c r="A676" s="35"/>
      <c r="B676" s="19"/>
      <c r="C676" s="8"/>
      <c r="D676" s="9" t="s">
        <v>282</v>
      </c>
      <c r="E676" s="10" t="s">
        <v>284</v>
      </c>
      <c r="F676" s="10" t="s">
        <v>285</v>
      </c>
      <c r="G676" s="10" t="s">
        <v>284</v>
      </c>
      <c r="H676" s="10" t="s">
        <v>284</v>
      </c>
      <c r="I676" s="10" t="s">
        <v>284</v>
      </c>
      <c r="J676" s="10" t="s">
        <v>284</v>
      </c>
      <c r="K676" s="10" t="s">
        <v>282</v>
      </c>
      <c r="L676" s="10" t="s">
        <v>282</v>
      </c>
      <c r="M676" s="10" t="s">
        <v>282</v>
      </c>
      <c r="N676" s="10" t="s">
        <v>282</v>
      </c>
      <c r="O676" s="10" t="s">
        <v>282</v>
      </c>
      <c r="P676" s="10" t="s">
        <v>285</v>
      </c>
      <c r="Q676" s="10" t="s">
        <v>285</v>
      </c>
      <c r="R676" s="10" t="s">
        <v>285</v>
      </c>
      <c r="S676" s="10" t="s">
        <v>285</v>
      </c>
      <c r="T676" s="10" t="s">
        <v>285</v>
      </c>
      <c r="U676" s="10" t="s">
        <v>284</v>
      </c>
      <c r="V676" s="10" t="s">
        <v>285</v>
      </c>
      <c r="W676" s="10" t="s">
        <v>285</v>
      </c>
      <c r="X676" s="16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3</v>
      </c>
    </row>
    <row r="677" spans="1:65">
      <c r="A677" s="35"/>
      <c r="B677" s="19"/>
      <c r="C677" s="8"/>
      <c r="D677" s="29" t="s">
        <v>327</v>
      </c>
      <c r="E677" s="29" t="s">
        <v>327</v>
      </c>
      <c r="F677" s="29" t="s">
        <v>327</v>
      </c>
      <c r="G677" s="29" t="s">
        <v>328</v>
      </c>
      <c r="H677" s="29" t="s">
        <v>329</v>
      </c>
      <c r="I677" s="29" t="s">
        <v>328</v>
      </c>
      <c r="J677" s="29" t="s">
        <v>330</v>
      </c>
      <c r="K677" s="29" t="s">
        <v>327</v>
      </c>
      <c r="L677" s="29" t="s">
        <v>327</v>
      </c>
      <c r="M677" s="29" t="s">
        <v>327</v>
      </c>
      <c r="N677" s="29" t="s">
        <v>327</v>
      </c>
      <c r="O677" s="29" t="s">
        <v>327</v>
      </c>
      <c r="P677" s="29" t="s">
        <v>329</v>
      </c>
      <c r="Q677" s="29" t="s">
        <v>327</v>
      </c>
      <c r="R677" s="29" t="s">
        <v>330</v>
      </c>
      <c r="S677" s="29" t="s">
        <v>329</v>
      </c>
      <c r="T677" s="29" t="s">
        <v>328</v>
      </c>
      <c r="U677" s="29" t="s">
        <v>327</v>
      </c>
      <c r="V677" s="29" t="s">
        <v>327</v>
      </c>
      <c r="W677" s="29" t="s">
        <v>327</v>
      </c>
      <c r="X677" s="16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3</v>
      </c>
    </row>
    <row r="678" spans="1:65">
      <c r="A678" s="35"/>
      <c r="B678" s="18">
        <v>1</v>
      </c>
      <c r="C678" s="14">
        <v>1</v>
      </c>
      <c r="D678" s="233">
        <v>5.3100000000000001E-2</v>
      </c>
      <c r="E678" s="233">
        <v>5.099999999999999E-2</v>
      </c>
      <c r="F678" s="238">
        <v>5.7572499999999992E-2</v>
      </c>
      <c r="G678" s="233">
        <v>5.5E-2</v>
      </c>
      <c r="H678" s="238">
        <v>5.9699999999999996E-2</v>
      </c>
      <c r="I678" s="233">
        <v>5.7499999999999996E-2</v>
      </c>
      <c r="J678" s="238">
        <v>5.899999999999999E-2</v>
      </c>
      <c r="K678" s="233">
        <v>5.8000000000000003E-2</v>
      </c>
      <c r="L678" s="233">
        <v>5.9000000000000004E-2</v>
      </c>
      <c r="M678" s="233">
        <v>5.8000000000000003E-2</v>
      </c>
      <c r="N678" s="233">
        <v>5.6999999999999995E-2</v>
      </c>
      <c r="O678" s="233">
        <v>0.06</v>
      </c>
      <c r="P678" s="233">
        <v>5.9173080203467246E-2</v>
      </c>
      <c r="Q678" s="233">
        <v>5.67E-2</v>
      </c>
      <c r="R678" s="237">
        <v>0.05</v>
      </c>
      <c r="S678" s="233">
        <v>5.7801999999999992E-2</v>
      </c>
      <c r="T678" s="233">
        <v>0.06</v>
      </c>
      <c r="U678" s="233">
        <v>5.8200000000000002E-2</v>
      </c>
      <c r="V678" s="233">
        <v>6.3100000000000003E-2</v>
      </c>
      <c r="W678" s="237">
        <v>6.4100000000000004E-2</v>
      </c>
      <c r="X678" s="231"/>
      <c r="Y678" s="232"/>
      <c r="Z678" s="232"/>
      <c r="AA678" s="232"/>
      <c r="AB678" s="232"/>
      <c r="AC678" s="232"/>
      <c r="AD678" s="232"/>
      <c r="AE678" s="232"/>
      <c r="AF678" s="232"/>
      <c r="AG678" s="232"/>
      <c r="AH678" s="232"/>
      <c r="AI678" s="232"/>
      <c r="AJ678" s="232"/>
      <c r="AK678" s="232"/>
      <c r="AL678" s="232"/>
      <c r="AM678" s="232"/>
      <c r="AN678" s="232"/>
      <c r="AO678" s="232"/>
      <c r="AP678" s="232"/>
      <c r="AQ678" s="232"/>
      <c r="AR678" s="232"/>
      <c r="AS678" s="232"/>
      <c r="AT678" s="232"/>
      <c r="AU678" s="232"/>
      <c r="AV678" s="232"/>
      <c r="AW678" s="232"/>
      <c r="AX678" s="232"/>
      <c r="AY678" s="232"/>
      <c r="AZ678" s="232"/>
      <c r="BA678" s="232"/>
      <c r="BB678" s="232"/>
      <c r="BC678" s="232"/>
      <c r="BD678" s="232"/>
      <c r="BE678" s="232"/>
      <c r="BF678" s="232"/>
      <c r="BG678" s="232"/>
      <c r="BH678" s="232"/>
      <c r="BI678" s="232"/>
      <c r="BJ678" s="232"/>
      <c r="BK678" s="232"/>
      <c r="BL678" s="232"/>
      <c r="BM678" s="234">
        <v>1</v>
      </c>
    </row>
    <row r="679" spans="1:65">
      <c r="A679" s="35"/>
      <c r="B679" s="19">
        <v>1</v>
      </c>
      <c r="C679" s="8">
        <v>2</v>
      </c>
      <c r="D679" s="235">
        <v>5.4199999999999998E-2</v>
      </c>
      <c r="E679" s="235">
        <v>5.2999999999999999E-2</v>
      </c>
      <c r="F679" s="241">
        <v>5.8004E-2</v>
      </c>
      <c r="G679" s="235">
        <v>5.5E-2</v>
      </c>
      <c r="H679" s="241">
        <v>5.8900000000000001E-2</v>
      </c>
      <c r="I679" s="235">
        <v>5.6800000000000003E-2</v>
      </c>
      <c r="J679" s="241">
        <v>5.899999999999999E-2</v>
      </c>
      <c r="K679" s="235">
        <v>5.8000000000000003E-2</v>
      </c>
      <c r="L679" s="235">
        <v>5.9000000000000004E-2</v>
      </c>
      <c r="M679" s="235">
        <v>5.8000000000000003E-2</v>
      </c>
      <c r="N679" s="235">
        <v>5.9000000000000004E-2</v>
      </c>
      <c r="O679" s="235">
        <v>5.5E-2</v>
      </c>
      <c r="P679" s="235">
        <v>6.2427921026603356E-2</v>
      </c>
      <c r="Q679" s="235">
        <v>5.7200000000000001E-2</v>
      </c>
      <c r="R679" s="240">
        <v>0.05</v>
      </c>
      <c r="S679" s="235">
        <v>5.6886000000000006E-2</v>
      </c>
      <c r="T679" s="235">
        <v>0.06</v>
      </c>
      <c r="U679" s="235">
        <v>5.8200000000000002E-2</v>
      </c>
      <c r="V679" s="235">
        <v>6.2399999999999997E-2</v>
      </c>
      <c r="W679" s="240">
        <v>6.4299999999999996E-2</v>
      </c>
      <c r="X679" s="231"/>
      <c r="Y679" s="232"/>
      <c r="Z679" s="232"/>
      <c r="AA679" s="232"/>
      <c r="AB679" s="232"/>
      <c r="AC679" s="232"/>
      <c r="AD679" s="232"/>
      <c r="AE679" s="232"/>
      <c r="AF679" s="232"/>
      <c r="AG679" s="232"/>
      <c r="AH679" s="232"/>
      <c r="AI679" s="232"/>
      <c r="AJ679" s="232"/>
      <c r="AK679" s="232"/>
      <c r="AL679" s="232"/>
      <c r="AM679" s="232"/>
      <c r="AN679" s="232"/>
      <c r="AO679" s="232"/>
      <c r="AP679" s="232"/>
      <c r="AQ679" s="232"/>
      <c r="AR679" s="232"/>
      <c r="AS679" s="232"/>
      <c r="AT679" s="232"/>
      <c r="AU679" s="232"/>
      <c r="AV679" s="232"/>
      <c r="AW679" s="232"/>
      <c r="AX679" s="232"/>
      <c r="AY679" s="232"/>
      <c r="AZ679" s="232"/>
      <c r="BA679" s="232"/>
      <c r="BB679" s="232"/>
      <c r="BC679" s="232"/>
      <c r="BD679" s="232"/>
      <c r="BE679" s="232"/>
      <c r="BF679" s="232"/>
      <c r="BG679" s="232"/>
      <c r="BH679" s="232"/>
      <c r="BI679" s="232"/>
      <c r="BJ679" s="232"/>
      <c r="BK679" s="232"/>
      <c r="BL679" s="232"/>
      <c r="BM679" s="234" t="e">
        <v>#N/A</v>
      </c>
    </row>
    <row r="680" spans="1:65">
      <c r="A680" s="35"/>
      <c r="B680" s="19">
        <v>1</v>
      </c>
      <c r="C680" s="8">
        <v>3</v>
      </c>
      <c r="D680" s="235">
        <v>5.5500000000000008E-2</v>
      </c>
      <c r="E680" s="235">
        <v>5.3999999999999999E-2</v>
      </c>
      <c r="F680" s="241">
        <v>5.7482999999999999E-2</v>
      </c>
      <c r="G680" s="235">
        <v>5.6999999999999995E-2</v>
      </c>
      <c r="H680" s="241">
        <v>5.9400000000000001E-2</v>
      </c>
      <c r="I680" s="235">
        <v>5.8400000000000001E-2</v>
      </c>
      <c r="J680" s="241">
        <v>0.06</v>
      </c>
      <c r="K680" s="241">
        <v>5.6999999999999995E-2</v>
      </c>
      <c r="L680" s="27">
        <v>0.06</v>
      </c>
      <c r="M680" s="27">
        <v>5.9000000000000004E-2</v>
      </c>
      <c r="N680" s="27">
        <v>5.8000000000000003E-2</v>
      </c>
      <c r="O680" s="27">
        <v>5.8000000000000003E-2</v>
      </c>
      <c r="P680" s="27">
        <v>6.0250071966666673E-2</v>
      </c>
      <c r="Q680" s="27">
        <v>5.4100000000000002E-2</v>
      </c>
      <c r="R680" s="242">
        <v>0.05</v>
      </c>
      <c r="S680" s="27">
        <v>5.6700999999999994E-2</v>
      </c>
      <c r="T680" s="27">
        <v>0.06</v>
      </c>
      <c r="U680" s="27">
        <v>5.7300000000000004E-2</v>
      </c>
      <c r="V680" s="27">
        <v>6.3899999999999998E-2</v>
      </c>
      <c r="W680" s="242">
        <v>6.4199999999999993E-2</v>
      </c>
      <c r="X680" s="231"/>
      <c r="Y680" s="232"/>
      <c r="Z680" s="232"/>
      <c r="AA680" s="232"/>
      <c r="AB680" s="232"/>
      <c r="AC680" s="232"/>
      <c r="AD680" s="232"/>
      <c r="AE680" s="232"/>
      <c r="AF680" s="232"/>
      <c r="AG680" s="232"/>
      <c r="AH680" s="232"/>
      <c r="AI680" s="232"/>
      <c r="AJ680" s="232"/>
      <c r="AK680" s="232"/>
      <c r="AL680" s="232"/>
      <c r="AM680" s="232"/>
      <c r="AN680" s="232"/>
      <c r="AO680" s="232"/>
      <c r="AP680" s="232"/>
      <c r="AQ680" s="232"/>
      <c r="AR680" s="232"/>
      <c r="AS680" s="232"/>
      <c r="AT680" s="232"/>
      <c r="AU680" s="232"/>
      <c r="AV680" s="232"/>
      <c r="AW680" s="232"/>
      <c r="AX680" s="232"/>
      <c r="AY680" s="232"/>
      <c r="AZ680" s="232"/>
      <c r="BA680" s="232"/>
      <c r="BB680" s="232"/>
      <c r="BC680" s="232"/>
      <c r="BD680" s="232"/>
      <c r="BE680" s="232"/>
      <c r="BF680" s="232"/>
      <c r="BG680" s="232"/>
      <c r="BH680" s="232"/>
      <c r="BI680" s="232"/>
      <c r="BJ680" s="232"/>
      <c r="BK680" s="232"/>
      <c r="BL680" s="232"/>
      <c r="BM680" s="234">
        <v>16</v>
      </c>
    </row>
    <row r="681" spans="1:65">
      <c r="A681" s="35"/>
      <c r="B681" s="19">
        <v>1</v>
      </c>
      <c r="C681" s="8">
        <v>4</v>
      </c>
      <c r="D681" s="235">
        <v>5.4199999999999998E-2</v>
      </c>
      <c r="E681" s="235">
        <v>5.3999999999999999E-2</v>
      </c>
      <c r="F681" s="241">
        <v>5.7597499999999996E-2</v>
      </c>
      <c r="G681" s="235">
        <v>5.6000000000000008E-2</v>
      </c>
      <c r="H681" s="241">
        <v>0.06</v>
      </c>
      <c r="I681" s="235">
        <v>5.8000000000000003E-2</v>
      </c>
      <c r="J681" s="241">
        <v>0.06</v>
      </c>
      <c r="K681" s="241">
        <v>5.8000000000000003E-2</v>
      </c>
      <c r="L681" s="27">
        <v>0.06</v>
      </c>
      <c r="M681" s="27">
        <v>5.9000000000000004E-2</v>
      </c>
      <c r="N681" s="27">
        <v>5.5E-2</v>
      </c>
      <c r="O681" s="27">
        <v>5.6000000000000008E-2</v>
      </c>
      <c r="P681" s="27">
        <v>6.2893118265825276E-2</v>
      </c>
      <c r="Q681" s="27">
        <v>5.8900000000000001E-2</v>
      </c>
      <c r="R681" s="242">
        <v>0.05</v>
      </c>
      <c r="S681" s="27">
        <v>5.7459000000000003E-2</v>
      </c>
      <c r="T681" s="27">
        <v>0.06</v>
      </c>
      <c r="U681" s="243">
        <v>5.5400000000000005E-2</v>
      </c>
      <c r="V681" s="27">
        <v>6.3899999999999998E-2</v>
      </c>
      <c r="W681" s="242">
        <v>6.3700000000000007E-2</v>
      </c>
      <c r="X681" s="231"/>
      <c r="Y681" s="232"/>
      <c r="Z681" s="232"/>
      <c r="AA681" s="232"/>
      <c r="AB681" s="232"/>
      <c r="AC681" s="232"/>
      <c r="AD681" s="232"/>
      <c r="AE681" s="232"/>
      <c r="AF681" s="232"/>
      <c r="AG681" s="232"/>
      <c r="AH681" s="232"/>
      <c r="AI681" s="232"/>
      <c r="AJ681" s="232"/>
      <c r="AK681" s="232"/>
      <c r="AL681" s="232"/>
      <c r="AM681" s="232"/>
      <c r="AN681" s="232"/>
      <c r="AO681" s="232"/>
      <c r="AP681" s="232"/>
      <c r="AQ681" s="232"/>
      <c r="AR681" s="232"/>
      <c r="AS681" s="232"/>
      <c r="AT681" s="232"/>
      <c r="AU681" s="232"/>
      <c r="AV681" s="232"/>
      <c r="AW681" s="232"/>
      <c r="AX681" s="232"/>
      <c r="AY681" s="232"/>
      <c r="AZ681" s="232"/>
      <c r="BA681" s="232"/>
      <c r="BB681" s="232"/>
      <c r="BC681" s="232"/>
      <c r="BD681" s="232"/>
      <c r="BE681" s="232"/>
      <c r="BF681" s="232"/>
      <c r="BG681" s="232"/>
      <c r="BH681" s="232"/>
      <c r="BI681" s="232"/>
      <c r="BJ681" s="232"/>
      <c r="BK681" s="232"/>
      <c r="BL681" s="232"/>
      <c r="BM681" s="234">
        <v>5.796533032572182E-2</v>
      </c>
    </row>
    <row r="682" spans="1:65">
      <c r="A682" s="35"/>
      <c r="B682" s="19">
        <v>1</v>
      </c>
      <c r="C682" s="8">
        <v>5</v>
      </c>
      <c r="D682" s="235">
        <v>5.5599999999999997E-2</v>
      </c>
      <c r="E682" s="235">
        <v>5.2999999999999999E-2</v>
      </c>
      <c r="F682" s="235">
        <v>5.8020666666666665E-2</v>
      </c>
      <c r="G682" s="235">
        <v>5.6000000000000008E-2</v>
      </c>
      <c r="H682" s="235">
        <v>5.9400000000000001E-2</v>
      </c>
      <c r="I682" s="235">
        <v>5.8000000000000003E-2</v>
      </c>
      <c r="J682" s="235">
        <v>5.899999999999999E-2</v>
      </c>
      <c r="K682" s="235">
        <v>5.6999999999999995E-2</v>
      </c>
      <c r="L682" s="235">
        <v>5.9000000000000004E-2</v>
      </c>
      <c r="M682" s="235">
        <v>5.9000000000000004E-2</v>
      </c>
      <c r="N682" s="235">
        <v>5.6999999999999995E-2</v>
      </c>
      <c r="O682" s="235">
        <v>6.2E-2</v>
      </c>
      <c r="P682" s="235">
        <v>5.923010746469809E-2</v>
      </c>
      <c r="Q682" s="235">
        <v>5.5E-2</v>
      </c>
      <c r="R682" s="240">
        <v>0.05</v>
      </c>
      <c r="S682" s="235">
        <v>5.7852000000000001E-2</v>
      </c>
      <c r="T682" s="235">
        <v>0.06</v>
      </c>
      <c r="U682" s="235">
        <v>5.7599999999999998E-2</v>
      </c>
      <c r="V682" s="235">
        <v>6.2299999999999994E-2</v>
      </c>
      <c r="W682" s="240">
        <v>6.4299999999999996E-2</v>
      </c>
      <c r="X682" s="231"/>
      <c r="Y682" s="232"/>
      <c r="Z682" s="232"/>
      <c r="AA682" s="232"/>
      <c r="AB682" s="232"/>
      <c r="AC682" s="232"/>
      <c r="AD682" s="232"/>
      <c r="AE682" s="232"/>
      <c r="AF682" s="232"/>
      <c r="AG682" s="232"/>
      <c r="AH682" s="232"/>
      <c r="AI682" s="232"/>
      <c r="AJ682" s="232"/>
      <c r="AK682" s="232"/>
      <c r="AL682" s="232"/>
      <c r="AM682" s="232"/>
      <c r="AN682" s="232"/>
      <c r="AO682" s="232"/>
      <c r="AP682" s="232"/>
      <c r="AQ682" s="232"/>
      <c r="AR682" s="232"/>
      <c r="AS682" s="232"/>
      <c r="AT682" s="232"/>
      <c r="AU682" s="232"/>
      <c r="AV682" s="232"/>
      <c r="AW682" s="232"/>
      <c r="AX682" s="232"/>
      <c r="AY682" s="232"/>
      <c r="AZ682" s="232"/>
      <c r="BA682" s="232"/>
      <c r="BB682" s="232"/>
      <c r="BC682" s="232"/>
      <c r="BD682" s="232"/>
      <c r="BE682" s="232"/>
      <c r="BF682" s="232"/>
      <c r="BG682" s="232"/>
      <c r="BH682" s="232"/>
      <c r="BI682" s="232"/>
      <c r="BJ682" s="232"/>
      <c r="BK682" s="232"/>
      <c r="BL682" s="232"/>
      <c r="BM682" s="234">
        <v>100</v>
      </c>
    </row>
    <row r="683" spans="1:65">
      <c r="A683" s="35"/>
      <c r="B683" s="19">
        <v>1</v>
      </c>
      <c r="C683" s="8">
        <v>6</v>
      </c>
      <c r="D683" s="235">
        <v>5.5099999999999996E-2</v>
      </c>
      <c r="E683" s="235">
        <v>5.1999999999999998E-2</v>
      </c>
      <c r="F683" s="235">
        <v>5.7815000000000005E-2</v>
      </c>
      <c r="G683" s="235">
        <v>5.6999999999999995E-2</v>
      </c>
      <c r="H683" s="235">
        <v>5.9199999999999996E-2</v>
      </c>
      <c r="I683" s="235">
        <v>5.6599999999999998E-2</v>
      </c>
      <c r="J683" s="235">
        <v>0.06</v>
      </c>
      <c r="K683" s="235">
        <v>5.8000000000000003E-2</v>
      </c>
      <c r="L683" s="235">
        <v>5.6999999999999995E-2</v>
      </c>
      <c r="M683" s="235">
        <v>5.8000000000000003E-2</v>
      </c>
      <c r="N683" s="235">
        <v>5.8000000000000003E-2</v>
      </c>
      <c r="O683" s="235">
        <v>5.6999999999999995E-2</v>
      </c>
      <c r="P683" s="235">
        <v>5.9165805761374798E-2</v>
      </c>
      <c r="Q683" s="235">
        <v>5.5399999999999998E-2</v>
      </c>
      <c r="R683" s="240">
        <v>0.05</v>
      </c>
      <c r="S683" s="235">
        <v>5.6884000000000004E-2</v>
      </c>
      <c r="T683" s="235">
        <v>0.06</v>
      </c>
      <c r="U683" s="235">
        <v>5.7799999999999997E-2</v>
      </c>
      <c r="V683" s="235">
        <v>6.4600000000000005E-2</v>
      </c>
      <c r="W683" s="240">
        <v>6.4899999999999999E-2</v>
      </c>
      <c r="X683" s="231"/>
      <c r="Y683" s="232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32"/>
      <c r="AT683" s="232"/>
      <c r="AU683" s="232"/>
      <c r="AV683" s="232"/>
      <c r="AW683" s="232"/>
      <c r="AX683" s="232"/>
      <c r="AY683" s="232"/>
      <c r="AZ683" s="232"/>
      <c r="BA683" s="232"/>
      <c r="BB683" s="232"/>
      <c r="BC683" s="232"/>
      <c r="BD683" s="232"/>
      <c r="BE683" s="232"/>
      <c r="BF683" s="232"/>
      <c r="BG683" s="232"/>
      <c r="BH683" s="232"/>
      <c r="BI683" s="232"/>
      <c r="BJ683" s="232"/>
      <c r="BK683" s="232"/>
      <c r="BL683" s="232"/>
      <c r="BM683" s="63"/>
    </row>
    <row r="684" spans="1:65">
      <c r="A684" s="35"/>
      <c r="B684" s="20" t="s">
        <v>273</v>
      </c>
      <c r="C684" s="12"/>
      <c r="D684" s="236">
        <v>5.4616666666666668E-2</v>
      </c>
      <c r="E684" s="236">
        <v>5.2833333333333322E-2</v>
      </c>
      <c r="F684" s="236">
        <v>5.7748777777777781E-2</v>
      </c>
      <c r="G684" s="236">
        <v>5.5999999999999994E-2</v>
      </c>
      <c r="H684" s="236">
        <v>5.9433333333333331E-2</v>
      </c>
      <c r="I684" s="236">
        <v>5.7549999999999997E-2</v>
      </c>
      <c r="J684" s="236">
        <v>5.9499999999999997E-2</v>
      </c>
      <c r="K684" s="236">
        <v>5.7666666666666665E-2</v>
      </c>
      <c r="L684" s="236">
        <v>5.8999999999999997E-2</v>
      </c>
      <c r="M684" s="236">
        <v>5.8500000000000003E-2</v>
      </c>
      <c r="N684" s="236">
        <v>5.7333333333333326E-2</v>
      </c>
      <c r="O684" s="236">
        <v>5.7999999999999996E-2</v>
      </c>
      <c r="P684" s="236">
        <v>6.0523350781439243E-2</v>
      </c>
      <c r="Q684" s="236">
        <v>5.6216666666666672E-2</v>
      </c>
      <c r="R684" s="236">
        <v>4.9999999999999996E-2</v>
      </c>
      <c r="S684" s="236">
        <v>5.7264000000000002E-2</v>
      </c>
      <c r="T684" s="236">
        <v>0.06</v>
      </c>
      <c r="U684" s="236">
        <v>5.7416666666666671E-2</v>
      </c>
      <c r="V684" s="236">
        <v>6.3366666666666668E-2</v>
      </c>
      <c r="W684" s="236">
        <v>6.4250000000000002E-2</v>
      </c>
      <c r="X684" s="231"/>
      <c r="Y684" s="232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32"/>
      <c r="AT684" s="232"/>
      <c r="AU684" s="232"/>
      <c r="AV684" s="232"/>
      <c r="AW684" s="232"/>
      <c r="AX684" s="232"/>
      <c r="AY684" s="232"/>
      <c r="AZ684" s="232"/>
      <c r="BA684" s="232"/>
      <c r="BB684" s="232"/>
      <c r="BC684" s="232"/>
      <c r="BD684" s="232"/>
      <c r="BE684" s="232"/>
      <c r="BF684" s="232"/>
      <c r="BG684" s="232"/>
      <c r="BH684" s="232"/>
      <c r="BI684" s="232"/>
      <c r="BJ684" s="232"/>
      <c r="BK684" s="232"/>
      <c r="BL684" s="232"/>
      <c r="BM684" s="63"/>
    </row>
    <row r="685" spans="1:65">
      <c r="A685" s="35"/>
      <c r="B685" s="3" t="s">
        <v>274</v>
      </c>
      <c r="C685" s="33"/>
      <c r="D685" s="27">
        <v>5.4649999999999997E-2</v>
      </c>
      <c r="E685" s="27">
        <v>5.2999999999999999E-2</v>
      </c>
      <c r="F685" s="27">
        <v>5.7706250000000001E-2</v>
      </c>
      <c r="G685" s="27">
        <v>5.6000000000000008E-2</v>
      </c>
      <c r="H685" s="27">
        <v>5.9400000000000001E-2</v>
      </c>
      <c r="I685" s="27">
        <v>5.7749999999999996E-2</v>
      </c>
      <c r="J685" s="27">
        <v>5.9499999999999997E-2</v>
      </c>
      <c r="K685" s="27">
        <v>5.8000000000000003E-2</v>
      </c>
      <c r="L685" s="27">
        <v>5.9000000000000004E-2</v>
      </c>
      <c r="M685" s="27">
        <v>5.8500000000000003E-2</v>
      </c>
      <c r="N685" s="27">
        <v>5.7499999999999996E-2</v>
      </c>
      <c r="O685" s="27">
        <v>5.7499999999999996E-2</v>
      </c>
      <c r="P685" s="27">
        <v>5.9740089715682385E-2</v>
      </c>
      <c r="Q685" s="27">
        <v>5.6050000000000003E-2</v>
      </c>
      <c r="R685" s="27">
        <v>0.05</v>
      </c>
      <c r="S685" s="27">
        <v>5.7172500000000001E-2</v>
      </c>
      <c r="T685" s="27">
        <v>0.06</v>
      </c>
      <c r="U685" s="27">
        <v>5.7700000000000001E-2</v>
      </c>
      <c r="V685" s="27">
        <v>6.3500000000000001E-2</v>
      </c>
      <c r="W685" s="27">
        <v>6.4250000000000002E-2</v>
      </c>
      <c r="X685" s="231"/>
      <c r="Y685" s="232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32"/>
      <c r="AT685" s="232"/>
      <c r="AU685" s="232"/>
      <c r="AV685" s="232"/>
      <c r="AW685" s="232"/>
      <c r="AX685" s="232"/>
      <c r="AY685" s="232"/>
      <c r="AZ685" s="232"/>
      <c r="BA685" s="232"/>
      <c r="BB685" s="232"/>
      <c r="BC685" s="232"/>
      <c r="BD685" s="232"/>
      <c r="BE685" s="232"/>
      <c r="BF685" s="232"/>
      <c r="BG685" s="232"/>
      <c r="BH685" s="232"/>
      <c r="BI685" s="232"/>
      <c r="BJ685" s="232"/>
      <c r="BK685" s="232"/>
      <c r="BL685" s="232"/>
      <c r="BM685" s="63"/>
    </row>
    <row r="686" spans="1:65">
      <c r="A686" s="35"/>
      <c r="B686" s="3" t="s">
        <v>275</v>
      </c>
      <c r="C686" s="33"/>
      <c r="D686" s="27">
        <v>9.6211572415519082E-4</v>
      </c>
      <c r="E686" s="27">
        <v>1.1690451944500152E-3</v>
      </c>
      <c r="F686" s="27">
        <v>2.3153573438304751E-4</v>
      </c>
      <c r="G686" s="27">
        <v>8.9442719099991363E-4</v>
      </c>
      <c r="H686" s="27">
        <v>3.8297084310253424E-4</v>
      </c>
      <c r="I686" s="27">
        <v>7.2041654617311594E-4</v>
      </c>
      <c r="J686" s="27">
        <v>5.4772255750517045E-4</v>
      </c>
      <c r="K686" s="27">
        <v>5.1639777949432633E-4</v>
      </c>
      <c r="L686" s="27">
        <v>1.0954451150103333E-3</v>
      </c>
      <c r="M686" s="27">
        <v>5.4772255750516665E-4</v>
      </c>
      <c r="N686" s="27">
        <v>1.3662601021279485E-3</v>
      </c>
      <c r="O686" s="27">
        <v>2.6076809620810583E-3</v>
      </c>
      <c r="P686" s="27">
        <v>1.7121042287755477E-3</v>
      </c>
      <c r="Q686" s="27">
        <v>1.7336858615870023E-3</v>
      </c>
      <c r="R686" s="27">
        <v>7.6011774306101464E-18</v>
      </c>
      <c r="S686" s="27">
        <v>5.0546335178724728E-4</v>
      </c>
      <c r="T686" s="27">
        <v>0</v>
      </c>
      <c r="U686" s="27">
        <v>1.0476958846281029E-3</v>
      </c>
      <c r="V686" s="27">
        <v>9.2014491612282009E-4</v>
      </c>
      <c r="W686" s="27">
        <v>3.8858718455450647E-4</v>
      </c>
      <c r="X686" s="231"/>
      <c r="Y686" s="232"/>
      <c r="Z686" s="232"/>
      <c r="AA686" s="232"/>
      <c r="AB686" s="232"/>
      <c r="AC686" s="232"/>
      <c r="AD686" s="232"/>
      <c r="AE686" s="232"/>
      <c r="AF686" s="232"/>
      <c r="AG686" s="232"/>
      <c r="AH686" s="232"/>
      <c r="AI686" s="232"/>
      <c r="AJ686" s="232"/>
      <c r="AK686" s="232"/>
      <c r="AL686" s="232"/>
      <c r="AM686" s="232"/>
      <c r="AN686" s="232"/>
      <c r="AO686" s="232"/>
      <c r="AP686" s="232"/>
      <c r="AQ686" s="232"/>
      <c r="AR686" s="232"/>
      <c r="AS686" s="232"/>
      <c r="AT686" s="232"/>
      <c r="AU686" s="232"/>
      <c r="AV686" s="232"/>
      <c r="AW686" s="232"/>
      <c r="AX686" s="232"/>
      <c r="AY686" s="232"/>
      <c r="AZ686" s="232"/>
      <c r="BA686" s="232"/>
      <c r="BB686" s="232"/>
      <c r="BC686" s="232"/>
      <c r="BD686" s="232"/>
      <c r="BE686" s="232"/>
      <c r="BF686" s="232"/>
      <c r="BG686" s="232"/>
      <c r="BH686" s="232"/>
      <c r="BI686" s="232"/>
      <c r="BJ686" s="232"/>
      <c r="BK686" s="232"/>
      <c r="BL686" s="232"/>
      <c r="BM686" s="63"/>
    </row>
    <row r="687" spans="1:65">
      <c r="A687" s="35"/>
      <c r="B687" s="3" t="s">
        <v>87</v>
      </c>
      <c r="C687" s="33"/>
      <c r="D687" s="13">
        <v>1.7615789883830165E-2</v>
      </c>
      <c r="E687" s="13">
        <v>2.2127038380757389E-2</v>
      </c>
      <c r="F687" s="13">
        <v>4.0093616400682409E-3</v>
      </c>
      <c r="G687" s="13">
        <v>1.597191412499846E-2</v>
      </c>
      <c r="H687" s="13">
        <v>6.4437045951071387E-3</v>
      </c>
      <c r="I687" s="13">
        <v>1.2518098109002883E-2</v>
      </c>
      <c r="J687" s="13">
        <v>9.2054211345406808E-3</v>
      </c>
      <c r="K687" s="13">
        <v>8.9548747889189543E-3</v>
      </c>
      <c r="L687" s="13">
        <v>1.8566866356107346E-2</v>
      </c>
      <c r="M687" s="13">
        <v>9.3627787607720794E-3</v>
      </c>
      <c r="N687" s="13">
        <v>2.3830118060371198E-2</v>
      </c>
      <c r="O687" s="13">
        <v>4.4960016587604457E-2</v>
      </c>
      <c r="P687" s="13">
        <v>2.8288325194655288E-2</v>
      </c>
      <c r="Q687" s="13">
        <v>3.0839357158381299E-2</v>
      </c>
      <c r="R687" s="13">
        <v>1.5202354861220294E-16</v>
      </c>
      <c r="S687" s="13">
        <v>8.8268956375252734E-3</v>
      </c>
      <c r="T687" s="13">
        <v>0</v>
      </c>
      <c r="U687" s="13">
        <v>1.8247243273638948E-2</v>
      </c>
      <c r="V687" s="13">
        <v>1.452096132755634E-2</v>
      </c>
      <c r="W687" s="13">
        <v>6.048049565050684E-3</v>
      </c>
      <c r="X687" s="16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2"/>
    </row>
    <row r="688" spans="1:65">
      <c r="A688" s="35"/>
      <c r="B688" s="3" t="s">
        <v>276</v>
      </c>
      <c r="C688" s="33"/>
      <c r="D688" s="13">
        <v>-5.7770112586923328E-2</v>
      </c>
      <c r="E688" s="13">
        <v>-8.8535629203706945E-2</v>
      </c>
      <c r="F688" s="13">
        <v>-3.735897763838758E-3</v>
      </c>
      <c r="G688" s="13">
        <v>-3.3905272594465297E-2</v>
      </c>
      <c r="H688" s="13">
        <v>2.5325535097659779E-2</v>
      </c>
      <c r="I688" s="13">
        <v>-7.1651506752049565E-3</v>
      </c>
      <c r="J688" s="13">
        <v>2.6475647868380747E-2</v>
      </c>
      <c r="K688" s="13">
        <v>-5.1524533264434291E-3</v>
      </c>
      <c r="L688" s="13">
        <v>1.7849802087974043E-2</v>
      </c>
      <c r="M688" s="13">
        <v>9.2239563075675601E-3</v>
      </c>
      <c r="N688" s="13">
        <v>-1.0903017180047825E-2</v>
      </c>
      <c r="O688" s="13">
        <v>5.9811052716085555E-4</v>
      </c>
      <c r="P688" s="13">
        <v>4.4130179908287603E-2</v>
      </c>
      <c r="Q688" s="13">
        <v>-3.0167406089622317E-2</v>
      </c>
      <c r="R688" s="13">
        <v>-0.13741542195934398</v>
      </c>
      <c r="S688" s="13">
        <v>-1.2099134461597383E-2</v>
      </c>
      <c r="T688" s="13">
        <v>3.510149364878723E-2</v>
      </c>
      <c r="U688" s="13">
        <v>-9.4653762166465594E-3</v>
      </c>
      <c r="V688" s="13">
        <v>9.318218857019156E-2</v>
      </c>
      <c r="W688" s="13">
        <v>0.108421182782243</v>
      </c>
      <c r="X688" s="16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2"/>
    </row>
    <row r="689" spans="1:65">
      <c r="A689" s="35"/>
      <c r="B689" s="53" t="s">
        <v>277</v>
      </c>
      <c r="C689" s="54"/>
      <c r="D689" s="52">
        <v>1.3</v>
      </c>
      <c r="E689" s="52">
        <v>2.06</v>
      </c>
      <c r="F689" s="52">
        <v>0.02</v>
      </c>
      <c r="G689" s="52">
        <v>0.72</v>
      </c>
      <c r="H689" s="52">
        <v>0.73</v>
      </c>
      <c r="I689" s="52">
        <v>7.0000000000000007E-2</v>
      </c>
      <c r="J689" s="52">
        <v>0.76</v>
      </c>
      <c r="K689" s="52">
        <v>0.02</v>
      </c>
      <c r="L689" s="52">
        <v>0.55000000000000004</v>
      </c>
      <c r="M689" s="52">
        <v>0.33</v>
      </c>
      <c r="N689" s="52">
        <v>0.16</v>
      </c>
      <c r="O689" s="52">
        <v>0.12</v>
      </c>
      <c r="P689" s="52">
        <v>1.19</v>
      </c>
      <c r="Q689" s="52">
        <v>0.63</v>
      </c>
      <c r="R689" s="52">
        <v>3.25</v>
      </c>
      <c r="S689" s="52">
        <v>0.19</v>
      </c>
      <c r="T689" s="52">
        <v>0.97</v>
      </c>
      <c r="U689" s="52">
        <v>0.12</v>
      </c>
      <c r="V689" s="52">
        <v>2.39</v>
      </c>
      <c r="W689" s="52">
        <v>2.76</v>
      </c>
      <c r="X689" s="16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2"/>
    </row>
    <row r="690" spans="1:65">
      <c r="B690" s="36"/>
      <c r="C690" s="20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BM690" s="62"/>
    </row>
    <row r="691" spans="1:65" ht="15">
      <c r="B691" s="37" t="s">
        <v>589</v>
      </c>
      <c r="BM691" s="32" t="s">
        <v>67</v>
      </c>
    </row>
    <row r="692" spans="1:65" ht="15">
      <c r="A692" s="28" t="s">
        <v>37</v>
      </c>
      <c r="B692" s="18" t="s">
        <v>111</v>
      </c>
      <c r="C692" s="15" t="s">
        <v>112</v>
      </c>
      <c r="D692" s="16" t="s">
        <v>233</v>
      </c>
      <c r="E692" s="17" t="s">
        <v>233</v>
      </c>
      <c r="F692" s="17" t="s">
        <v>233</v>
      </c>
      <c r="G692" s="17" t="s">
        <v>233</v>
      </c>
      <c r="H692" s="17" t="s">
        <v>233</v>
      </c>
      <c r="I692" s="17" t="s">
        <v>233</v>
      </c>
      <c r="J692" s="17" t="s">
        <v>233</v>
      </c>
      <c r="K692" s="17" t="s">
        <v>233</v>
      </c>
      <c r="L692" s="17" t="s">
        <v>233</v>
      </c>
      <c r="M692" s="17" t="s">
        <v>233</v>
      </c>
      <c r="N692" s="17" t="s">
        <v>233</v>
      </c>
      <c r="O692" s="17" t="s">
        <v>233</v>
      </c>
      <c r="P692" s="17" t="s">
        <v>233</v>
      </c>
      <c r="Q692" s="17" t="s">
        <v>233</v>
      </c>
      <c r="R692" s="17" t="s">
        <v>233</v>
      </c>
      <c r="S692" s="17" t="s">
        <v>233</v>
      </c>
      <c r="T692" s="17" t="s">
        <v>233</v>
      </c>
      <c r="U692" s="17" t="s">
        <v>233</v>
      </c>
      <c r="V692" s="17" t="s">
        <v>233</v>
      </c>
      <c r="W692" s="17" t="s">
        <v>233</v>
      </c>
      <c r="X692" s="17" t="s">
        <v>233</v>
      </c>
      <c r="Y692" s="17" t="s">
        <v>233</v>
      </c>
      <c r="Z692" s="16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1</v>
      </c>
    </row>
    <row r="693" spans="1:65">
      <c r="A693" s="35"/>
      <c r="B693" s="19" t="s">
        <v>234</v>
      </c>
      <c r="C693" s="8" t="s">
        <v>234</v>
      </c>
      <c r="D693" s="161" t="s">
        <v>236</v>
      </c>
      <c r="E693" s="162" t="s">
        <v>240</v>
      </c>
      <c r="F693" s="162" t="s">
        <v>241</v>
      </c>
      <c r="G693" s="162" t="s">
        <v>242</v>
      </c>
      <c r="H693" s="162" t="s">
        <v>243</v>
      </c>
      <c r="I693" s="162" t="s">
        <v>244</v>
      </c>
      <c r="J693" s="162" t="s">
        <v>245</v>
      </c>
      <c r="K693" s="162" t="s">
        <v>246</v>
      </c>
      <c r="L693" s="162" t="s">
        <v>247</v>
      </c>
      <c r="M693" s="162" t="s">
        <v>248</v>
      </c>
      <c r="N693" s="162" t="s">
        <v>249</v>
      </c>
      <c r="O693" s="162" t="s">
        <v>250</v>
      </c>
      <c r="P693" s="162" t="s">
        <v>251</v>
      </c>
      <c r="Q693" s="162" t="s">
        <v>253</v>
      </c>
      <c r="R693" s="162" t="s">
        <v>254</v>
      </c>
      <c r="S693" s="162" t="s">
        <v>255</v>
      </c>
      <c r="T693" s="162" t="s">
        <v>256</v>
      </c>
      <c r="U693" s="162" t="s">
        <v>259</v>
      </c>
      <c r="V693" s="162" t="s">
        <v>261</v>
      </c>
      <c r="W693" s="162" t="s">
        <v>263</v>
      </c>
      <c r="X693" s="162" t="s">
        <v>306</v>
      </c>
      <c r="Y693" s="162" t="s">
        <v>281</v>
      </c>
      <c r="Z693" s="16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 t="s">
        <v>3</v>
      </c>
    </row>
    <row r="694" spans="1:65">
      <c r="A694" s="35"/>
      <c r="B694" s="19"/>
      <c r="C694" s="8"/>
      <c r="D694" s="9" t="s">
        <v>282</v>
      </c>
      <c r="E694" s="10" t="s">
        <v>284</v>
      </c>
      <c r="F694" s="10" t="s">
        <v>285</v>
      </c>
      <c r="G694" s="10" t="s">
        <v>284</v>
      </c>
      <c r="H694" s="10" t="s">
        <v>284</v>
      </c>
      <c r="I694" s="10" t="s">
        <v>284</v>
      </c>
      <c r="J694" s="10" t="s">
        <v>284</v>
      </c>
      <c r="K694" s="10" t="s">
        <v>282</v>
      </c>
      <c r="L694" s="10" t="s">
        <v>282</v>
      </c>
      <c r="M694" s="10" t="s">
        <v>282</v>
      </c>
      <c r="N694" s="10" t="s">
        <v>282</v>
      </c>
      <c r="O694" s="10" t="s">
        <v>282</v>
      </c>
      <c r="P694" s="10" t="s">
        <v>282</v>
      </c>
      <c r="Q694" s="10" t="s">
        <v>285</v>
      </c>
      <c r="R694" s="10" t="s">
        <v>282</v>
      </c>
      <c r="S694" s="10" t="s">
        <v>282</v>
      </c>
      <c r="T694" s="10" t="s">
        <v>285</v>
      </c>
      <c r="U694" s="10" t="s">
        <v>285</v>
      </c>
      <c r="V694" s="10" t="s">
        <v>284</v>
      </c>
      <c r="W694" s="10" t="s">
        <v>285</v>
      </c>
      <c r="X694" s="10" t="s">
        <v>285</v>
      </c>
      <c r="Y694" s="10" t="s">
        <v>285</v>
      </c>
      <c r="Z694" s="16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>
        <v>2</v>
      </c>
    </row>
    <row r="695" spans="1:65">
      <c r="A695" s="35"/>
      <c r="B695" s="19"/>
      <c r="C695" s="8"/>
      <c r="D695" s="29" t="s">
        <v>327</v>
      </c>
      <c r="E695" s="29" t="s">
        <v>327</v>
      </c>
      <c r="F695" s="29" t="s">
        <v>327</v>
      </c>
      <c r="G695" s="29" t="s">
        <v>328</v>
      </c>
      <c r="H695" s="29" t="s">
        <v>329</v>
      </c>
      <c r="I695" s="29" t="s">
        <v>328</v>
      </c>
      <c r="J695" s="29" t="s">
        <v>330</v>
      </c>
      <c r="K695" s="29" t="s">
        <v>327</v>
      </c>
      <c r="L695" s="29" t="s">
        <v>327</v>
      </c>
      <c r="M695" s="29" t="s">
        <v>327</v>
      </c>
      <c r="N695" s="29" t="s">
        <v>327</v>
      </c>
      <c r="O695" s="29" t="s">
        <v>327</v>
      </c>
      <c r="P695" s="29" t="s">
        <v>329</v>
      </c>
      <c r="Q695" s="29" t="s">
        <v>327</v>
      </c>
      <c r="R695" s="29" t="s">
        <v>327</v>
      </c>
      <c r="S695" s="29" t="s">
        <v>330</v>
      </c>
      <c r="T695" s="29" t="s">
        <v>329</v>
      </c>
      <c r="U695" s="29" t="s">
        <v>328</v>
      </c>
      <c r="V695" s="29" t="s">
        <v>327</v>
      </c>
      <c r="W695" s="29" t="s">
        <v>327</v>
      </c>
      <c r="X695" s="29" t="s">
        <v>328</v>
      </c>
      <c r="Y695" s="29" t="s">
        <v>327</v>
      </c>
      <c r="Z695" s="16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3</v>
      </c>
    </row>
    <row r="696" spans="1:65">
      <c r="A696" s="35"/>
      <c r="B696" s="18">
        <v>1</v>
      </c>
      <c r="C696" s="14">
        <v>1</v>
      </c>
      <c r="D696" s="22">
        <v>9.9</v>
      </c>
      <c r="E696" s="22">
        <v>10.6</v>
      </c>
      <c r="F696" s="23">
        <v>9.8533333333333335</v>
      </c>
      <c r="G696" s="22">
        <v>9.9</v>
      </c>
      <c r="H696" s="23">
        <v>10</v>
      </c>
      <c r="I696" s="22">
        <v>9.5</v>
      </c>
      <c r="J696" s="23">
        <v>10.199999999999999</v>
      </c>
      <c r="K696" s="22">
        <v>9.9</v>
      </c>
      <c r="L696" s="22">
        <v>9.6</v>
      </c>
      <c r="M696" s="22">
        <v>10.199999999999999</v>
      </c>
      <c r="N696" s="22">
        <v>10.3</v>
      </c>
      <c r="O696" s="22">
        <v>9.69</v>
      </c>
      <c r="P696" s="22">
        <v>10.642934232120734</v>
      </c>
      <c r="Q696" s="22">
        <v>8</v>
      </c>
      <c r="R696" s="156">
        <v>26</v>
      </c>
      <c r="S696" s="22">
        <v>10.1</v>
      </c>
      <c r="T696" s="156">
        <v>1.9800000000000002</v>
      </c>
      <c r="U696" s="22">
        <v>8.6999999999999993</v>
      </c>
      <c r="V696" s="22">
        <v>9.1999999999999993</v>
      </c>
      <c r="W696" s="22">
        <v>11.5</v>
      </c>
      <c r="X696" s="22">
        <v>11</v>
      </c>
      <c r="Y696" s="22">
        <v>8.8095999999999997</v>
      </c>
      <c r="Z696" s="16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>
        <v>1</v>
      </c>
    </row>
    <row r="697" spans="1:65">
      <c r="A697" s="35"/>
      <c r="B697" s="19">
        <v>1</v>
      </c>
      <c r="C697" s="8">
        <v>2</v>
      </c>
      <c r="D697" s="10">
        <v>9.9</v>
      </c>
      <c r="E697" s="10">
        <v>11</v>
      </c>
      <c r="F697" s="25">
        <v>9.5266666666666655</v>
      </c>
      <c r="G697" s="10">
        <v>10.199999999999999</v>
      </c>
      <c r="H697" s="25">
        <v>8</v>
      </c>
      <c r="I697" s="10">
        <v>9.6</v>
      </c>
      <c r="J697" s="25">
        <v>9.9</v>
      </c>
      <c r="K697" s="10">
        <v>10.1</v>
      </c>
      <c r="L697" s="10">
        <v>9.4</v>
      </c>
      <c r="M697" s="10">
        <v>10.3</v>
      </c>
      <c r="N697" s="10">
        <v>10.199999999999999</v>
      </c>
      <c r="O697" s="10">
        <v>9.3000000000000007</v>
      </c>
      <c r="P697" s="10">
        <v>11.214117000000002</v>
      </c>
      <c r="Q697" s="10">
        <v>9</v>
      </c>
      <c r="R697" s="157">
        <v>17.11</v>
      </c>
      <c r="S697" s="10">
        <v>9.6999999999999993</v>
      </c>
      <c r="T697" s="157">
        <v>5.24</v>
      </c>
      <c r="U697" s="10">
        <v>9</v>
      </c>
      <c r="V697" s="10">
        <v>9</v>
      </c>
      <c r="W697" s="10">
        <v>11.1</v>
      </c>
      <c r="X697" s="10">
        <v>11</v>
      </c>
      <c r="Y697" s="10">
        <v>7.9469000000000003</v>
      </c>
      <c r="Z697" s="16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>
        <v>35</v>
      </c>
    </row>
    <row r="698" spans="1:65">
      <c r="A698" s="35"/>
      <c r="B698" s="19">
        <v>1</v>
      </c>
      <c r="C698" s="8">
        <v>3</v>
      </c>
      <c r="D698" s="10">
        <v>10.1</v>
      </c>
      <c r="E698" s="10">
        <v>11.1</v>
      </c>
      <c r="F698" s="164">
        <v>10.543333333333335</v>
      </c>
      <c r="G698" s="10">
        <v>9.8000000000000007</v>
      </c>
      <c r="H698" s="25">
        <v>10</v>
      </c>
      <c r="I698" s="10">
        <v>9.5</v>
      </c>
      <c r="J698" s="25">
        <v>10.199999999999999</v>
      </c>
      <c r="K698" s="25">
        <v>9.9</v>
      </c>
      <c r="L698" s="11">
        <v>9.9</v>
      </c>
      <c r="M698" s="11">
        <v>10</v>
      </c>
      <c r="N698" s="11">
        <v>10.199999999999999</v>
      </c>
      <c r="O698" s="11">
        <v>10.18</v>
      </c>
      <c r="P698" s="11">
        <v>10.450453478606599</v>
      </c>
      <c r="Q698" s="11">
        <v>8</v>
      </c>
      <c r="R698" s="159">
        <v>20.079999999999998</v>
      </c>
      <c r="S698" s="11">
        <v>10</v>
      </c>
      <c r="T698" s="159">
        <v>2.82</v>
      </c>
      <c r="U698" s="11">
        <v>8.9</v>
      </c>
      <c r="V698" s="11">
        <v>9</v>
      </c>
      <c r="W698" s="11">
        <v>12.2</v>
      </c>
      <c r="X698" s="11">
        <v>12</v>
      </c>
      <c r="Y698" s="11">
        <v>8.6347000000000005</v>
      </c>
      <c r="Z698" s="16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>
        <v>16</v>
      </c>
    </row>
    <row r="699" spans="1:65">
      <c r="A699" s="35"/>
      <c r="B699" s="19">
        <v>1</v>
      </c>
      <c r="C699" s="8">
        <v>4</v>
      </c>
      <c r="D699" s="10">
        <v>10.1</v>
      </c>
      <c r="E699" s="10">
        <v>10.8</v>
      </c>
      <c r="F699" s="25">
        <v>9.7866666666666671</v>
      </c>
      <c r="G699" s="10">
        <v>9.9</v>
      </c>
      <c r="H699" s="25">
        <v>8</v>
      </c>
      <c r="I699" s="10">
        <v>9.3000000000000007</v>
      </c>
      <c r="J699" s="25">
        <v>11.7</v>
      </c>
      <c r="K699" s="25">
        <v>10.3</v>
      </c>
      <c r="L699" s="11">
        <v>9.8000000000000007</v>
      </c>
      <c r="M699" s="11">
        <v>10.6</v>
      </c>
      <c r="N699" s="11">
        <v>10.1</v>
      </c>
      <c r="O699" s="11">
        <v>11.09</v>
      </c>
      <c r="P699" s="11">
        <v>11.615471666666666</v>
      </c>
      <c r="Q699" s="11">
        <v>9</v>
      </c>
      <c r="R699" s="164">
        <v>43.62</v>
      </c>
      <c r="S699" s="11">
        <v>9.6</v>
      </c>
      <c r="T699" s="159">
        <v>5.2</v>
      </c>
      <c r="U699" s="11">
        <v>8.4</v>
      </c>
      <c r="V699" s="11">
        <v>8.9</v>
      </c>
      <c r="W699" s="11">
        <v>11.8</v>
      </c>
      <c r="X699" s="11">
        <v>11</v>
      </c>
      <c r="Y699" s="11">
        <v>9.2833000000000006</v>
      </c>
      <c r="Z699" s="16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2">
        <v>9.9661217791545855</v>
      </c>
    </row>
    <row r="700" spans="1:65">
      <c r="A700" s="35"/>
      <c r="B700" s="19">
        <v>1</v>
      </c>
      <c r="C700" s="8">
        <v>5</v>
      </c>
      <c r="D700" s="10">
        <v>10.1</v>
      </c>
      <c r="E700" s="10">
        <v>10.5</v>
      </c>
      <c r="F700" s="10">
        <v>9.3866666666666685</v>
      </c>
      <c r="G700" s="10">
        <v>10.1</v>
      </c>
      <c r="H700" s="10">
        <v>10</v>
      </c>
      <c r="I700" s="10">
        <v>9.5</v>
      </c>
      <c r="J700" s="10">
        <v>11.9</v>
      </c>
      <c r="K700" s="10">
        <v>9.6999999999999993</v>
      </c>
      <c r="L700" s="10">
        <v>9.9</v>
      </c>
      <c r="M700" s="10">
        <v>10.3</v>
      </c>
      <c r="N700" s="10">
        <v>10.199999999999999</v>
      </c>
      <c r="O700" s="10">
        <v>10.61</v>
      </c>
      <c r="P700" s="10">
        <v>11.170407739608697</v>
      </c>
      <c r="Q700" s="10">
        <v>9</v>
      </c>
      <c r="R700" s="157">
        <v>22.54</v>
      </c>
      <c r="S700" s="10">
        <v>10</v>
      </c>
      <c r="T700" s="10"/>
      <c r="U700" s="10">
        <v>8.3000000000000007</v>
      </c>
      <c r="V700" s="10">
        <v>9.3000000000000007</v>
      </c>
      <c r="W700" s="10">
        <v>11</v>
      </c>
      <c r="X700" s="10">
        <v>12</v>
      </c>
      <c r="Y700" s="10">
        <v>8.7346000000000004</v>
      </c>
      <c r="Z700" s="16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101</v>
      </c>
    </row>
    <row r="701" spans="1:65">
      <c r="A701" s="35"/>
      <c r="B701" s="19">
        <v>1</v>
      </c>
      <c r="C701" s="8">
        <v>6</v>
      </c>
      <c r="D701" s="10">
        <v>10.1</v>
      </c>
      <c r="E701" s="10">
        <v>10.3</v>
      </c>
      <c r="F701" s="10">
        <v>9.6933333333333334</v>
      </c>
      <c r="G701" s="10">
        <v>10.1</v>
      </c>
      <c r="H701" s="10">
        <v>9</v>
      </c>
      <c r="I701" s="10">
        <v>9.6999999999999993</v>
      </c>
      <c r="J701" s="10">
        <v>11.8</v>
      </c>
      <c r="K701" s="10">
        <v>10.199999999999999</v>
      </c>
      <c r="L701" s="10">
        <v>9.4</v>
      </c>
      <c r="M701" s="10">
        <v>10</v>
      </c>
      <c r="N701" s="10">
        <v>10.199999999999999</v>
      </c>
      <c r="O701" s="10">
        <v>10.39</v>
      </c>
      <c r="P701" s="10">
        <v>11.089129381547641</v>
      </c>
      <c r="Q701" s="10">
        <v>9</v>
      </c>
      <c r="R701" s="157">
        <v>14.47</v>
      </c>
      <c r="S701" s="10">
        <v>10.1</v>
      </c>
      <c r="T701" s="10"/>
      <c r="U701" s="10">
        <v>8.6999999999999993</v>
      </c>
      <c r="V701" s="10">
        <v>9.1999999999999993</v>
      </c>
      <c r="W701" s="10">
        <v>11.3</v>
      </c>
      <c r="X701" s="10">
        <v>11</v>
      </c>
      <c r="Y701" s="10">
        <v>9.1869999999999994</v>
      </c>
      <c r="Z701" s="16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2"/>
    </row>
    <row r="702" spans="1:65">
      <c r="A702" s="35"/>
      <c r="B702" s="20" t="s">
        <v>273</v>
      </c>
      <c r="C702" s="12"/>
      <c r="D702" s="26">
        <v>10.033333333333333</v>
      </c>
      <c r="E702" s="26">
        <v>10.716666666666667</v>
      </c>
      <c r="F702" s="26">
        <v>9.7983333333333338</v>
      </c>
      <c r="G702" s="26">
        <v>10.000000000000002</v>
      </c>
      <c r="H702" s="26">
        <v>9.1666666666666661</v>
      </c>
      <c r="I702" s="26">
        <v>9.5166666666666675</v>
      </c>
      <c r="J702" s="26">
        <v>10.950000000000001</v>
      </c>
      <c r="K702" s="26">
        <v>10.016666666666667</v>
      </c>
      <c r="L702" s="26">
        <v>9.6666666666666661</v>
      </c>
      <c r="M702" s="26">
        <v>10.233333333333334</v>
      </c>
      <c r="N702" s="26">
        <v>10.200000000000001</v>
      </c>
      <c r="O702" s="26">
        <v>10.210000000000001</v>
      </c>
      <c r="P702" s="26">
        <v>11.030418916425056</v>
      </c>
      <c r="Q702" s="26">
        <v>8.6666666666666661</v>
      </c>
      <c r="R702" s="26">
        <v>23.97</v>
      </c>
      <c r="S702" s="26">
        <v>9.9166666666666661</v>
      </c>
      <c r="T702" s="26">
        <v>3.8100000000000005</v>
      </c>
      <c r="U702" s="26">
        <v>8.6666666666666661</v>
      </c>
      <c r="V702" s="26">
        <v>9.1000000000000014</v>
      </c>
      <c r="W702" s="26">
        <v>11.483333333333333</v>
      </c>
      <c r="X702" s="26">
        <v>11.333333333333334</v>
      </c>
      <c r="Y702" s="26">
        <v>8.7660166666666655</v>
      </c>
      <c r="Z702" s="16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2"/>
    </row>
    <row r="703" spans="1:65">
      <c r="A703" s="35"/>
      <c r="B703" s="3" t="s">
        <v>274</v>
      </c>
      <c r="C703" s="33"/>
      <c r="D703" s="11">
        <v>10.1</v>
      </c>
      <c r="E703" s="11">
        <v>10.7</v>
      </c>
      <c r="F703" s="11">
        <v>9.74</v>
      </c>
      <c r="G703" s="11">
        <v>10</v>
      </c>
      <c r="H703" s="11">
        <v>9.5</v>
      </c>
      <c r="I703" s="11">
        <v>9.5</v>
      </c>
      <c r="J703" s="11">
        <v>10.95</v>
      </c>
      <c r="K703" s="11">
        <v>10</v>
      </c>
      <c r="L703" s="11">
        <v>9.6999999999999993</v>
      </c>
      <c r="M703" s="11">
        <v>10.25</v>
      </c>
      <c r="N703" s="11">
        <v>10.199999999999999</v>
      </c>
      <c r="O703" s="11">
        <v>10.285</v>
      </c>
      <c r="P703" s="11">
        <v>11.129768560578169</v>
      </c>
      <c r="Q703" s="11">
        <v>9</v>
      </c>
      <c r="R703" s="11">
        <v>21.31</v>
      </c>
      <c r="S703" s="11">
        <v>10</v>
      </c>
      <c r="T703" s="11">
        <v>4.01</v>
      </c>
      <c r="U703" s="11">
        <v>8.6999999999999993</v>
      </c>
      <c r="V703" s="11">
        <v>9.1</v>
      </c>
      <c r="W703" s="11">
        <v>11.4</v>
      </c>
      <c r="X703" s="11">
        <v>11</v>
      </c>
      <c r="Y703" s="11">
        <v>8.7721</v>
      </c>
      <c r="Z703" s="16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2"/>
    </row>
    <row r="704" spans="1:65">
      <c r="A704" s="35"/>
      <c r="B704" s="3" t="s">
        <v>275</v>
      </c>
      <c r="C704" s="33"/>
      <c r="D704" s="27">
        <v>0.10327955589886408</v>
      </c>
      <c r="E704" s="27">
        <v>0.30605010483034722</v>
      </c>
      <c r="F704" s="27">
        <v>0.40310875290257209</v>
      </c>
      <c r="G704" s="27">
        <v>0.15491933384829615</v>
      </c>
      <c r="H704" s="27">
        <v>0.98319208025017513</v>
      </c>
      <c r="I704" s="27">
        <v>0.13291601358251209</v>
      </c>
      <c r="J704" s="27">
        <v>0.93968079686668093</v>
      </c>
      <c r="K704" s="27">
        <v>0.22286019533929052</v>
      </c>
      <c r="L704" s="27">
        <v>0.23380903889000251</v>
      </c>
      <c r="M704" s="27">
        <v>0.22509257354845508</v>
      </c>
      <c r="N704" s="27">
        <v>6.324555320336793E-2</v>
      </c>
      <c r="O704" s="27">
        <v>0.64283746001613795</v>
      </c>
      <c r="P704" s="27">
        <v>0.42085146677658264</v>
      </c>
      <c r="Q704" s="27">
        <v>0.51639777949432231</v>
      </c>
      <c r="R704" s="27">
        <v>10.437720057560464</v>
      </c>
      <c r="S704" s="27">
        <v>0.21369760566432822</v>
      </c>
      <c r="T704" s="27">
        <v>1.6639310883166596</v>
      </c>
      <c r="U704" s="27">
        <v>0.27325202042558905</v>
      </c>
      <c r="V704" s="27">
        <v>0.15491933384829659</v>
      </c>
      <c r="W704" s="27">
        <v>0.45350486950711627</v>
      </c>
      <c r="X704" s="27">
        <v>0.51639777949432231</v>
      </c>
      <c r="Y704" s="27">
        <v>0.47663229188407547</v>
      </c>
      <c r="Z704" s="231"/>
      <c r="AA704" s="232"/>
      <c r="AB704" s="232"/>
      <c r="AC704" s="232"/>
      <c r="AD704" s="232"/>
      <c r="AE704" s="232"/>
      <c r="AF704" s="232"/>
      <c r="AG704" s="232"/>
      <c r="AH704" s="232"/>
      <c r="AI704" s="232"/>
      <c r="AJ704" s="232"/>
      <c r="AK704" s="232"/>
      <c r="AL704" s="232"/>
      <c r="AM704" s="232"/>
      <c r="AN704" s="232"/>
      <c r="AO704" s="232"/>
      <c r="AP704" s="232"/>
      <c r="AQ704" s="232"/>
      <c r="AR704" s="232"/>
      <c r="AS704" s="232"/>
      <c r="AT704" s="232"/>
      <c r="AU704" s="232"/>
      <c r="AV704" s="232"/>
      <c r="AW704" s="232"/>
      <c r="AX704" s="232"/>
      <c r="AY704" s="232"/>
      <c r="AZ704" s="232"/>
      <c r="BA704" s="232"/>
      <c r="BB704" s="232"/>
      <c r="BC704" s="232"/>
      <c r="BD704" s="232"/>
      <c r="BE704" s="232"/>
      <c r="BF704" s="232"/>
      <c r="BG704" s="232"/>
      <c r="BH704" s="232"/>
      <c r="BI704" s="232"/>
      <c r="BJ704" s="232"/>
      <c r="BK704" s="232"/>
      <c r="BL704" s="232"/>
      <c r="BM704" s="63"/>
    </row>
    <row r="705" spans="1:65">
      <c r="A705" s="35"/>
      <c r="B705" s="3" t="s">
        <v>87</v>
      </c>
      <c r="C705" s="33"/>
      <c r="D705" s="13">
        <v>1.0293643445069509E-2</v>
      </c>
      <c r="E705" s="13">
        <v>2.8558330155242354E-2</v>
      </c>
      <c r="F705" s="13">
        <v>4.1140542905518496E-2</v>
      </c>
      <c r="G705" s="13">
        <v>1.5491933384829612E-2</v>
      </c>
      <c r="H705" s="13">
        <v>0.10725731784547365</v>
      </c>
      <c r="I705" s="13">
        <v>1.3966656418477627E-2</v>
      </c>
      <c r="J705" s="13">
        <v>8.5815597887368117E-2</v>
      </c>
      <c r="K705" s="13">
        <v>2.2248937970644644E-2</v>
      </c>
      <c r="L705" s="13">
        <v>2.4187141954138191E-2</v>
      </c>
      <c r="M705" s="13">
        <v>2.1996016959132416E-2</v>
      </c>
      <c r="N705" s="13">
        <v>6.2005444317027375E-3</v>
      </c>
      <c r="O705" s="13">
        <v>6.2961553380620761E-2</v>
      </c>
      <c r="P705" s="13">
        <v>3.8153715644462578E-2</v>
      </c>
      <c r="Q705" s="13">
        <v>5.9584359172421809E-2</v>
      </c>
      <c r="R705" s="13">
        <v>0.43544931404090381</v>
      </c>
      <c r="S705" s="13">
        <v>2.1549338386318811E-2</v>
      </c>
      <c r="T705" s="13">
        <v>0.43672731976815204</v>
      </c>
      <c r="U705" s="13">
        <v>3.1529079279875659E-2</v>
      </c>
      <c r="V705" s="13">
        <v>1.7024102620691931E-2</v>
      </c>
      <c r="W705" s="13">
        <v>3.9492441466512304E-2</v>
      </c>
      <c r="X705" s="13">
        <v>4.5564509955381374E-2</v>
      </c>
      <c r="Y705" s="13">
        <v>5.4372733934730015E-2</v>
      </c>
      <c r="Z705" s="16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62"/>
    </row>
    <row r="706" spans="1:65">
      <c r="A706" s="35"/>
      <c r="B706" s="3" t="s">
        <v>276</v>
      </c>
      <c r="C706" s="33"/>
      <c r="D706" s="13">
        <v>6.7440028998371204E-3</v>
      </c>
      <c r="E706" s="13">
        <v>7.5309624359792826E-2</v>
      </c>
      <c r="F706" s="13">
        <v>-1.6835881553464715E-2</v>
      </c>
      <c r="G706" s="13">
        <v>3.3993384383759206E-3</v>
      </c>
      <c r="H706" s="13">
        <v>-8.0217273098155517E-2</v>
      </c>
      <c r="I706" s="13">
        <v>-4.5098296252812253E-2</v>
      </c>
      <c r="J706" s="13">
        <v>9.8722275590021669E-2</v>
      </c>
      <c r="K706" s="13">
        <v>5.0716706691065205E-3</v>
      </c>
      <c r="L706" s="13">
        <v>-3.0047306176236743E-2</v>
      </c>
      <c r="M706" s="13">
        <v>2.6811989668604763E-2</v>
      </c>
      <c r="N706" s="13">
        <v>2.3467325207143341E-2</v>
      </c>
      <c r="O706" s="13">
        <v>2.4470724545581746E-2</v>
      </c>
      <c r="P706" s="13">
        <v>0.10679150434390472</v>
      </c>
      <c r="Q706" s="13">
        <v>-0.1303872400200744</v>
      </c>
      <c r="R706" s="13">
        <v>1.4051482142367866</v>
      </c>
      <c r="S706" s="13">
        <v>-4.9623227152774119E-3</v>
      </c>
      <c r="T706" s="13">
        <v>-0.61770485205497883</v>
      </c>
      <c r="U706" s="13">
        <v>-0.1303872400200744</v>
      </c>
      <c r="V706" s="13">
        <v>-8.6906602021077917E-2</v>
      </c>
      <c r="W706" s="13">
        <v>0.15223690697340153</v>
      </c>
      <c r="X706" s="13">
        <v>0.13718591689682591</v>
      </c>
      <c r="Y706" s="13">
        <v>-0.12041846759268915</v>
      </c>
      <c r="Z706" s="16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62"/>
    </row>
    <row r="707" spans="1:65">
      <c r="A707" s="35"/>
      <c r="B707" s="53" t="s">
        <v>277</v>
      </c>
      <c r="C707" s="54"/>
      <c r="D707" s="52">
        <v>0.02</v>
      </c>
      <c r="E707" s="52">
        <v>0.62</v>
      </c>
      <c r="F707" s="52">
        <v>0.18</v>
      </c>
      <c r="G707" s="52">
        <v>0.01</v>
      </c>
      <c r="H707" s="52">
        <v>0.73</v>
      </c>
      <c r="I707" s="52">
        <v>0.43</v>
      </c>
      <c r="J707" s="52">
        <v>0.82</v>
      </c>
      <c r="K707" s="52">
        <v>0.01</v>
      </c>
      <c r="L707" s="52">
        <v>0.3</v>
      </c>
      <c r="M707" s="52">
        <v>0.2</v>
      </c>
      <c r="N707" s="52">
        <v>0.17</v>
      </c>
      <c r="O707" s="52">
        <v>0.18</v>
      </c>
      <c r="P707" s="52">
        <v>0.89</v>
      </c>
      <c r="Q707" s="52">
        <v>1.17</v>
      </c>
      <c r="R707" s="52">
        <v>12.15</v>
      </c>
      <c r="S707" s="52">
        <v>0.08</v>
      </c>
      <c r="T707" s="52">
        <v>5.39</v>
      </c>
      <c r="U707" s="52">
        <v>1.17</v>
      </c>
      <c r="V707" s="52">
        <v>0.79</v>
      </c>
      <c r="W707" s="52">
        <v>1.28</v>
      </c>
      <c r="X707" s="52">
        <v>1.1499999999999999</v>
      </c>
      <c r="Y707" s="52">
        <v>1.08</v>
      </c>
      <c r="Z707" s="16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2"/>
    </row>
    <row r="708" spans="1:65">
      <c r="B708" s="36"/>
      <c r="C708" s="20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BM708" s="62"/>
    </row>
    <row r="709" spans="1:65" ht="15">
      <c r="B709" s="37" t="s">
        <v>590</v>
      </c>
      <c r="BM709" s="32" t="s">
        <v>279</v>
      </c>
    </row>
    <row r="710" spans="1:65" ht="15">
      <c r="A710" s="28" t="s">
        <v>124</v>
      </c>
      <c r="B710" s="18" t="s">
        <v>111</v>
      </c>
      <c r="C710" s="15" t="s">
        <v>112</v>
      </c>
      <c r="D710" s="16" t="s">
        <v>233</v>
      </c>
      <c r="E710" s="17" t="s">
        <v>233</v>
      </c>
      <c r="F710" s="17" t="s">
        <v>233</v>
      </c>
      <c r="G710" s="16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1</v>
      </c>
    </row>
    <row r="711" spans="1:65">
      <c r="A711" s="35"/>
      <c r="B711" s="19" t="s">
        <v>234</v>
      </c>
      <c r="C711" s="8" t="s">
        <v>234</v>
      </c>
      <c r="D711" s="161" t="s">
        <v>236</v>
      </c>
      <c r="E711" s="162" t="s">
        <v>242</v>
      </c>
      <c r="F711" s="162" t="s">
        <v>263</v>
      </c>
      <c r="G711" s="16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 t="s">
        <v>83</v>
      </c>
    </row>
    <row r="712" spans="1:65">
      <c r="A712" s="35"/>
      <c r="B712" s="19"/>
      <c r="C712" s="8"/>
      <c r="D712" s="9" t="s">
        <v>282</v>
      </c>
      <c r="E712" s="10" t="s">
        <v>284</v>
      </c>
      <c r="F712" s="10" t="s">
        <v>282</v>
      </c>
      <c r="G712" s="16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>
        <v>1</v>
      </c>
    </row>
    <row r="713" spans="1:65">
      <c r="A713" s="35"/>
      <c r="B713" s="19"/>
      <c r="C713" s="8"/>
      <c r="D713" s="29" t="s">
        <v>327</v>
      </c>
      <c r="E713" s="29" t="s">
        <v>328</v>
      </c>
      <c r="F713" s="29" t="s">
        <v>327</v>
      </c>
      <c r="G713" s="16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>
        <v>1</v>
      </c>
    </row>
    <row r="714" spans="1:65">
      <c r="A714" s="35"/>
      <c r="B714" s="18">
        <v>1</v>
      </c>
      <c r="C714" s="14">
        <v>1</v>
      </c>
      <c r="D714" s="271" t="s">
        <v>102</v>
      </c>
      <c r="E714" s="271" t="s">
        <v>96</v>
      </c>
      <c r="F714" s="278">
        <v>29.6</v>
      </c>
      <c r="G714" s="260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  <c r="AD714" s="261"/>
      <c r="AE714" s="261"/>
      <c r="AF714" s="261"/>
      <c r="AG714" s="261"/>
      <c r="AH714" s="261"/>
      <c r="AI714" s="261"/>
      <c r="AJ714" s="261"/>
      <c r="AK714" s="261"/>
      <c r="AL714" s="261"/>
      <c r="AM714" s="261"/>
      <c r="AN714" s="261"/>
      <c r="AO714" s="261"/>
      <c r="AP714" s="261"/>
      <c r="AQ714" s="261"/>
      <c r="AR714" s="261"/>
      <c r="AS714" s="261"/>
      <c r="AT714" s="261"/>
      <c r="AU714" s="261"/>
      <c r="AV714" s="261"/>
      <c r="AW714" s="261"/>
      <c r="AX714" s="261"/>
      <c r="AY714" s="261"/>
      <c r="AZ714" s="261"/>
      <c r="BA714" s="261"/>
      <c r="BB714" s="261"/>
      <c r="BC714" s="261"/>
      <c r="BD714" s="261"/>
      <c r="BE714" s="261"/>
      <c r="BF714" s="261"/>
      <c r="BG714" s="261"/>
      <c r="BH714" s="261"/>
      <c r="BI714" s="261"/>
      <c r="BJ714" s="261"/>
      <c r="BK714" s="261"/>
      <c r="BL714" s="261"/>
      <c r="BM714" s="262">
        <v>1</v>
      </c>
    </row>
    <row r="715" spans="1:65">
      <c r="A715" s="35"/>
      <c r="B715" s="19">
        <v>1</v>
      </c>
      <c r="C715" s="8">
        <v>2</v>
      </c>
      <c r="D715" s="274" t="s">
        <v>102</v>
      </c>
      <c r="E715" s="274" t="s">
        <v>96</v>
      </c>
      <c r="F715" s="279">
        <v>24.2</v>
      </c>
      <c r="G715" s="260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  <c r="AD715" s="261"/>
      <c r="AE715" s="261"/>
      <c r="AF715" s="261"/>
      <c r="AG715" s="261"/>
      <c r="AH715" s="261"/>
      <c r="AI715" s="261"/>
      <c r="AJ715" s="261"/>
      <c r="AK715" s="261"/>
      <c r="AL715" s="261"/>
      <c r="AM715" s="261"/>
      <c r="AN715" s="261"/>
      <c r="AO715" s="261"/>
      <c r="AP715" s="261"/>
      <c r="AQ715" s="261"/>
      <c r="AR715" s="261"/>
      <c r="AS715" s="261"/>
      <c r="AT715" s="261"/>
      <c r="AU715" s="261"/>
      <c r="AV715" s="261"/>
      <c r="AW715" s="261"/>
      <c r="AX715" s="261"/>
      <c r="AY715" s="261"/>
      <c r="AZ715" s="261"/>
      <c r="BA715" s="261"/>
      <c r="BB715" s="261"/>
      <c r="BC715" s="261"/>
      <c r="BD715" s="261"/>
      <c r="BE715" s="261"/>
      <c r="BF715" s="261"/>
      <c r="BG715" s="261"/>
      <c r="BH715" s="261"/>
      <c r="BI715" s="261"/>
      <c r="BJ715" s="261"/>
      <c r="BK715" s="261"/>
      <c r="BL715" s="261"/>
      <c r="BM715" s="262">
        <v>1</v>
      </c>
    </row>
    <row r="716" spans="1:65">
      <c r="A716" s="35"/>
      <c r="B716" s="19">
        <v>1</v>
      </c>
      <c r="C716" s="8">
        <v>3</v>
      </c>
      <c r="D716" s="274" t="s">
        <v>102</v>
      </c>
      <c r="E716" s="274" t="s">
        <v>96</v>
      </c>
      <c r="F716" s="279">
        <v>33.200000000000003</v>
      </c>
      <c r="G716" s="260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  <c r="AD716" s="261"/>
      <c r="AE716" s="261"/>
      <c r="AF716" s="261"/>
      <c r="AG716" s="261"/>
      <c r="AH716" s="261"/>
      <c r="AI716" s="261"/>
      <c r="AJ716" s="261"/>
      <c r="AK716" s="261"/>
      <c r="AL716" s="261"/>
      <c r="AM716" s="261"/>
      <c r="AN716" s="261"/>
      <c r="AO716" s="261"/>
      <c r="AP716" s="261"/>
      <c r="AQ716" s="261"/>
      <c r="AR716" s="261"/>
      <c r="AS716" s="261"/>
      <c r="AT716" s="261"/>
      <c r="AU716" s="261"/>
      <c r="AV716" s="261"/>
      <c r="AW716" s="261"/>
      <c r="AX716" s="261"/>
      <c r="AY716" s="261"/>
      <c r="AZ716" s="261"/>
      <c r="BA716" s="261"/>
      <c r="BB716" s="261"/>
      <c r="BC716" s="261"/>
      <c r="BD716" s="261"/>
      <c r="BE716" s="261"/>
      <c r="BF716" s="261"/>
      <c r="BG716" s="261"/>
      <c r="BH716" s="261"/>
      <c r="BI716" s="261"/>
      <c r="BJ716" s="261"/>
      <c r="BK716" s="261"/>
      <c r="BL716" s="261"/>
      <c r="BM716" s="262">
        <v>16</v>
      </c>
    </row>
    <row r="717" spans="1:65">
      <c r="A717" s="35"/>
      <c r="B717" s="19">
        <v>1</v>
      </c>
      <c r="C717" s="8">
        <v>4</v>
      </c>
      <c r="D717" s="274" t="s">
        <v>102</v>
      </c>
      <c r="E717" s="274" t="s">
        <v>96</v>
      </c>
      <c r="F717" s="279">
        <v>27.799999999999997</v>
      </c>
      <c r="G717" s="260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  <c r="AD717" s="261"/>
      <c r="AE717" s="261"/>
      <c r="AF717" s="261"/>
      <c r="AG717" s="261"/>
      <c r="AH717" s="261"/>
      <c r="AI717" s="261"/>
      <c r="AJ717" s="261"/>
      <c r="AK717" s="261"/>
      <c r="AL717" s="261"/>
      <c r="AM717" s="261"/>
      <c r="AN717" s="261"/>
      <c r="AO717" s="261"/>
      <c r="AP717" s="261"/>
      <c r="AQ717" s="261"/>
      <c r="AR717" s="261"/>
      <c r="AS717" s="261"/>
      <c r="AT717" s="261"/>
      <c r="AU717" s="261"/>
      <c r="AV717" s="261"/>
      <c r="AW717" s="261"/>
      <c r="AX717" s="261"/>
      <c r="AY717" s="261"/>
      <c r="AZ717" s="261"/>
      <c r="BA717" s="261"/>
      <c r="BB717" s="261"/>
      <c r="BC717" s="261"/>
      <c r="BD717" s="261"/>
      <c r="BE717" s="261"/>
      <c r="BF717" s="261"/>
      <c r="BG717" s="261"/>
      <c r="BH717" s="261"/>
      <c r="BI717" s="261"/>
      <c r="BJ717" s="261"/>
      <c r="BK717" s="261"/>
      <c r="BL717" s="261"/>
      <c r="BM717" s="262">
        <v>26.316666666666698</v>
      </c>
    </row>
    <row r="718" spans="1:65">
      <c r="A718" s="35"/>
      <c r="B718" s="19">
        <v>1</v>
      </c>
      <c r="C718" s="8">
        <v>5</v>
      </c>
      <c r="D718" s="274" t="s">
        <v>102</v>
      </c>
      <c r="E718" s="274" t="s">
        <v>96</v>
      </c>
      <c r="F718" s="263">
        <v>14.4</v>
      </c>
      <c r="G718" s="260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  <c r="AD718" s="261"/>
      <c r="AE718" s="261"/>
      <c r="AF718" s="261"/>
      <c r="AG718" s="261"/>
      <c r="AH718" s="261"/>
      <c r="AI718" s="261"/>
      <c r="AJ718" s="261"/>
      <c r="AK718" s="261"/>
      <c r="AL718" s="261"/>
      <c r="AM718" s="261"/>
      <c r="AN718" s="261"/>
      <c r="AO718" s="261"/>
      <c r="AP718" s="261"/>
      <c r="AQ718" s="261"/>
      <c r="AR718" s="261"/>
      <c r="AS718" s="261"/>
      <c r="AT718" s="261"/>
      <c r="AU718" s="261"/>
      <c r="AV718" s="261"/>
      <c r="AW718" s="261"/>
      <c r="AX718" s="261"/>
      <c r="AY718" s="261"/>
      <c r="AZ718" s="261"/>
      <c r="BA718" s="261"/>
      <c r="BB718" s="261"/>
      <c r="BC718" s="261"/>
      <c r="BD718" s="261"/>
      <c r="BE718" s="261"/>
      <c r="BF718" s="261"/>
      <c r="BG718" s="261"/>
      <c r="BH718" s="261"/>
      <c r="BI718" s="261"/>
      <c r="BJ718" s="261"/>
      <c r="BK718" s="261"/>
      <c r="BL718" s="261"/>
      <c r="BM718" s="262">
        <v>16</v>
      </c>
    </row>
    <row r="719" spans="1:65">
      <c r="A719" s="35"/>
      <c r="B719" s="19">
        <v>1</v>
      </c>
      <c r="C719" s="8">
        <v>6</v>
      </c>
      <c r="D719" s="274" t="s">
        <v>102</v>
      </c>
      <c r="E719" s="274" t="s">
        <v>96</v>
      </c>
      <c r="F719" s="263">
        <v>28.7</v>
      </c>
      <c r="G719" s="260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  <c r="AD719" s="261"/>
      <c r="AE719" s="261"/>
      <c r="AF719" s="261"/>
      <c r="AG719" s="261"/>
      <c r="AH719" s="261"/>
      <c r="AI719" s="261"/>
      <c r="AJ719" s="261"/>
      <c r="AK719" s="261"/>
      <c r="AL719" s="261"/>
      <c r="AM719" s="261"/>
      <c r="AN719" s="261"/>
      <c r="AO719" s="261"/>
      <c r="AP719" s="261"/>
      <c r="AQ719" s="261"/>
      <c r="AR719" s="261"/>
      <c r="AS719" s="261"/>
      <c r="AT719" s="261"/>
      <c r="AU719" s="261"/>
      <c r="AV719" s="261"/>
      <c r="AW719" s="261"/>
      <c r="AX719" s="261"/>
      <c r="AY719" s="261"/>
      <c r="AZ719" s="261"/>
      <c r="BA719" s="261"/>
      <c r="BB719" s="261"/>
      <c r="BC719" s="261"/>
      <c r="BD719" s="261"/>
      <c r="BE719" s="261"/>
      <c r="BF719" s="261"/>
      <c r="BG719" s="261"/>
      <c r="BH719" s="261"/>
      <c r="BI719" s="261"/>
      <c r="BJ719" s="261"/>
      <c r="BK719" s="261"/>
      <c r="BL719" s="261"/>
      <c r="BM719" s="264"/>
    </row>
    <row r="720" spans="1:65">
      <c r="A720" s="35"/>
      <c r="B720" s="20" t="s">
        <v>273</v>
      </c>
      <c r="C720" s="12"/>
      <c r="D720" s="265" t="s">
        <v>684</v>
      </c>
      <c r="E720" s="265" t="s">
        <v>684</v>
      </c>
      <c r="F720" s="265">
        <v>26.316666666666663</v>
      </c>
      <c r="G720" s="260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  <c r="AD720" s="261"/>
      <c r="AE720" s="261"/>
      <c r="AF720" s="261"/>
      <c r="AG720" s="261"/>
      <c r="AH720" s="261"/>
      <c r="AI720" s="261"/>
      <c r="AJ720" s="261"/>
      <c r="AK720" s="261"/>
      <c r="AL720" s="261"/>
      <c r="AM720" s="261"/>
      <c r="AN720" s="261"/>
      <c r="AO720" s="261"/>
      <c r="AP720" s="261"/>
      <c r="AQ720" s="261"/>
      <c r="AR720" s="261"/>
      <c r="AS720" s="261"/>
      <c r="AT720" s="261"/>
      <c r="AU720" s="261"/>
      <c r="AV720" s="261"/>
      <c r="AW720" s="261"/>
      <c r="AX720" s="261"/>
      <c r="AY720" s="261"/>
      <c r="AZ720" s="261"/>
      <c r="BA720" s="261"/>
      <c r="BB720" s="261"/>
      <c r="BC720" s="261"/>
      <c r="BD720" s="261"/>
      <c r="BE720" s="261"/>
      <c r="BF720" s="261"/>
      <c r="BG720" s="261"/>
      <c r="BH720" s="261"/>
      <c r="BI720" s="261"/>
      <c r="BJ720" s="261"/>
      <c r="BK720" s="261"/>
      <c r="BL720" s="261"/>
      <c r="BM720" s="264"/>
    </row>
    <row r="721" spans="1:65">
      <c r="A721" s="35"/>
      <c r="B721" s="3" t="s">
        <v>274</v>
      </c>
      <c r="C721" s="33"/>
      <c r="D721" s="266" t="s">
        <v>684</v>
      </c>
      <c r="E721" s="266" t="s">
        <v>684</v>
      </c>
      <c r="F721" s="266">
        <v>28.25</v>
      </c>
      <c r="G721" s="260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  <c r="AD721" s="261"/>
      <c r="AE721" s="261"/>
      <c r="AF721" s="261"/>
      <c r="AG721" s="261"/>
      <c r="AH721" s="261"/>
      <c r="AI721" s="261"/>
      <c r="AJ721" s="261"/>
      <c r="AK721" s="261"/>
      <c r="AL721" s="261"/>
      <c r="AM721" s="261"/>
      <c r="AN721" s="261"/>
      <c r="AO721" s="261"/>
      <c r="AP721" s="261"/>
      <c r="AQ721" s="261"/>
      <c r="AR721" s="261"/>
      <c r="AS721" s="261"/>
      <c r="AT721" s="261"/>
      <c r="AU721" s="261"/>
      <c r="AV721" s="261"/>
      <c r="AW721" s="261"/>
      <c r="AX721" s="261"/>
      <c r="AY721" s="261"/>
      <c r="AZ721" s="261"/>
      <c r="BA721" s="261"/>
      <c r="BB721" s="261"/>
      <c r="BC721" s="261"/>
      <c r="BD721" s="261"/>
      <c r="BE721" s="261"/>
      <c r="BF721" s="261"/>
      <c r="BG721" s="261"/>
      <c r="BH721" s="261"/>
      <c r="BI721" s="261"/>
      <c r="BJ721" s="261"/>
      <c r="BK721" s="261"/>
      <c r="BL721" s="261"/>
      <c r="BM721" s="264"/>
    </row>
    <row r="722" spans="1:65">
      <c r="A722" s="35"/>
      <c r="B722" s="3" t="s">
        <v>275</v>
      </c>
      <c r="C722" s="33"/>
      <c r="D722" s="266" t="s">
        <v>684</v>
      </c>
      <c r="E722" s="266" t="s">
        <v>684</v>
      </c>
      <c r="F722" s="266">
        <v>6.519637004210197</v>
      </c>
      <c r="G722" s="260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  <c r="AD722" s="261"/>
      <c r="AE722" s="261"/>
      <c r="AF722" s="261"/>
      <c r="AG722" s="261"/>
      <c r="AH722" s="261"/>
      <c r="AI722" s="261"/>
      <c r="AJ722" s="261"/>
      <c r="AK722" s="261"/>
      <c r="AL722" s="261"/>
      <c r="AM722" s="261"/>
      <c r="AN722" s="261"/>
      <c r="AO722" s="261"/>
      <c r="AP722" s="261"/>
      <c r="AQ722" s="261"/>
      <c r="AR722" s="261"/>
      <c r="AS722" s="261"/>
      <c r="AT722" s="261"/>
      <c r="AU722" s="261"/>
      <c r="AV722" s="261"/>
      <c r="AW722" s="261"/>
      <c r="AX722" s="261"/>
      <c r="AY722" s="261"/>
      <c r="AZ722" s="261"/>
      <c r="BA722" s="261"/>
      <c r="BB722" s="261"/>
      <c r="BC722" s="261"/>
      <c r="BD722" s="261"/>
      <c r="BE722" s="261"/>
      <c r="BF722" s="261"/>
      <c r="BG722" s="261"/>
      <c r="BH722" s="261"/>
      <c r="BI722" s="261"/>
      <c r="BJ722" s="261"/>
      <c r="BK722" s="261"/>
      <c r="BL722" s="261"/>
      <c r="BM722" s="264"/>
    </row>
    <row r="723" spans="1:65">
      <c r="A723" s="35"/>
      <c r="B723" s="3" t="s">
        <v>87</v>
      </c>
      <c r="C723" s="33"/>
      <c r="D723" s="13" t="s">
        <v>684</v>
      </c>
      <c r="E723" s="13" t="s">
        <v>684</v>
      </c>
      <c r="F723" s="13">
        <v>0.24773794822837991</v>
      </c>
      <c r="G723" s="16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2"/>
    </row>
    <row r="724" spans="1:65">
      <c r="A724" s="35"/>
      <c r="B724" s="3" t="s">
        <v>276</v>
      </c>
      <c r="C724" s="33"/>
      <c r="D724" s="13" t="s">
        <v>684</v>
      </c>
      <c r="E724" s="13" t="s">
        <v>684</v>
      </c>
      <c r="F724" s="13">
        <v>-1.3322676295501878E-15</v>
      </c>
      <c r="G724" s="16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2"/>
    </row>
    <row r="725" spans="1:65">
      <c r="A725" s="35"/>
      <c r="B725" s="53" t="s">
        <v>277</v>
      </c>
      <c r="C725" s="54"/>
      <c r="D725" s="52">
        <v>0.67</v>
      </c>
      <c r="E725" s="52">
        <v>0</v>
      </c>
      <c r="F725" s="52">
        <v>3.19</v>
      </c>
      <c r="G725" s="16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2"/>
    </row>
    <row r="726" spans="1:65">
      <c r="B726" s="36"/>
      <c r="C726" s="20"/>
      <c r="D726" s="31"/>
      <c r="E726" s="31"/>
      <c r="F726" s="31"/>
      <c r="BM726" s="62"/>
    </row>
    <row r="727" spans="1:65" ht="15">
      <c r="B727" s="37" t="s">
        <v>591</v>
      </c>
      <c r="BM727" s="32" t="s">
        <v>279</v>
      </c>
    </row>
    <row r="728" spans="1:65" ht="15">
      <c r="A728" s="28" t="s">
        <v>40</v>
      </c>
      <c r="B728" s="18" t="s">
        <v>111</v>
      </c>
      <c r="C728" s="15" t="s">
        <v>112</v>
      </c>
      <c r="D728" s="16" t="s">
        <v>233</v>
      </c>
      <c r="E728" s="17" t="s">
        <v>233</v>
      </c>
      <c r="F728" s="17" t="s">
        <v>233</v>
      </c>
      <c r="G728" s="17" t="s">
        <v>233</v>
      </c>
      <c r="H728" s="16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1</v>
      </c>
    </row>
    <row r="729" spans="1:65">
      <c r="A729" s="35"/>
      <c r="B729" s="19" t="s">
        <v>234</v>
      </c>
      <c r="C729" s="8" t="s">
        <v>234</v>
      </c>
      <c r="D729" s="161" t="s">
        <v>238</v>
      </c>
      <c r="E729" s="162" t="s">
        <v>240</v>
      </c>
      <c r="F729" s="162" t="s">
        <v>254</v>
      </c>
      <c r="G729" s="162" t="s">
        <v>263</v>
      </c>
      <c r="H729" s="16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 t="s">
        <v>3</v>
      </c>
    </row>
    <row r="730" spans="1:65">
      <c r="A730" s="35"/>
      <c r="B730" s="19"/>
      <c r="C730" s="8"/>
      <c r="D730" s="9" t="s">
        <v>282</v>
      </c>
      <c r="E730" s="10" t="s">
        <v>284</v>
      </c>
      <c r="F730" s="10" t="s">
        <v>282</v>
      </c>
      <c r="G730" s="10" t="s">
        <v>282</v>
      </c>
      <c r="H730" s="16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2</v>
      </c>
    </row>
    <row r="731" spans="1:65">
      <c r="A731" s="35"/>
      <c r="B731" s="19"/>
      <c r="C731" s="8"/>
      <c r="D731" s="29" t="s">
        <v>327</v>
      </c>
      <c r="E731" s="29" t="s">
        <v>327</v>
      </c>
      <c r="F731" s="29" t="s">
        <v>327</v>
      </c>
      <c r="G731" s="29" t="s">
        <v>327</v>
      </c>
      <c r="H731" s="16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>
        <v>2</v>
      </c>
    </row>
    <row r="732" spans="1:65">
      <c r="A732" s="35"/>
      <c r="B732" s="18">
        <v>1</v>
      </c>
      <c r="C732" s="14">
        <v>1</v>
      </c>
      <c r="D732" s="22">
        <v>7.2127351565808402</v>
      </c>
      <c r="E732" s="22">
        <v>5.7</v>
      </c>
      <c r="F732" s="23">
        <v>6.2690000000000001</v>
      </c>
      <c r="G732" s="22">
        <v>5.6677999999999997</v>
      </c>
      <c r="H732" s="16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1</v>
      </c>
    </row>
    <row r="733" spans="1:65">
      <c r="A733" s="35"/>
      <c r="B733" s="19">
        <v>1</v>
      </c>
      <c r="C733" s="8">
        <v>2</v>
      </c>
      <c r="D733" s="10">
        <v>7.2755151302736296</v>
      </c>
      <c r="E733" s="10">
        <v>6.2</v>
      </c>
      <c r="F733" s="25">
        <v>6.351</v>
      </c>
      <c r="G733" s="10">
        <v>4.8136000000000001</v>
      </c>
      <c r="H733" s="16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11</v>
      </c>
    </row>
    <row r="734" spans="1:65">
      <c r="A734" s="35"/>
      <c r="B734" s="19">
        <v>1</v>
      </c>
      <c r="C734" s="8">
        <v>3</v>
      </c>
      <c r="D734" s="10">
        <v>7.2049878203271378</v>
      </c>
      <c r="E734" s="10">
        <v>6.5</v>
      </c>
      <c r="F734" s="25">
        <v>6.5679999999999996</v>
      </c>
      <c r="G734" s="10">
        <v>5.5423</v>
      </c>
      <c r="H734" s="16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>
        <v>16</v>
      </c>
    </row>
    <row r="735" spans="1:65">
      <c r="A735" s="35"/>
      <c r="B735" s="19">
        <v>1</v>
      </c>
      <c r="C735" s="8">
        <v>4</v>
      </c>
      <c r="D735" s="10">
        <v>7.3429293469374768</v>
      </c>
      <c r="E735" s="10">
        <v>6.1</v>
      </c>
      <c r="F735" s="25">
        <v>6.7069999999999999</v>
      </c>
      <c r="G735" s="10">
        <v>5.9012000000000002</v>
      </c>
      <c r="H735" s="16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2">
        <v>6.2426616567665603</v>
      </c>
    </row>
    <row r="736" spans="1:65">
      <c r="A736" s="35"/>
      <c r="B736" s="19">
        <v>1</v>
      </c>
      <c r="C736" s="8">
        <v>5</v>
      </c>
      <c r="D736" s="10">
        <v>7.4571570927186697</v>
      </c>
      <c r="E736" s="10">
        <v>5.9</v>
      </c>
      <c r="F736" s="10">
        <v>6.1159999999999997</v>
      </c>
      <c r="G736" s="10">
        <v>4.8010000000000002</v>
      </c>
      <c r="H736" s="16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17</v>
      </c>
    </row>
    <row r="737" spans="1:65">
      <c r="A737" s="35"/>
      <c r="B737" s="19">
        <v>1</v>
      </c>
      <c r="C737" s="8">
        <v>6</v>
      </c>
      <c r="D737" s="10">
        <v>7.3563552155595797</v>
      </c>
      <c r="E737" s="10">
        <v>5.6</v>
      </c>
      <c r="F737" s="10">
        <v>6.8339999999999996</v>
      </c>
      <c r="G737" s="10">
        <v>4.4032999999999998</v>
      </c>
      <c r="H737" s="16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2"/>
    </row>
    <row r="738" spans="1:65">
      <c r="A738" s="35"/>
      <c r="B738" s="20" t="s">
        <v>273</v>
      </c>
      <c r="C738" s="12"/>
      <c r="D738" s="26">
        <v>7.3082799603995561</v>
      </c>
      <c r="E738" s="26">
        <v>6</v>
      </c>
      <c r="F738" s="26">
        <v>6.4741666666666662</v>
      </c>
      <c r="G738" s="26">
        <v>5.188200000000001</v>
      </c>
      <c r="H738" s="16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2"/>
    </row>
    <row r="739" spans="1:65">
      <c r="A739" s="35"/>
      <c r="B739" s="3" t="s">
        <v>274</v>
      </c>
      <c r="C739" s="33"/>
      <c r="D739" s="11">
        <v>7.3092222386055532</v>
      </c>
      <c r="E739" s="11">
        <v>6</v>
      </c>
      <c r="F739" s="11">
        <v>6.4595000000000002</v>
      </c>
      <c r="G739" s="11">
        <v>5.1779500000000001</v>
      </c>
      <c r="H739" s="16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2"/>
    </row>
    <row r="740" spans="1:65">
      <c r="A740" s="35"/>
      <c r="B740" s="3" t="s">
        <v>275</v>
      </c>
      <c r="C740" s="33"/>
      <c r="D740" s="27">
        <v>9.6486082420623009E-2</v>
      </c>
      <c r="E740" s="27">
        <v>0.33466401061363027</v>
      </c>
      <c r="F740" s="27">
        <v>0.27497011958877754</v>
      </c>
      <c r="G740" s="27">
        <v>0.5949939461876802</v>
      </c>
      <c r="H740" s="16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2"/>
    </row>
    <row r="741" spans="1:65">
      <c r="A741" s="35"/>
      <c r="B741" s="3" t="s">
        <v>87</v>
      </c>
      <c r="C741" s="33"/>
      <c r="D741" s="13">
        <v>1.3202296975956016E-2</v>
      </c>
      <c r="E741" s="13">
        <v>5.5777335102271709E-2</v>
      </c>
      <c r="F741" s="13">
        <v>4.2471893873926254E-2</v>
      </c>
      <c r="G741" s="13">
        <v>0.11468215299866621</v>
      </c>
      <c r="H741" s="16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2"/>
    </row>
    <row r="742" spans="1:65">
      <c r="A742" s="35"/>
      <c r="B742" s="3" t="s">
        <v>276</v>
      </c>
      <c r="C742" s="33"/>
      <c r="D742" s="13">
        <v>0.17069935265159675</v>
      </c>
      <c r="E742" s="13">
        <v>-3.8871505474517232E-2</v>
      </c>
      <c r="F742" s="13">
        <v>3.7084343606732739E-2</v>
      </c>
      <c r="G742" s="13">
        <v>-0.16891219078381492</v>
      </c>
      <c r="H742" s="16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2"/>
    </row>
    <row r="743" spans="1:65">
      <c r="A743" s="35"/>
      <c r="B743" s="53" t="s">
        <v>277</v>
      </c>
      <c r="C743" s="54"/>
      <c r="D743" s="52">
        <v>1.1200000000000001</v>
      </c>
      <c r="E743" s="52">
        <v>0.25</v>
      </c>
      <c r="F743" s="52">
        <v>0.25</v>
      </c>
      <c r="G743" s="52">
        <v>1.1000000000000001</v>
      </c>
      <c r="H743" s="16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2"/>
    </row>
    <row r="744" spans="1:65">
      <c r="B744" s="36"/>
      <c r="C744" s="20"/>
      <c r="D744" s="31"/>
      <c r="E744" s="31"/>
      <c r="F744" s="31"/>
      <c r="G744" s="31"/>
      <c r="BM744" s="62"/>
    </row>
    <row r="745" spans="1:65" ht="15">
      <c r="B745" s="37" t="s">
        <v>592</v>
      </c>
      <c r="BM745" s="32" t="s">
        <v>279</v>
      </c>
    </row>
    <row r="746" spans="1:65" ht="15">
      <c r="A746" s="28" t="s">
        <v>125</v>
      </c>
      <c r="B746" s="18" t="s">
        <v>111</v>
      </c>
      <c r="C746" s="15" t="s">
        <v>112</v>
      </c>
      <c r="D746" s="16" t="s">
        <v>233</v>
      </c>
      <c r="E746" s="17" t="s">
        <v>233</v>
      </c>
      <c r="F746" s="17" t="s">
        <v>233</v>
      </c>
      <c r="G746" s="16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>
        <v>1</v>
      </c>
    </row>
    <row r="747" spans="1:65">
      <c r="A747" s="35"/>
      <c r="B747" s="19" t="s">
        <v>234</v>
      </c>
      <c r="C747" s="8" t="s">
        <v>234</v>
      </c>
      <c r="D747" s="161" t="s">
        <v>236</v>
      </c>
      <c r="E747" s="162" t="s">
        <v>242</v>
      </c>
      <c r="F747" s="162" t="s">
        <v>263</v>
      </c>
      <c r="G747" s="16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2" t="s">
        <v>83</v>
      </c>
    </row>
    <row r="748" spans="1:65">
      <c r="A748" s="35"/>
      <c r="B748" s="19"/>
      <c r="C748" s="8"/>
      <c r="D748" s="9" t="s">
        <v>282</v>
      </c>
      <c r="E748" s="10" t="s">
        <v>284</v>
      </c>
      <c r="F748" s="10" t="s">
        <v>282</v>
      </c>
      <c r="G748" s="16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2">
        <v>2</v>
      </c>
    </row>
    <row r="749" spans="1:65">
      <c r="A749" s="35"/>
      <c r="B749" s="19"/>
      <c r="C749" s="8"/>
      <c r="D749" s="29" t="s">
        <v>327</v>
      </c>
      <c r="E749" s="29" t="s">
        <v>328</v>
      </c>
      <c r="F749" s="29" t="s">
        <v>327</v>
      </c>
      <c r="G749" s="16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2">
        <v>2</v>
      </c>
    </row>
    <row r="750" spans="1:65">
      <c r="A750" s="35"/>
      <c r="B750" s="18">
        <v>1</v>
      </c>
      <c r="C750" s="14">
        <v>1</v>
      </c>
      <c r="D750" s="22">
        <v>2</v>
      </c>
      <c r="E750" s="156" t="s">
        <v>104</v>
      </c>
      <c r="F750" s="23">
        <v>1.1000000000000001</v>
      </c>
      <c r="G750" s="16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2">
        <v>1</v>
      </c>
    </row>
    <row r="751" spans="1:65">
      <c r="A751" s="35"/>
      <c r="B751" s="19">
        <v>1</v>
      </c>
      <c r="C751" s="8">
        <v>2</v>
      </c>
      <c r="D751" s="10">
        <v>2</v>
      </c>
      <c r="E751" s="157" t="s">
        <v>104</v>
      </c>
      <c r="F751" s="25">
        <v>2.4</v>
      </c>
      <c r="G751" s="16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2">
        <v>1</v>
      </c>
    </row>
    <row r="752" spans="1:65">
      <c r="A752" s="35"/>
      <c r="B752" s="19">
        <v>1</v>
      </c>
      <c r="C752" s="8">
        <v>3</v>
      </c>
      <c r="D752" s="10">
        <v>2</v>
      </c>
      <c r="E752" s="157" t="s">
        <v>104</v>
      </c>
      <c r="F752" s="25">
        <v>3.6</v>
      </c>
      <c r="G752" s="16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>
        <v>16</v>
      </c>
    </row>
    <row r="753" spans="1:65">
      <c r="A753" s="35"/>
      <c r="B753" s="19">
        <v>1</v>
      </c>
      <c r="C753" s="8">
        <v>4</v>
      </c>
      <c r="D753" s="10">
        <v>2</v>
      </c>
      <c r="E753" s="157" t="s">
        <v>104</v>
      </c>
      <c r="F753" s="25">
        <v>4</v>
      </c>
      <c r="G753" s="16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>
        <v>2.18333333333333</v>
      </c>
    </row>
    <row r="754" spans="1:65">
      <c r="A754" s="35"/>
      <c r="B754" s="19">
        <v>1</v>
      </c>
      <c r="C754" s="8">
        <v>5</v>
      </c>
      <c r="D754" s="10">
        <v>2</v>
      </c>
      <c r="E754" s="157" t="s">
        <v>104</v>
      </c>
      <c r="F754" s="10">
        <v>1.6</v>
      </c>
      <c r="G754" s="16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18</v>
      </c>
    </row>
    <row r="755" spans="1:65">
      <c r="A755" s="35"/>
      <c r="B755" s="19">
        <v>1</v>
      </c>
      <c r="C755" s="8">
        <v>6</v>
      </c>
      <c r="D755" s="10">
        <v>2</v>
      </c>
      <c r="E755" s="157" t="s">
        <v>104</v>
      </c>
      <c r="F755" s="10">
        <v>1.5</v>
      </c>
      <c r="G755" s="16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2"/>
    </row>
    <row r="756" spans="1:65">
      <c r="A756" s="35"/>
      <c r="B756" s="20" t="s">
        <v>273</v>
      </c>
      <c r="C756" s="12"/>
      <c r="D756" s="26">
        <v>2</v>
      </c>
      <c r="E756" s="26" t="s">
        <v>684</v>
      </c>
      <c r="F756" s="26">
        <v>2.3666666666666667</v>
      </c>
      <c r="G756" s="16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2"/>
    </row>
    <row r="757" spans="1:65">
      <c r="A757" s="35"/>
      <c r="B757" s="3" t="s">
        <v>274</v>
      </c>
      <c r="C757" s="33"/>
      <c r="D757" s="11">
        <v>2</v>
      </c>
      <c r="E757" s="11" t="s">
        <v>684</v>
      </c>
      <c r="F757" s="11">
        <v>2</v>
      </c>
      <c r="G757" s="16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2"/>
    </row>
    <row r="758" spans="1:65">
      <c r="A758" s="35"/>
      <c r="B758" s="3" t="s">
        <v>275</v>
      </c>
      <c r="C758" s="33"/>
      <c r="D758" s="27">
        <v>0</v>
      </c>
      <c r="E758" s="27" t="s">
        <v>684</v>
      </c>
      <c r="F758" s="27">
        <v>1.1944315244779284</v>
      </c>
      <c r="G758" s="16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2"/>
    </row>
    <row r="759" spans="1:65">
      <c r="A759" s="35"/>
      <c r="B759" s="3" t="s">
        <v>87</v>
      </c>
      <c r="C759" s="33"/>
      <c r="D759" s="13">
        <v>0</v>
      </c>
      <c r="E759" s="13" t="s">
        <v>684</v>
      </c>
      <c r="F759" s="13">
        <v>0.5046893765399697</v>
      </c>
      <c r="G759" s="16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2"/>
    </row>
    <row r="760" spans="1:65">
      <c r="A760" s="35"/>
      <c r="B760" s="3" t="s">
        <v>276</v>
      </c>
      <c r="C760" s="33"/>
      <c r="D760" s="13">
        <v>-8.3969465648853547E-2</v>
      </c>
      <c r="E760" s="13" t="s">
        <v>684</v>
      </c>
      <c r="F760" s="13">
        <v>8.3969465648856545E-2</v>
      </c>
      <c r="G760" s="16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2"/>
    </row>
    <row r="761" spans="1:65">
      <c r="A761" s="35"/>
      <c r="B761" s="53" t="s">
        <v>277</v>
      </c>
      <c r="C761" s="54"/>
      <c r="D761" s="52">
        <v>1.85</v>
      </c>
      <c r="E761" s="52">
        <v>0.67</v>
      </c>
      <c r="F761" s="52">
        <v>0</v>
      </c>
      <c r="G761" s="16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2"/>
    </row>
    <row r="762" spans="1:65">
      <c r="B762" s="36"/>
      <c r="C762" s="20"/>
      <c r="D762" s="31"/>
      <c r="E762" s="31"/>
      <c r="F762" s="31"/>
      <c r="BM762" s="62"/>
    </row>
    <row r="763" spans="1:65" ht="15">
      <c r="B763" s="37" t="s">
        <v>593</v>
      </c>
      <c r="BM763" s="32" t="s">
        <v>67</v>
      </c>
    </row>
    <row r="764" spans="1:65" ht="15">
      <c r="A764" s="28" t="s">
        <v>43</v>
      </c>
      <c r="B764" s="18" t="s">
        <v>111</v>
      </c>
      <c r="C764" s="15" t="s">
        <v>112</v>
      </c>
      <c r="D764" s="16" t="s">
        <v>233</v>
      </c>
      <c r="E764" s="17" t="s">
        <v>233</v>
      </c>
      <c r="F764" s="17" t="s">
        <v>233</v>
      </c>
      <c r="G764" s="17" t="s">
        <v>233</v>
      </c>
      <c r="H764" s="17" t="s">
        <v>233</v>
      </c>
      <c r="I764" s="17" t="s">
        <v>233</v>
      </c>
      <c r="J764" s="17" t="s">
        <v>233</v>
      </c>
      <c r="K764" s="17" t="s">
        <v>233</v>
      </c>
      <c r="L764" s="17" t="s">
        <v>233</v>
      </c>
      <c r="M764" s="17" t="s">
        <v>233</v>
      </c>
      <c r="N764" s="17" t="s">
        <v>233</v>
      </c>
      <c r="O764" s="17" t="s">
        <v>233</v>
      </c>
      <c r="P764" s="17" t="s">
        <v>233</v>
      </c>
      <c r="Q764" s="17" t="s">
        <v>233</v>
      </c>
      <c r="R764" s="17" t="s">
        <v>233</v>
      </c>
      <c r="S764" s="17" t="s">
        <v>233</v>
      </c>
      <c r="T764" s="17" t="s">
        <v>233</v>
      </c>
      <c r="U764" s="16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>
        <v>1</v>
      </c>
    </row>
    <row r="765" spans="1:65">
      <c r="A765" s="35"/>
      <c r="B765" s="19" t="s">
        <v>234</v>
      </c>
      <c r="C765" s="8" t="s">
        <v>234</v>
      </c>
      <c r="D765" s="161" t="s">
        <v>236</v>
      </c>
      <c r="E765" s="162" t="s">
        <v>238</v>
      </c>
      <c r="F765" s="162" t="s">
        <v>240</v>
      </c>
      <c r="G765" s="162" t="s">
        <v>242</v>
      </c>
      <c r="H765" s="162" t="s">
        <v>243</v>
      </c>
      <c r="I765" s="162" t="s">
        <v>244</v>
      </c>
      <c r="J765" s="162" t="s">
        <v>245</v>
      </c>
      <c r="K765" s="162" t="s">
        <v>246</v>
      </c>
      <c r="L765" s="162" t="s">
        <v>247</v>
      </c>
      <c r="M765" s="162" t="s">
        <v>248</v>
      </c>
      <c r="N765" s="162" t="s">
        <v>249</v>
      </c>
      <c r="O765" s="162" t="s">
        <v>251</v>
      </c>
      <c r="P765" s="162" t="s">
        <v>254</v>
      </c>
      <c r="Q765" s="162" t="s">
        <v>255</v>
      </c>
      <c r="R765" s="162" t="s">
        <v>261</v>
      </c>
      <c r="S765" s="162" t="s">
        <v>263</v>
      </c>
      <c r="T765" s="162" t="s">
        <v>265</v>
      </c>
      <c r="U765" s="16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 t="s">
        <v>3</v>
      </c>
    </row>
    <row r="766" spans="1:65">
      <c r="A766" s="35"/>
      <c r="B766" s="19"/>
      <c r="C766" s="8"/>
      <c r="D766" s="9" t="s">
        <v>282</v>
      </c>
      <c r="E766" s="10" t="s">
        <v>282</v>
      </c>
      <c r="F766" s="10" t="s">
        <v>284</v>
      </c>
      <c r="G766" s="10" t="s">
        <v>284</v>
      </c>
      <c r="H766" s="10" t="s">
        <v>282</v>
      </c>
      <c r="I766" s="10" t="s">
        <v>284</v>
      </c>
      <c r="J766" s="10" t="s">
        <v>284</v>
      </c>
      <c r="K766" s="10" t="s">
        <v>282</v>
      </c>
      <c r="L766" s="10" t="s">
        <v>282</v>
      </c>
      <c r="M766" s="10" t="s">
        <v>282</v>
      </c>
      <c r="N766" s="10" t="s">
        <v>282</v>
      </c>
      <c r="O766" s="10" t="s">
        <v>282</v>
      </c>
      <c r="P766" s="10" t="s">
        <v>282</v>
      </c>
      <c r="Q766" s="10" t="s">
        <v>282</v>
      </c>
      <c r="R766" s="10" t="s">
        <v>284</v>
      </c>
      <c r="S766" s="10" t="s">
        <v>282</v>
      </c>
      <c r="T766" s="10" t="s">
        <v>282</v>
      </c>
      <c r="U766" s="16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0</v>
      </c>
    </row>
    <row r="767" spans="1:65">
      <c r="A767" s="35"/>
      <c r="B767" s="19"/>
      <c r="C767" s="8"/>
      <c r="D767" s="29" t="s">
        <v>327</v>
      </c>
      <c r="E767" s="29" t="s">
        <v>327</v>
      </c>
      <c r="F767" s="29" t="s">
        <v>327</v>
      </c>
      <c r="G767" s="29" t="s">
        <v>328</v>
      </c>
      <c r="H767" s="29" t="s">
        <v>329</v>
      </c>
      <c r="I767" s="29" t="s">
        <v>328</v>
      </c>
      <c r="J767" s="29" t="s">
        <v>330</v>
      </c>
      <c r="K767" s="29" t="s">
        <v>327</v>
      </c>
      <c r="L767" s="29" t="s">
        <v>327</v>
      </c>
      <c r="M767" s="29" t="s">
        <v>327</v>
      </c>
      <c r="N767" s="29" t="s">
        <v>327</v>
      </c>
      <c r="O767" s="29" t="s">
        <v>329</v>
      </c>
      <c r="P767" s="29" t="s">
        <v>327</v>
      </c>
      <c r="Q767" s="29" t="s">
        <v>330</v>
      </c>
      <c r="R767" s="29" t="s">
        <v>327</v>
      </c>
      <c r="S767" s="29" t="s">
        <v>327</v>
      </c>
      <c r="T767" s="29" t="s">
        <v>327</v>
      </c>
      <c r="U767" s="16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>
        <v>1</v>
      </c>
    </row>
    <row r="768" spans="1:65">
      <c r="A768" s="35"/>
      <c r="B768" s="18">
        <v>1</v>
      </c>
      <c r="C768" s="14">
        <v>1</v>
      </c>
      <c r="D768" s="245">
        <v>84.47</v>
      </c>
      <c r="E768" s="248">
        <v>72.067054211272705</v>
      </c>
      <c r="F768" s="282">
        <v>64.7</v>
      </c>
      <c r="G768" s="245">
        <v>84.95</v>
      </c>
      <c r="H768" s="247">
        <v>79.8</v>
      </c>
      <c r="I768" s="248">
        <v>97.9</v>
      </c>
      <c r="J768" s="247">
        <v>80.599999999999994</v>
      </c>
      <c r="K768" s="245">
        <v>86.8</v>
      </c>
      <c r="L768" s="280">
        <v>89.7</v>
      </c>
      <c r="M768" s="245">
        <v>85.6</v>
      </c>
      <c r="N768" s="245">
        <v>83.2</v>
      </c>
      <c r="O768" s="245">
        <v>84.18016358692536</v>
      </c>
      <c r="P768" s="248">
        <v>71.3</v>
      </c>
      <c r="Q768" s="245">
        <v>86.7</v>
      </c>
      <c r="R768" s="245">
        <v>87.6</v>
      </c>
      <c r="S768" s="245">
        <v>91.889899999999997</v>
      </c>
      <c r="T768" s="245">
        <v>83.942530000000005</v>
      </c>
      <c r="U768" s="249"/>
      <c r="V768" s="250"/>
      <c r="W768" s="250"/>
      <c r="X768" s="250"/>
      <c r="Y768" s="250"/>
      <c r="Z768" s="250"/>
      <c r="AA768" s="250"/>
      <c r="AB768" s="250"/>
      <c r="AC768" s="250"/>
      <c r="AD768" s="250"/>
      <c r="AE768" s="250"/>
      <c r="AF768" s="250"/>
      <c r="AG768" s="250"/>
      <c r="AH768" s="250"/>
      <c r="AI768" s="250"/>
      <c r="AJ768" s="250"/>
      <c r="AK768" s="250"/>
      <c r="AL768" s="250"/>
      <c r="AM768" s="250"/>
      <c r="AN768" s="250"/>
      <c r="AO768" s="250"/>
      <c r="AP768" s="250"/>
      <c r="AQ768" s="250"/>
      <c r="AR768" s="250"/>
      <c r="AS768" s="250"/>
      <c r="AT768" s="250"/>
      <c r="AU768" s="250"/>
      <c r="AV768" s="250"/>
      <c r="AW768" s="250"/>
      <c r="AX768" s="250"/>
      <c r="AY768" s="250"/>
      <c r="AZ768" s="250"/>
      <c r="BA768" s="250"/>
      <c r="BB768" s="250"/>
      <c r="BC768" s="250"/>
      <c r="BD768" s="250"/>
      <c r="BE768" s="250"/>
      <c r="BF768" s="250"/>
      <c r="BG768" s="250"/>
      <c r="BH768" s="250"/>
      <c r="BI768" s="250"/>
      <c r="BJ768" s="250"/>
      <c r="BK768" s="250"/>
      <c r="BL768" s="250"/>
      <c r="BM768" s="251">
        <v>1</v>
      </c>
    </row>
    <row r="769" spans="1:65">
      <c r="A769" s="35"/>
      <c r="B769" s="19">
        <v>1</v>
      </c>
      <c r="C769" s="8">
        <v>2</v>
      </c>
      <c r="D769" s="252">
        <v>84.21</v>
      </c>
      <c r="E769" s="254">
        <v>72.493643953960998</v>
      </c>
      <c r="F769" s="255">
        <v>65</v>
      </c>
      <c r="G769" s="252">
        <v>86.87</v>
      </c>
      <c r="H769" s="267">
        <v>76</v>
      </c>
      <c r="I769" s="254">
        <v>94.1</v>
      </c>
      <c r="J769" s="253">
        <v>80.2</v>
      </c>
      <c r="K769" s="252">
        <v>87.7</v>
      </c>
      <c r="L769" s="252">
        <v>88.3</v>
      </c>
      <c r="M769" s="252">
        <v>85.9</v>
      </c>
      <c r="N769" s="252">
        <v>84.9</v>
      </c>
      <c r="O769" s="252">
        <v>85.196788261112431</v>
      </c>
      <c r="P769" s="254">
        <v>70.930000000000007</v>
      </c>
      <c r="Q769" s="252">
        <v>81.599999999999994</v>
      </c>
      <c r="R769" s="252">
        <v>89.6</v>
      </c>
      <c r="S769" s="252">
        <v>78.921000000000006</v>
      </c>
      <c r="T769" s="252">
        <v>83.801580000000001</v>
      </c>
      <c r="U769" s="249"/>
      <c r="V769" s="250"/>
      <c r="W769" s="250"/>
      <c r="X769" s="250"/>
      <c r="Y769" s="250"/>
      <c r="Z769" s="250"/>
      <c r="AA769" s="250"/>
      <c r="AB769" s="250"/>
      <c r="AC769" s="250"/>
      <c r="AD769" s="250"/>
      <c r="AE769" s="250"/>
      <c r="AF769" s="250"/>
      <c r="AG769" s="250"/>
      <c r="AH769" s="250"/>
      <c r="AI769" s="250"/>
      <c r="AJ769" s="250"/>
      <c r="AK769" s="250"/>
      <c r="AL769" s="250"/>
      <c r="AM769" s="250"/>
      <c r="AN769" s="250"/>
      <c r="AO769" s="250"/>
      <c r="AP769" s="250"/>
      <c r="AQ769" s="250"/>
      <c r="AR769" s="250"/>
      <c r="AS769" s="250"/>
      <c r="AT769" s="250"/>
      <c r="AU769" s="250"/>
      <c r="AV769" s="250"/>
      <c r="AW769" s="250"/>
      <c r="AX769" s="250"/>
      <c r="AY769" s="250"/>
      <c r="AZ769" s="250"/>
      <c r="BA769" s="250"/>
      <c r="BB769" s="250"/>
      <c r="BC769" s="250"/>
      <c r="BD769" s="250"/>
      <c r="BE769" s="250"/>
      <c r="BF769" s="250"/>
      <c r="BG769" s="250"/>
      <c r="BH769" s="250"/>
      <c r="BI769" s="250"/>
      <c r="BJ769" s="250"/>
      <c r="BK769" s="250"/>
      <c r="BL769" s="250"/>
      <c r="BM769" s="251">
        <v>37</v>
      </c>
    </row>
    <row r="770" spans="1:65">
      <c r="A770" s="35"/>
      <c r="B770" s="19">
        <v>1</v>
      </c>
      <c r="C770" s="8">
        <v>3</v>
      </c>
      <c r="D770" s="252">
        <v>87.13</v>
      </c>
      <c r="E770" s="254">
        <v>73.147297466002826</v>
      </c>
      <c r="F770" s="255">
        <v>66.099999999999994</v>
      </c>
      <c r="G770" s="252">
        <v>84.34</v>
      </c>
      <c r="H770" s="253">
        <v>80.599999999999994</v>
      </c>
      <c r="I770" s="254">
        <v>99.8</v>
      </c>
      <c r="J770" s="253">
        <v>81.3</v>
      </c>
      <c r="K770" s="253">
        <v>85.7</v>
      </c>
      <c r="L770" s="256">
        <v>85.1</v>
      </c>
      <c r="M770" s="256">
        <v>85.7</v>
      </c>
      <c r="N770" s="256">
        <v>82.2</v>
      </c>
      <c r="O770" s="256">
        <v>84.15452733333332</v>
      </c>
      <c r="P770" s="255">
        <v>71.59</v>
      </c>
      <c r="Q770" s="256">
        <v>87.3</v>
      </c>
      <c r="R770" s="256">
        <v>87</v>
      </c>
      <c r="S770" s="256">
        <v>91.706900000000005</v>
      </c>
      <c r="T770" s="256">
        <v>88.271019999999993</v>
      </c>
      <c r="U770" s="249"/>
      <c r="V770" s="250"/>
      <c r="W770" s="250"/>
      <c r="X770" s="250"/>
      <c r="Y770" s="250"/>
      <c r="Z770" s="250"/>
      <c r="AA770" s="250"/>
      <c r="AB770" s="250"/>
      <c r="AC770" s="250"/>
      <c r="AD770" s="250"/>
      <c r="AE770" s="250"/>
      <c r="AF770" s="250"/>
      <c r="AG770" s="250"/>
      <c r="AH770" s="250"/>
      <c r="AI770" s="250"/>
      <c r="AJ770" s="250"/>
      <c r="AK770" s="250"/>
      <c r="AL770" s="250"/>
      <c r="AM770" s="250"/>
      <c r="AN770" s="250"/>
      <c r="AO770" s="250"/>
      <c r="AP770" s="250"/>
      <c r="AQ770" s="250"/>
      <c r="AR770" s="250"/>
      <c r="AS770" s="250"/>
      <c r="AT770" s="250"/>
      <c r="AU770" s="250"/>
      <c r="AV770" s="250"/>
      <c r="AW770" s="250"/>
      <c r="AX770" s="250"/>
      <c r="AY770" s="250"/>
      <c r="AZ770" s="250"/>
      <c r="BA770" s="250"/>
      <c r="BB770" s="250"/>
      <c r="BC770" s="250"/>
      <c r="BD770" s="250"/>
      <c r="BE770" s="250"/>
      <c r="BF770" s="250"/>
      <c r="BG770" s="250"/>
      <c r="BH770" s="250"/>
      <c r="BI770" s="250"/>
      <c r="BJ770" s="250"/>
      <c r="BK770" s="250"/>
      <c r="BL770" s="250"/>
      <c r="BM770" s="251">
        <v>16</v>
      </c>
    </row>
    <row r="771" spans="1:65">
      <c r="A771" s="35"/>
      <c r="B771" s="19">
        <v>1</v>
      </c>
      <c r="C771" s="8">
        <v>4</v>
      </c>
      <c r="D771" s="252">
        <v>85.41</v>
      </c>
      <c r="E771" s="254">
        <v>71.465746352015387</v>
      </c>
      <c r="F771" s="255">
        <v>65.7</v>
      </c>
      <c r="G771" s="252">
        <v>84.29</v>
      </c>
      <c r="H771" s="253">
        <v>82.8</v>
      </c>
      <c r="I771" s="254">
        <v>96.8</v>
      </c>
      <c r="J771" s="253">
        <v>80.099999999999994</v>
      </c>
      <c r="K771" s="253">
        <v>87.8</v>
      </c>
      <c r="L771" s="256">
        <v>85.2</v>
      </c>
      <c r="M771" s="256">
        <v>85</v>
      </c>
      <c r="N771" s="256">
        <v>83.2</v>
      </c>
      <c r="O771" s="256">
        <v>85.209941668276954</v>
      </c>
      <c r="P771" s="255">
        <v>73.650000000000006</v>
      </c>
      <c r="Q771" s="256">
        <v>87.9</v>
      </c>
      <c r="R771" s="256">
        <v>86.7</v>
      </c>
      <c r="S771" s="256">
        <v>93.061400000000006</v>
      </c>
      <c r="T771" s="256">
        <v>84.867270000000005</v>
      </c>
      <c r="U771" s="249"/>
      <c r="V771" s="250"/>
      <c r="W771" s="250"/>
      <c r="X771" s="250"/>
      <c r="Y771" s="250"/>
      <c r="Z771" s="250"/>
      <c r="AA771" s="250"/>
      <c r="AB771" s="250"/>
      <c r="AC771" s="250"/>
      <c r="AD771" s="250"/>
      <c r="AE771" s="250"/>
      <c r="AF771" s="250"/>
      <c r="AG771" s="250"/>
      <c r="AH771" s="250"/>
      <c r="AI771" s="250"/>
      <c r="AJ771" s="250"/>
      <c r="AK771" s="250"/>
      <c r="AL771" s="250"/>
      <c r="AM771" s="250"/>
      <c r="AN771" s="250"/>
      <c r="AO771" s="250"/>
      <c r="AP771" s="250"/>
      <c r="AQ771" s="250"/>
      <c r="AR771" s="250"/>
      <c r="AS771" s="250"/>
      <c r="AT771" s="250"/>
      <c r="AU771" s="250"/>
      <c r="AV771" s="250"/>
      <c r="AW771" s="250"/>
      <c r="AX771" s="250"/>
      <c r="AY771" s="250"/>
      <c r="AZ771" s="250"/>
      <c r="BA771" s="250"/>
      <c r="BB771" s="250"/>
      <c r="BC771" s="250"/>
      <c r="BD771" s="250"/>
      <c r="BE771" s="250"/>
      <c r="BF771" s="250"/>
      <c r="BG771" s="250"/>
      <c r="BH771" s="250"/>
      <c r="BI771" s="250"/>
      <c r="BJ771" s="250"/>
      <c r="BK771" s="250"/>
      <c r="BL771" s="250"/>
      <c r="BM771" s="251">
        <v>84.94088784005443</v>
      </c>
    </row>
    <row r="772" spans="1:65">
      <c r="A772" s="35"/>
      <c r="B772" s="19">
        <v>1</v>
      </c>
      <c r="C772" s="8">
        <v>5</v>
      </c>
      <c r="D772" s="252">
        <v>85.6</v>
      </c>
      <c r="E772" s="254">
        <v>72.322170728160003</v>
      </c>
      <c r="F772" s="254">
        <v>67.2</v>
      </c>
      <c r="G772" s="252">
        <v>84.72</v>
      </c>
      <c r="H772" s="252">
        <v>81.8</v>
      </c>
      <c r="I772" s="254">
        <v>95.9</v>
      </c>
      <c r="J772" s="252">
        <v>81.599999999999994</v>
      </c>
      <c r="K772" s="252">
        <v>85.1</v>
      </c>
      <c r="L772" s="252">
        <v>84.7</v>
      </c>
      <c r="M772" s="252">
        <v>85.7</v>
      </c>
      <c r="N772" s="252">
        <v>86.7</v>
      </c>
      <c r="O772" s="252">
        <v>85.600996570000007</v>
      </c>
      <c r="P772" s="270">
        <v>74.7</v>
      </c>
      <c r="Q772" s="252">
        <v>80.400000000000006</v>
      </c>
      <c r="R772" s="252">
        <v>90</v>
      </c>
      <c r="S772" s="252">
        <v>77.733000000000004</v>
      </c>
      <c r="T772" s="252">
        <v>83.038889999999995</v>
      </c>
      <c r="U772" s="249"/>
      <c r="V772" s="250"/>
      <c r="W772" s="250"/>
      <c r="X772" s="250"/>
      <c r="Y772" s="250"/>
      <c r="Z772" s="250"/>
      <c r="AA772" s="250"/>
      <c r="AB772" s="250"/>
      <c r="AC772" s="250"/>
      <c r="AD772" s="250"/>
      <c r="AE772" s="250"/>
      <c r="AF772" s="250"/>
      <c r="AG772" s="250"/>
      <c r="AH772" s="250"/>
      <c r="AI772" s="250"/>
      <c r="AJ772" s="250"/>
      <c r="AK772" s="250"/>
      <c r="AL772" s="250"/>
      <c r="AM772" s="250"/>
      <c r="AN772" s="250"/>
      <c r="AO772" s="250"/>
      <c r="AP772" s="250"/>
      <c r="AQ772" s="250"/>
      <c r="AR772" s="250"/>
      <c r="AS772" s="250"/>
      <c r="AT772" s="250"/>
      <c r="AU772" s="250"/>
      <c r="AV772" s="250"/>
      <c r="AW772" s="250"/>
      <c r="AX772" s="250"/>
      <c r="AY772" s="250"/>
      <c r="AZ772" s="250"/>
      <c r="BA772" s="250"/>
      <c r="BB772" s="250"/>
      <c r="BC772" s="250"/>
      <c r="BD772" s="250"/>
      <c r="BE772" s="250"/>
      <c r="BF772" s="250"/>
      <c r="BG772" s="250"/>
      <c r="BH772" s="250"/>
      <c r="BI772" s="250"/>
      <c r="BJ772" s="250"/>
      <c r="BK772" s="250"/>
      <c r="BL772" s="250"/>
      <c r="BM772" s="251">
        <v>102</v>
      </c>
    </row>
    <row r="773" spans="1:65">
      <c r="A773" s="35"/>
      <c r="B773" s="19">
        <v>1</v>
      </c>
      <c r="C773" s="8">
        <v>6</v>
      </c>
      <c r="D773" s="252">
        <v>85</v>
      </c>
      <c r="E773" s="254">
        <v>72.401191972737806</v>
      </c>
      <c r="F773" s="254">
        <v>66.400000000000006</v>
      </c>
      <c r="G773" s="252">
        <v>86.94</v>
      </c>
      <c r="H773" s="252">
        <v>80.5</v>
      </c>
      <c r="I773" s="254">
        <v>94.2</v>
      </c>
      <c r="J773" s="252">
        <v>81.599999999999994</v>
      </c>
      <c r="K773" s="252">
        <v>85.6</v>
      </c>
      <c r="L773" s="252">
        <v>84.9</v>
      </c>
      <c r="M773" s="252">
        <v>84.8</v>
      </c>
      <c r="N773" s="252">
        <v>84.7</v>
      </c>
      <c r="O773" s="252">
        <v>85.083044104596624</v>
      </c>
      <c r="P773" s="254">
        <v>71.34</v>
      </c>
      <c r="Q773" s="252">
        <v>84.3</v>
      </c>
      <c r="R773" s="252">
        <v>90.8</v>
      </c>
      <c r="S773" s="270">
        <v>71.539199999999994</v>
      </c>
      <c r="T773" s="252">
        <v>86.097859999999997</v>
      </c>
      <c r="U773" s="249"/>
      <c r="V773" s="250"/>
      <c r="W773" s="250"/>
      <c r="X773" s="250"/>
      <c r="Y773" s="250"/>
      <c r="Z773" s="250"/>
      <c r="AA773" s="250"/>
      <c r="AB773" s="250"/>
      <c r="AC773" s="250"/>
      <c r="AD773" s="250"/>
      <c r="AE773" s="250"/>
      <c r="AF773" s="250"/>
      <c r="AG773" s="250"/>
      <c r="AH773" s="250"/>
      <c r="AI773" s="250"/>
      <c r="AJ773" s="250"/>
      <c r="AK773" s="250"/>
      <c r="AL773" s="250"/>
      <c r="AM773" s="250"/>
      <c r="AN773" s="250"/>
      <c r="AO773" s="250"/>
      <c r="AP773" s="250"/>
      <c r="AQ773" s="250"/>
      <c r="AR773" s="250"/>
      <c r="AS773" s="250"/>
      <c r="AT773" s="250"/>
      <c r="AU773" s="250"/>
      <c r="AV773" s="250"/>
      <c r="AW773" s="250"/>
      <c r="AX773" s="250"/>
      <c r="AY773" s="250"/>
      <c r="AZ773" s="250"/>
      <c r="BA773" s="250"/>
      <c r="BB773" s="250"/>
      <c r="BC773" s="250"/>
      <c r="BD773" s="250"/>
      <c r="BE773" s="250"/>
      <c r="BF773" s="250"/>
      <c r="BG773" s="250"/>
      <c r="BH773" s="250"/>
      <c r="BI773" s="250"/>
      <c r="BJ773" s="250"/>
      <c r="BK773" s="250"/>
      <c r="BL773" s="250"/>
      <c r="BM773" s="257"/>
    </row>
    <row r="774" spans="1:65">
      <c r="A774" s="35"/>
      <c r="B774" s="20" t="s">
        <v>273</v>
      </c>
      <c r="C774" s="12"/>
      <c r="D774" s="258">
        <v>85.303333333333342</v>
      </c>
      <c r="E774" s="258">
        <v>72.316184114024963</v>
      </c>
      <c r="F774" s="258">
        <v>65.850000000000009</v>
      </c>
      <c r="G774" s="258">
        <v>85.351666666666645</v>
      </c>
      <c r="H774" s="258">
        <v>80.25</v>
      </c>
      <c r="I774" s="258">
        <v>96.45</v>
      </c>
      <c r="J774" s="258">
        <v>80.90000000000002</v>
      </c>
      <c r="K774" s="258">
        <v>86.45</v>
      </c>
      <c r="L774" s="258">
        <v>86.316666666666663</v>
      </c>
      <c r="M774" s="258">
        <v>85.449999999999989</v>
      </c>
      <c r="N774" s="258">
        <v>84.149999999999991</v>
      </c>
      <c r="O774" s="258">
        <v>84.904243587374111</v>
      </c>
      <c r="P774" s="258">
        <v>72.251666666666665</v>
      </c>
      <c r="Q774" s="258">
        <v>84.7</v>
      </c>
      <c r="R774" s="258">
        <v>88.61666666666666</v>
      </c>
      <c r="S774" s="258">
        <v>84.141900000000007</v>
      </c>
      <c r="T774" s="258">
        <v>85.003191666666666</v>
      </c>
      <c r="U774" s="249"/>
      <c r="V774" s="250"/>
      <c r="W774" s="250"/>
      <c r="X774" s="250"/>
      <c r="Y774" s="250"/>
      <c r="Z774" s="250"/>
      <c r="AA774" s="250"/>
      <c r="AB774" s="250"/>
      <c r="AC774" s="250"/>
      <c r="AD774" s="250"/>
      <c r="AE774" s="250"/>
      <c r="AF774" s="250"/>
      <c r="AG774" s="250"/>
      <c r="AH774" s="250"/>
      <c r="AI774" s="250"/>
      <c r="AJ774" s="250"/>
      <c r="AK774" s="250"/>
      <c r="AL774" s="250"/>
      <c r="AM774" s="250"/>
      <c r="AN774" s="250"/>
      <c r="AO774" s="250"/>
      <c r="AP774" s="250"/>
      <c r="AQ774" s="250"/>
      <c r="AR774" s="250"/>
      <c r="AS774" s="250"/>
      <c r="AT774" s="250"/>
      <c r="AU774" s="250"/>
      <c r="AV774" s="250"/>
      <c r="AW774" s="250"/>
      <c r="AX774" s="250"/>
      <c r="AY774" s="250"/>
      <c r="AZ774" s="250"/>
      <c r="BA774" s="250"/>
      <c r="BB774" s="250"/>
      <c r="BC774" s="250"/>
      <c r="BD774" s="250"/>
      <c r="BE774" s="250"/>
      <c r="BF774" s="250"/>
      <c r="BG774" s="250"/>
      <c r="BH774" s="250"/>
      <c r="BI774" s="250"/>
      <c r="BJ774" s="250"/>
      <c r="BK774" s="250"/>
      <c r="BL774" s="250"/>
      <c r="BM774" s="257"/>
    </row>
    <row r="775" spans="1:65">
      <c r="A775" s="35"/>
      <c r="B775" s="3" t="s">
        <v>274</v>
      </c>
      <c r="C775" s="33"/>
      <c r="D775" s="256">
        <v>85.204999999999998</v>
      </c>
      <c r="E775" s="256">
        <v>72.361681350448904</v>
      </c>
      <c r="F775" s="256">
        <v>65.900000000000006</v>
      </c>
      <c r="G775" s="256">
        <v>84.835000000000008</v>
      </c>
      <c r="H775" s="256">
        <v>80.55</v>
      </c>
      <c r="I775" s="256">
        <v>96.35</v>
      </c>
      <c r="J775" s="256">
        <v>80.949999999999989</v>
      </c>
      <c r="K775" s="256">
        <v>86.25</v>
      </c>
      <c r="L775" s="256">
        <v>85.15</v>
      </c>
      <c r="M775" s="256">
        <v>85.65</v>
      </c>
      <c r="N775" s="256">
        <v>83.95</v>
      </c>
      <c r="O775" s="256">
        <v>85.139916182854535</v>
      </c>
      <c r="P775" s="256">
        <v>71.465000000000003</v>
      </c>
      <c r="Q775" s="256">
        <v>85.5</v>
      </c>
      <c r="R775" s="256">
        <v>88.6</v>
      </c>
      <c r="S775" s="256">
        <v>85.313950000000006</v>
      </c>
      <c r="T775" s="256">
        <v>84.404899999999998</v>
      </c>
      <c r="U775" s="249"/>
      <c r="V775" s="250"/>
      <c r="W775" s="250"/>
      <c r="X775" s="250"/>
      <c r="Y775" s="250"/>
      <c r="Z775" s="250"/>
      <c r="AA775" s="250"/>
      <c r="AB775" s="250"/>
      <c r="AC775" s="250"/>
      <c r="AD775" s="250"/>
      <c r="AE775" s="250"/>
      <c r="AF775" s="250"/>
      <c r="AG775" s="250"/>
      <c r="AH775" s="250"/>
      <c r="AI775" s="250"/>
      <c r="AJ775" s="250"/>
      <c r="AK775" s="250"/>
      <c r="AL775" s="250"/>
      <c r="AM775" s="250"/>
      <c r="AN775" s="250"/>
      <c r="AO775" s="250"/>
      <c r="AP775" s="250"/>
      <c r="AQ775" s="250"/>
      <c r="AR775" s="250"/>
      <c r="AS775" s="250"/>
      <c r="AT775" s="250"/>
      <c r="AU775" s="250"/>
      <c r="AV775" s="250"/>
      <c r="AW775" s="250"/>
      <c r="AX775" s="250"/>
      <c r="AY775" s="250"/>
      <c r="AZ775" s="250"/>
      <c r="BA775" s="250"/>
      <c r="BB775" s="250"/>
      <c r="BC775" s="250"/>
      <c r="BD775" s="250"/>
      <c r="BE775" s="250"/>
      <c r="BF775" s="250"/>
      <c r="BG775" s="250"/>
      <c r="BH775" s="250"/>
      <c r="BI775" s="250"/>
      <c r="BJ775" s="250"/>
      <c r="BK775" s="250"/>
      <c r="BL775" s="250"/>
      <c r="BM775" s="257"/>
    </row>
    <row r="776" spans="1:65">
      <c r="A776" s="35"/>
      <c r="B776" s="3" t="s">
        <v>275</v>
      </c>
      <c r="C776" s="33"/>
      <c r="D776" s="266">
        <v>1.0409546900161724</v>
      </c>
      <c r="E776" s="266">
        <v>0.55042050647027174</v>
      </c>
      <c r="F776" s="266">
        <v>0.92249661245990522</v>
      </c>
      <c r="G776" s="266">
        <v>1.2279318656451033</v>
      </c>
      <c r="H776" s="266">
        <v>2.339016887497821</v>
      </c>
      <c r="I776" s="266">
        <v>2.2061278294786097</v>
      </c>
      <c r="J776" s="266">
        <v>0.68702256149270535</v>
      </c>
      <c r="K776" s="266">
        <v>1.1502173707608503</v>
      </c>
      <c r="L776" s="266">
        <v>2.1320569098095539</v>
      </c>
      <c r="M776" s="266">
        <v>0.44158804331639462</v>
      </c>
      <c r="N776" s="266">
        <v>1.6109003693587016</v>
      </c>
      <c r="O776" s="266">
        <v>0.59713220565973157</v>
      </c>
      <c r="P776" s="266">
        <v>1.5408493328897113</v>
      </c>
      <c r="Q776" s="266">
        <v>3.1387895756166908</v>
      </c>
      <c r="R776" s="266">
        <v>1.7302215657731994</v>
      </c>
      <c r="S776" s="266">
        <v>9.2084532095243894</v>
      </c>
      <c r="T776" s="266">
        <v>1.9143056329585035</v>
      </c>
      <c r="U776" s="260"/>
      <c r="V776" s="261"/>
      <c r="W776" s="261"/>
      <c r="X776" s="261"/>
      <c r="Y776" s="261"/>
      <c r="Z776" s="261"/>
      <c r="AA776" s="261"/>
      <c r="AB776" s="261"/>
      <c r="AC776" s="261"/>
      <c r="AD776" s="261"/>
      <c r="AE776" s="261"/>
      <c r="AF776" s="261"/>
      <c r="AG776" s="261"/>
      <c r="AH776" s="261"/>
      <c r="AI776" s="261"/>
      <c r="AJ776" s="261"/>
      <c r="AK776" s="261"/>
      <c r="AL776" s="261"/>
      <c r="AM776" s="261"/>
      <c r="AN776" s="261"/>
      <c r="AO776" s="261"/>
      <c r="AP776" s="261"/>
      <c r="AQ776" s="261"/>
      <c r="AR776" s="261"/>
      <c r="AS776" s="261"/>
      <c r="AT776" s="261"/>
      <c r="AU776" s="261"/>
      <c r="AV776" s="261"/>
      <c r="AW776" s="261"/>
      <c r="AX776" s="261"/>
      <c r="AY776" s="261"/>
      <c r="AZ776" s="261"/>
      <c r="BA776" s="261"/>
      <c r="BB776" s="261"/>
      <c r="BC776" s="261"/>
      <c r="BD776" s="261"/>
      <c r="BE776" s="261"/>
      <c r="BF776" s="261"/>
      <c r="BG776" s="261"/>
      <c r="BH776" s="261"/>
      <c r="BI776" s="261"/>
      <c r="BJ776" s="261"/>
      <c r="BK776" s="261"/>
      <c r="BL776" s="261"/>
      <c r="BM776" s="264"/>
    </row>
    <row r="777" spans="1:65">
      <c r="A777" s="35"/>
      <c r="B777" s="3" t="s">
        <v>87</v>
      </c>
      <c r="C777" s="33"/>
      <c r="D777" s="13">
        <v>1.2202977883039024E-2</v>
      </c>
      <c r="E777" s="13">
        <v>7.6113046230757006E-3</v>
      </c>
      <c r="F777" s="13">
        <v>1.400906017403045E-2</v>
      </c>
      <c r="G777" s="13">
        <v>1.438673565029119E-2</v>
      </c>
      <c r="H777" s="13">
        <v>2.9146627881592786E-2</v>
      </c>
      <c r="I777" s="13">
        <v>2.2873279725024464E-2</v>
      </c>
      <c r="J777" s="13">
        <v>8.4922442706144019E-3</v>
      </c>
      <c r="K777" s="13">
        <v>1.3305001396886642E-2</v>
      </c>
      <c r="L777" s="13">
        <v>2.4700408300554786E-2</v>
      </c>
      <c r="M777" s="13">
        <v>5.1677945385183695E-3</v>
      </c>
      <c r="N777" s="13">
        <v>1.9143201061897822E-2</v>
      </c>
      <c r="O777" s="13">
        <v>7.0330077794666266E-3</v>
      </c>
      <c r="P777" s="13">
        <v>2.1326142412720048E-2</v>
      </c>
      <c r="Q777" s="13">
        <v>3.705772816548631E-2</v>
      </c>
      <c r="R777" s="13">
        <v>1.9524787275981188E-2</v>
      </c>
      <c r="S777" s="13">
        <v>0.10943956827127019</v>
      </c>
      <c r="T777" s="13">
        <v>2.2520397121855173E-2</v>
      </c>
      <c r="U777" s="16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2"/>
    </row>
    <row r="778" spans="1:65">
      <c r="A778" s="35"/>
      <c r="B778" s="3" t="s">
        <v>276</v>
      </c>
      <c r="C778" s="33"/>
      <c r="D778" s="13">
        <v>4.26703207954926E-3</v>
      </c>
      <c r="E778" s="13">
        <v>-0.1486292885212368</v>
      </c>
      <c r="F778" s="13">
        <v>-0.22475498344216727</v>
      </c>
      <c r="G778" s="13">
        <v>4.8360552503963206E-3</v>
      </c>
      <c r="H778" s="13">
        <v>-5.5225321506969349E-2</v>
      </c>
      <c r="I778" s="13">
        <v>0.13549554817012854</v>
      </c>
      <c r="J778" s="13">
        <v>-4.7572940933505281E-2</v>
      </c>
      <c r="K778" s="13">
        <v>1.776661627068532E-2</v>
      </c>
      <c r="L778" s="13">
        <v>1.6196897178692771E-2</v>
      </c>
      <c r="M778" s="13">
        <v>5.9937230807409758E-3</v>
      </c>
      <c r="N778" s="13">
        <v>-9.3110380661866055E-3</v>
      </c>
      <c r="O778" s="13">
        <v>-4.3140887283066309E-4</v>
      </c>
      <c r="P778" s="13">
        <v>-0.1493888455378739</v>
      </c>
      <c r="Q778" s="13">
        <v>-2.8359468117171716E-3</v>
      </c>
      <c r="R778" s="13">
        <v>4.3274551515564585E-2</v>
      </c>
      <c r="S778" s="13">
        <v>-9.4063985010249818E-3</v>
      </c>
      <c r="T778" s="13">
        <v>7.3349629603058908E-4</v>
      </c>
      <c r="U778" s="16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2"/>
    </row>
    <row r="779" spans="1:65">
      <c r="A779" s="35"/>
      <c r="B779" s="53" t="s">
        <v>277</v>
      </c>
      <c r="C779" s="54"/>
      <c r="D779" s="52">
        <v>0.19</v>
      </c>
      <c r="E779" s="52">
        <v>6.01</v>
      </c>
      <c r="F779" s="52">
        <v>9.1</v>
      </c>
      <c r="G779" s="52">
        <v>0.21</v>
      </c>
      <c r="H779" s="52">
        <v>2.2200000000000002</v>
      </c>
      <c r="I779" s="52">
        <v>5.51</v>
      </c>
      <c r="J779" s="52">
        <v>1.91</v>
      </c>
      <c r="K779" s="52">
        <v>0.74</v>
      </c>
      <c r="L779" s="52">
        <v>0.67</v>
      </c>
      <c r="M779" s="52">
        <v>0.26</v>
      </c>
      <c r="N779" s="52">
        <v>0.36</v>
      </c>
      <c r="O779" s="52">
        <v>0</v>
      </c>
      <c r="P779" s="52">
        <v>6.04</v>
      </c>
      <c r="Q779" s="52">
        <v>0.1</v>
      </c>
      <c r="R779" s="52">
        <v>1.77</v>
      </c>
      <c r="S779" s="52">
        <v>0.36</v>
      </c>
      <c r="T779" s="52">
        <v>0.05</v>
      </c>
      <c r="U779" s="16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2"/>
    </row>
    <row r="780" spans="1:65">
      <c r="B780" s="36"/>
      <c r="C780" s="20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BM780" s="62"/>
    </row>
    <row r="781" spans="1:65" ht="15">
      <c r="B781" s="37" t="s">
        <v>594</v>
      </c>
      <c r="BM781" s="32" t="s">
        <v>67</v>
      </c>
    </row>
    <row r="782" spans="1:65" ht="15">
      <c r="A782" s="28" t="s">
        <v>59</v>
      </c>
      <c r="B782" s="18" t="s">
        <v>111</v>
      </c>
      <c r="C782" s="15" t="s">
        <v>112</v>
      </c>
      <c r="D782" s="16" t="s">
        <v>233</v>
      </c>
      <c r="E782" s="17" t="s">
        <v>233</v>
      </c>
      <c r="F782" s="17" t="s">
        <v>233</v>
      </c>
      <c r="G782" s="17" t="s">
        <v>233</v>
      </c>
      <c r="H782" s="17" t="s">
        <v>233</v>
      </c>
      <c r="I782" s="17" t="s">
        <v>233</v>
      </c>
      <c r="J782" s="17" t="s">
        <v>233</v>
      </c>
      <c r="K782" s="17" t="s">
        <v>233</v>
      </c>
      <c r="L782" s="17" t="s">
        <v>233</v>
      </c>
      <c r="M782" s="17" t="s">
        <v>233</v>
      </c>
      <c r="N782" s="17" t="s">
        <v>233</v>
      </c>
      <c r="O782" s="17" t="s">
        <v>233</v>
      </c>
      <c r="P782" s="16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1</v>
      </c>
    </row>
    <row r="783" spans="1:65">
      <c r="A783" s="35"/>
      <c r="B783" s="19" t="s">
        <v>234</v>
      </c>
      <c r="C783" s="8" t="s">
        <v>234</v>
      </c>
      <c r="D783" s="161" t="s">
        <v>236</v>
      </c>
      <c r="E783" s="162" t="s">
        <v>240</v>
      </c>
      <c r="F783" s="162" t="s">
        <v>242</v>
      </c>
      <c r="G783" s="162" t="s">
        <v>243</v>
      </c>
      <c r="H783" s="162" t="s">
        <v>244</v>
      </c>
      <c r="I783" s="162" t="s">
        <v>245</v>
      </c>
      <c r="J783" s="162" t="s">
        <v>246</v>
      </c>
      <c r="K783" s="162" t="s">
        <v>247</v>
      </c>
      <c r="L783" s="162" t="s">
        <v>248</v>
      </c>
      <c r="M783" s="162" t="s">
        <v>249</v>
      </c>
      <c r="N783" s="162" t="s">
        <v>261</v>
      </c>
      <c r="O783" s="162" t="s">
        <v>263</v>
      </c>
      <c r="P783" s="16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 t="s">
        <v>3</v>
      </c>
    </row>
    <row r="784" spans="1:65">
      <c r="A784" s="35"/>
      <c r="B784" s="19"/>
      <c r="C784" s="8"/>
      <c r="D784" s="9" t="s">
        <v>282</v>
      </c>
      <c r="E784" s="10" t="s">
        <v>284</v>
      </c>
      <c r="F784" s="10" t="s">
        <v>284</v>
      </c>
      <c r="G784" s="10" t="s">
        <v>282</v>
      </c>
      <c r="H784" s="10" t="s">
        <v>284</v>
      </c>
      <c r="I784" s="10" t="s">
        <v>284</v>
      </c>
      <c r="J784" s="10" t="s">
        <v>282</v>
      </c>
      <c r="K784" s="10" t="s">
        <v>282</v>
      </c>
      <c r="L784" s="10" t="s">
        <v>282</v>
      </c>
      <c r="M784" s="10" t="s">
        <v>282</v>
      </c>
      <c r="N784" s="10" t="s">
        <v>284</v>
      </c>
      <c r="O784" s="10" t="s">
        <v>282</v>
      </c>
      <c r="P784" s="16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2">
        <v>3</v>
      </c>
    </row>
    <row r="785" spans="1:65">
      <c r="A785" s="35"/>
      <c r="B785" s="19"/>
      <c r="C785" s="8"/>
      <c r="D785" s="29" t="s">
        <v>327</v>
      </c>
      <c r="E785" s="29" t="s">
        <v>327</v>
      </c>
      <c r="F785" s="29" t="s">
        <v>328</v>
      </c>
      <c r="G785" s="29" t="s">
        <v>329</v>
      </c>
      <c r="H785" s="29" t="s">
        <v>328</v>
      </c>
      <c r="I785" s="29" t="s">
        <v>330</v>
      </c>
      <c r="J785" s="29" t="s">
        <v>327</v>
      </c>
      <c r="K785" s="29" t="s">
        <v>327</v>
      </c>
      <c r="L785" s="29" t="s">
        <v>327</v>
      </c>
      <c r="M785" s="29" t="s">
        <v>327</v>
      </c>
      <c r="N785" s="29" t="s">
        <v>327</v>
      </c>
      <c r="O785" s="29" t="s">
        <v>327</v>
      </c>
      <c r="P785" s="16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2">
        <v>3</v>
      </c>
    </row>
    <row r="786" spans="1:65">
      <c r="A786" s="35"/>
      <c r="B786" s="18">
        <v>1</v>
      </c>
      <c r="C786" s="14">
        <v>1</v>
      </c>
      <c r="D786" s="233" t="s">
        <v>220</v>
      </c>
      <c r="E786" s="233" t="s">
        <v>220</v>
      </c>
      <c r="F786" s="239" t="s">
        <v>215</v>
      </c>
      <c r="G786" s="233" t="s">
        <v>219</v>
      </c>
      <c r="H786" s="239" t="s">
        <v>215</v>
      </c>
      <c r="I786" s="237" t="s">
        <v>320</v>
      </c>
      <c r="J786" s="238" t="s">
        <v>220</v>
      </c>
      <c r="K786" s="233" t="s">
        <v>220</v>
      </c>
      <c r="L786" s="233" t="s">
        <v>220</v>
      </c>
      <c r="M786" s="233" t="s">
        <v>220</v>
      </c>
      <c r="N786" s="233" t="s">
        <v>220</v>
      </c>
      <c r="O786" s="233">
        <v>8.9999999999999998E-4</v>
      </c>
      <c r="P786" s="231"/>
      <c r="Q786" s="232"/>
      <c r="R786" s="232"/>
      <c r="S786" s="232"/>
      <c r="T786" s="232"/>
      <c r="U786" s="232"/>
      <c r="V786" s="232"/>
      <c r="W786" s="232"/>
      <c r="X786" s="232"/>
      <c r="Y786" s="232"/>
      <c r="Z786" s="232"/>
      <c r="AA786" s="232"/>
      <c r="AB786" s="232"/>
      <c r="AC786" s="232"/>
      <c r="AD786" s="232"/>
      <c r="AE786" s="232"/>
      <c r="AF786" s="232"/>
      <c r="AG786" s="232"/>
      <c r="AH786" s="232"/>
      <c r="AI786" s="232"/>
      <c r="AJ786" s="232"/>
      <c r="AK786" s="232"/>
      <c r="AL786" s="232"/>
      <c r="AM786" s="232"/>
      <c r="AN786" s="232"/>
      <c r="AO786" s="232"/>
      <c r="AP786" s="232"/>
      <c r="AQ786" s="232"/>
      <c r="AR786" s="232"/>
      <c r="AS786" s="232"/>
      <c r="AT786" s="232"/>
      <c r="AU786" s="232"/>
      <c r="AV786" s="232"/>
      <c r="AW786" s="232"/>
      <c r="AX786" s="232"/>
      <c r="AY786" s="232"/>
      <c r="AZ786" s="232"/>
      <c r="BA786" s="232"/>
      <c r="BB786" s="232"/>
      <c r="BC786" s="232"/>
      <c r="BD786" s="232"/>
      <c r="BE786" s="232"/>
      <c r="BF786" s="232"/>
      <c r="BG786" s="232"/>
      <c r="BH786" s="232"/>
      <c r="BI786" s="232"/>
      <c r="BJ786" s="232"/>
      <c r="BK786" s="232"/>
      <c r="BL786" s="232"/>
      <c r="BM786" s="234">
        <v>1</v>
      </c>
    </row>
    <row r="787" spans="1:65">
      <c r="A787" s="35"/>
      <c r="B787" s="19">
        <v>1</v>
      </c>
      <c r="C787" s="8">
        <v>2</v>
      </c>
      <c r="D787" s="235" t="s">
        <v>220</v>
      </c>
      <c r="E787" s="235" t="s">
        <v>220</v>
      </c>
      <c r="F787" s="242" t="s">
        <v>215</v>
      </c>
      <c r="G787" s="235" t="s">
        <v>219</v>
      </c>
      <c r="H787" s="242" t="s">
        <v>215</v>
      </c>
      <c r="I787" s="240" t="s">
        <v>320</v>
      </c>
      <c r="J787" s="241">
        <v>1E-3</v>
      </c>
      <c r="K787" s="235" t="s">
        <v>220</v>
      </c>
      <c r="L787" s="235" t="s">
        <v>220</v>
      </c>
      <c r="M787" s="235" t="s">
        <v>220</v>
      </c>
      <c r="N787" s="235" t="s">
        <v>220</v>
      </c>
      <c r="O787" s="235">
        <v>1E-3</v>
      </c>
      <c r="P787" s="231"/>
      <c r="Q787" s="232"/>
      <c r="R787" s="232"/>
      <c r="S787" s="232"/>
      <c r="T787" s="232"/>
      <c r="U787" s="232"/>
      <c r="V787" s="232"/>
      <c r="W787" s="232"/>
      <c r="X787" s="232"/>
      <c r="Y787" s="232"/>
      <c r="Z787" s="232"/>
      <c r="AA787" s="232"/>
      <c r="AB787" s="232"/>
      <c r="AC787" s="232"/>
      <c r="AD787" s="232"/>
      <c r="AE787" s="232"/>
      <c r="AF787" s="232"/>
      <c r="AG787" s="232"/>
      <c r="AH787" s="232"/>
      <c r="AI787" s="232"/>
      <c r="AJ787" s="232"/>
      <c r="AK787" s="232"/>
      <c r="AL787" s="232"/>
      <c r="AM787" s="232"/>
      <c r="AN787" s="232"/>
      <c r="AO787" s="232"/>
      <c r="AP787" s="232"/>
      <c r="AQ787" s="232"/>
      <c r="AR787" s="232"/>
      <c r="AS787" s="232"/>
      <c r="AT787" s="232"/>
      <c r="AU787" s="232"/>
      <c r="AV787" s="232"/>
      <c r="AW787" s="232"/>
      <c r="AX787" s="232"/>
      <c r="AY787" s="232"/>
      <c r="AZ787" s="232"/>
      <c r="BA787" s="232"/>
      <c r="BB787" s="232"/>
      <c r="BC787" s="232"/>
      <c r="BD787" s="232"/>
      <c r="BE787" s="232"/>
      <c r="BF787" s="232"/>
      <c r="BG787" s="232"/>
      <c r="BH787" s="232"/>
      <c r="BI787" s="232"/>
      <c r="BJ787" s="232"/>
      <c r="BK787" s="232"/>
      <c r="BL787" s="232"/>
      <c r="BM787" s="234">
        <v>38</v>
      </c>
    </row>
    <row r="788" spans="1:65">
      <c r="A788" s="35"/>
      <c r="B788" s="19">
        <v>1</v>
      </c>
      <c r="C788" s="8">
        <v>3</v>
      </c>
      <c r="D788" s="235" t="s">
        <v>220</v>
      </c>
      <c r="E788" s="235" t="s">
        <v>220</v>
      </c>
      <c r="F788" s="242" t="s">
        <v>215</v>
      </c>
      <c r="G788" s="235" t="s">
        <v>219</v>
      </c>
      <c r="H788" s="242" t="s">
        <v>215</v>
      </c>
      <c r="I788" s="240" t="s">
        <v>320</v>
      </c>
      <c r="J788" s="241">
        <v>1E-3</v>
      </c>
      <c r="K788" s="241" t="s">
        <v>220</v>
      </c>
      <c r="L788" s="27" t="s">
        <v>220</v>
      </c>
      <c r="M788" s="27" t="s">
        <v>220</v>
      </c>
      <c r="N788" s="27" t="s">
        <v>220</v>
      </c>
      <c r="O788" s="27">
        <v>1.1000000000000001E-3</v>
      </c>
      <c r="P788" s="231"/>
      <c r="Q788" s="232"/>
      <c r="R788" s="232"/>
      <c r="S788" s="232"/>
      <c r="T788" s="232"/>
      <c r="U788" s="232"/>
      <c r="V788" s="232"/>
      <c r="W788" s="232"/>
      <c r="X788" s="232"/>
      <c r="Y788" s="232"/>
      <c r="Z788" s="232"/>
      <c r="AA788" s="232"/>
      <c r="AB788" s="232"/>
      <c r="AC788" s="232"/>
      <c r="AD788" s="232"/>
      <c r="AE788" s="232"/>
      <c r="AF788" s="232"/>
      <c r="AG788" s="232"/>
      <c r="AH788" s="232"/>
      <c r="AI788" s="232"/>
      <c r="AJ788" s="232"/>
      <c r="AK788" s="232"/>
      <c r="AL788" s="232"/>
      <c r="AM788" s="232"/>
      <c r="AN788" s="232"/>
      <c r="AO788" s="232"/>
      <c r="AP788" s="232"/>
      <c r="AQ788" s="232"/>
      <c r="AR788" s="232"/>
      <c r="AS788" s="232"/>
      <c r="AT788" s="232"/>
      <c r="AU788" s="232"/>
      <c r="AV788" s="232"/>
      <c r="AW788" s="232"/>
      <c r="AX788" s="232"/>
      <c r="AY788" s="232"/>
      <c r="AZ788" s="232"/>
      <c r="BA788" s="232"/>
      <c r="BB788" s="232"/>
      <c r="BC788" s="232"/>
      <c r="BD788" s="232"/>
      <c r="BE788" s="232"/>
      <c r="BF788" s="232"/>
      <c r="BG788" s="232"/>
      <c r="BH788" s="232"/>
      <c r="BI788" s="232"/>
      <c r="BJ788" s="232"/>
      <c r="BK788" s="232"/>
      <c r="BL788" s="232"/>
      <c r="BM788" s="234">
        <v>16</v>
      </c>
    </row>
    <row r="789" spans="1:65">
      <c r="A789" s="35"/>
      <c r="B789" s="19">
        <v>1</v>
      </c>
      <c r="C789" s="8">
        <v>4</v>
      </c>
      <c r="D789" s="235" t="s">
        <v>220</v>
      </c>
      <c r="E789" s="235" t="s">
        <v>220</v>
      </c>
      <c r="F789" s="242" t="s">
        <v>215</v>
      </c>
      <c r="G789" s="235" t="s">
        <v>219</v>
      </c>
      <c r="H789" s="242" t="s">
        <v>215</v>
      </c>
      <c r="I789" s="240" t="s">
        <v>320</v>
      </c>
      <c r="J789" s="241">
        <v>1E-3</v>
      </c>
      <c r="K789" s="241" t="s">
        <v>220</v>
      </c>
      <c r="L789" s="27" t="s">
        <v>220</v>
      </c>
      <c r="M789" s="27" t="s">
        <v>220</v>
      </c>
      <c r="N789" s="27" t="s">
        <v>220</v>
      </c>
      <c r="O789" s="27">
        <v>5.9999999999999995E-4</v>
      </c>
      <c r="P789" s="231"/>
      <c r="Q789" s="232"/>
      <c r="R789" s="232"/>
      <c r="S789" s="232"/>
      <c r="T789" s="232"/>
      <c r="U789" s="232"/>
      <c r="V789" s="232"/>
      <c r="W789" s="232"/>
      <c r="X789" s="232"/>
      <c r="Y789" s="232"/>
      <c r="Z789" s="232"/>
      <c r="AA789" s="232"/>
      <c r="AB789" s="232"/>
      <c r="AC789" s="232"/>
      <c r="AD789" s="232"/>
      <c r="AE789" s="232"/>
      <c r="AF789" s="232"/>
      <c r="AG789" s="232"/>
      <c r="AH789" s="232"/>
      <c r="AI789" s="232"/>
      <c r="AJ789" s="232"/>
      <c r="AK789" s="232"/>
      <c r="AL789" s="232"/>
      <c r="AM789" s="232"/>
      <c r="AN789" s="232"/>
      <c r="AO789" s="232"/>
      <c r="AP789" s="232"/>
      <c r="AQ789" s="232"/>
      <c r="AR789" s="232"/>
      <c r="AS789" s="232"/>
      <c r="AT789" s="232"/>
      <c r="AU789" s="232"/>
      <c r="AV789" s="232"/>
      <c r="AW789" s="232"/>
      <c r="AX789" s="232"/>
      <c r="AY789" s="232"/>
      <c r="AZ789" s="232"/>
      <c r="BA789" s="232"/>
      <c r="BB789" s="232"/>
      <c r="BC789" s="232"/>
      <c r="BD789" s="232"/>
      <c r="BE789" s="232"/>
      <c r="BF789" s="232"/>
      <c r="BG789" s="232"/>
      <c r="BH789" s="232"/>
      <c r="BI789" s="232"/>
      <c r="BJ789" s="232"/>
      <c r="BK789" s="232"/>
      <c r="BL789" s="232"/>
      <c r="BM789" s="234" t="s">
        <v>220</v>
      </c>
    </row>
    <row r="790" spans="1:65">
      <c r="A790" s="35"/>
      <c r="B790" s="19">
        <v>1</v>
      </c>
      <c r="C790" s="8">
        <v>5</v>
      </c>
      <c r="D790" s="235" t="s">
        <v>220</v>
      </c>
      <c r="E790" s="235" t="s">
        <v>220</v>
      </c>
      <c r="F790" s="240" t="s">
        <v>215</v>
      </c>
      <c r="G790" s="235" t="s">
        <v>219</v>
      </c>
      <c r="H790" s="240" t="s">
        <v>215</v>
      </c>
      <c r="I790" s="240" t="s">
        <v>320</v>
      </c>
      <c r="J790" s="235" t="s">
        <v>220</v>
      </c>
      <c r="K790" s="235" t="s">
        <v>220</v>
      </c>
      <c r="L790" s="235" t="s">
        <v>220</v>
      </c>
      <c r="M790" s="235" t="s">
        <v>220</v>
      </c>
      <c r="N790" s="235" t="s">
        <v>220</v>
      </c>
      <c r="O790" s="235">
        <v>5.0000000000000001E-4</v>
      </c>
      <c r="P790" s="231"/>
      <c r="Q790" s="232"/>
      <c r="R790" s="232"/>
      <c r="S790" s="232"/>
      <c r="T790" s="232"/>
      <c r="U790" s="232"/>
      <c r="V790" s="232"/>
      <c r="W790" s="232"/>
      <c r="X790" s="232"/>
      <c r="Y790" s="232"/>
      <c r="Z790" s="232"/>
      <c r="AA790" s="232"/>
      <c r="AB790" s="232"/>
      <c r="AC790" s="232"/>
      <c r="AD790" s="232"/>
      <c r="AE790" s="232"/>
      <c r="AF790" s="232"/>
      <c r="AG790" s="232"/>
      <c r="AH790" s="232"/>
      <c r="AI790" s="232"/>
      <c r="AJ790" s="232"/>
      <c r="AK790" s="232"/>
      <c r="AL790" s="232"/>
      <c r="AM790" s="232"/>
      <c r="AN790" s="232"/>
      <c r="AO790" s="232"/>
      <c r="AP790" s="232"/>
      <c r="AQ790" s="232"/>
      <c r="AR790" s="232"/>
      <c r="AS790" s="232"/>
      <c r="AT790" s="232"/>
      <c r="AU790" s="232"/>
      <c r="AV790" s="232"/>
      <c r="AW790" s="232"/>
      <c r="AX790" s="232"/>
      <c r="AY790" s="232"/>
      <c r="AZ790" s="232"/>
      <c r="BA790" s="232"/>
      <c r="BB790" s="232"/>
      <c r="BC790" s="232"/>
      <c r="BD790" s="232"/>
      <c r="BE790" s="232"/>
      <c r="BF790" s="232"/>
      <c r="BG790" s="232"/>
      <c r="BH790" s="232"/>
      <c r="BI790" s="232"/>
      <c r="BJ790" s="232"/>
      <c r="BK790" s="232"/>
      <c r="BL790" s="232"/>
      <c r="BM790" s="234">
        <v>103</v>
      </c>
    </row>
    <row r="791" spans="1:65">
      <c r="A791" s="35"/>
      <c r="B791" s="19">
        <v>1</v>
      </c>
      <c r="C791" s="8">
        <v>6</v>
      </c>
      <c r="D791" s="235" t="s">
        <v>220</v>
      </c>
      <c r="E791" s="235" t="s">
        <v>220</v>
      </c>
      <c r="F791" s="240" t="s">
        <v>215</v>
      </c>
      <c r="G791" s="235" t="s">
        <v>219</v>
      </c>
      <c r="H791" s="240" t="s">
        <v>215</v>
      </c>
      <c r="I791" s="240" t="s">
        <v>320</v>
      </c>
      <c r="J791" s="235" t="s">
        <v>220</v>
      </c>
      <c r="K791" s="235" t="s">
        <v>220</v>
      </c>
      <c r="L791" s="235" t="s">
        <v>220</v>
      </c>
      <c r="M791" s="235" t="s">
        <v>220</v>
      </c>
      <c r="N791" s="235" t="s">
        <v>220</v>
      </c>
      <c r="O791" s="235">
        <v>1E-3</v>
      </c>
      <c r="P791" s="231"/>
      <c r="Q791" s="232"/>
      <c r="R791" s="232"/>
      <c r="S791" s="232"/>
      <c r="T791" s="232"/>
      <c r="U791" s="232"/>
      <c r="V791" s="232"/>
      <c r="W791" s="232"/>
      <c r="X791" s="232"/>
      <c r="Y791" s="232"/>
      <c r="Z791" s="232"/>
      <c r="AA791" s="232"/>
      <c r="AB791" s="232"/>
      <c r="AC791" s="232"/>
      <c r="AD791" s="232"/>
      <c r="AE791" s="232"/>
      <c r="AF791" s="232"/>
      <c r="AG791" s="232"/>
      <c r="AH791" s="232"/>
      <c r="AI791" s="232"/>
      <c r="AJ791" s="232"/>
      <c r="AK791" s="232"/>
      <c r="AL791" s="232"/>
      <c r="AM791" s="232"/>
      <c r="AN791" s="232"/>
      <c r="AO791" s="232"/>
      <c r="AP791" s="232"/>
      <c r="AQ791" s="232"/>
      <c r="AR791" s="232"/>
      <c r="AS791" s="232"/>
      <c r="AT791" s="232"/>
      <c r="AU791" s="232"/>
      <c r="AV791" s="232"/>
      <c r="AW791" s="232"/>
      <c r="AX791" s="232"/>
      <c r="AY791" s="232"/>
      <c r="AZ791" s="232"/>
      <c r="BA791" s="232"/>
      <c r="BB791" s="232"/>
      <c r="BC791" s="232"/>
      <c r="BD791" s="232"/>
      <c r="BE791" s="232"/>
      <c r="BF791" s="232"/>
      <c r="BG791" s="232"/>
      <c r="BH791" s="232"/>
      <c r="BI791" s="232"/>
      <c r="BJ791" s="232"/>
      <c r="BK791" s="232"/>
      <c r="BL791" s="232"/>
      <c r="BM791" s="63"/>
    </row>
    <row r="792" spans="1:65">
      <c r="A792" s="35"/>
      <c r="B792" s="20" t="s">
        <v>273</v>
      </c>
      <c r="C792" s="12"/>
      <c r="D792" s="236" t="s">
        <v>684</v>
      </c>
      <c r="E792" s="236" t="s">
        <v>684</v>
      </c>
      <c r="F792" s="236" t="s">
        <v>684</v>
      </c>
      <c r="G792" s="236" t="s">
        <v>684</v>
      </c>
      <c r="H792" s="236" t="s">
        <v>684</v>
      </c>
      <c r="I792" s="236" t="s">
        <v>684</v>
      </c>
      <c r="J792" s="236">
        <v>1E-3</v>
      </c>
      <c r="K792" s="236" t="s">
        <v>684</v>
      </c>
      <c r="L792" s="236" t="s">
        <v>684</v>
      </c>
      <c r="M792" s="236" t="s">
        <v>684</v>
      </c>
      <c r="N792" s="236" t="s">
        <v>684</v>
      </c>
      <c r="O792" s="236">
        <v>8.4999999999999995E-4</v>
      </c>
      <c r="P792" s="231"/>
      <c r="Q792" s="232"/>
      <c r="R792" s="232"/>
      <c r="S792" s="232"/>
      <c r="T792" s="232"/>
      <c r="U792" s="232"/>
      <c r="V792" s="232"/>
      <c r="W792" s="232"/>
      <c r="X792" s="232"/>
      <c r="Y792" s="232"/>
      <c r="Z792" s="232"/>
      <c r="AA792" s="232"/>
      <c r="AB792" s="232"/>
      <c r="AC792" s="232"/>
      <c r="AD792" s="232"/>
      <c r="AE792" s="232"/>
      <c r="AF792" s="232"/>
      <c r="AG792" s="232"/>
      <c r="AH792" s="232"/>
      <c r="AI792" s="232"/>
      <c r="AJ792" s="232"/>
      <c r="AK792" s="232"/>
      <c r="AL792" s="232"/>
      <c r="AM792" s="232"/>
      <c r="AN792" s="232"/>
      <c r="AO792" s="232"/>
      <c r="AP792" s="232"/>
      <c r="AQ792" s="232"/>
      <c r="AR792" s="232"/>
      <c r="AS792" s="232"/>
      <c r="AT792" s="232"/>
      <c r="AU792" s="232"/>
      <c r="AV792" s="232"/>
      <c r="AW792" s="232"/>
      <c r="AX792" s="232"/>
      <c r="AY792" s="232"/>
      <c r="AZ792" s="232"/>
      <c r="BA792" s="232"/>
      <c r="BB792" s="232"/>
      <c r="BC792" s="232"/>
      <c r="BD792" s="232"/>
      <c r="BE792" s="232"/>
      <c r="BF792" s="232"/>
      <c r="BG792" s="232"/>
      <c r="BH792" s="232"/>
      <c r="BI792" s="232"/>
      <c r="BJ792" s="232"/>
      <c r="BK792" s="232"/>
      <c r="BL792" s="232"/>
      <c r="BM792" s="63"/>
    </row>
    <row r="793" spans="1:65">
      <c r="A793" s="35"/>
      <c r="B793" s="3" t="s">
        <v>274</v>
      </c>
      <c r="C793" s="33"/>
      <c r="D793" s="27" t="s">
        <v>684</v>
      </c>
      <c r="E793" s="27" t="s">
        <v>684</v>
      </c>
      <c r="F793" s="27" t="s">
        <v>684</v>
      </c>
      <c r="G793" s="27" t="s">
        <v>684</v>
      </c>
      <c r="H793" s="27" t="s">
        <v>684</v>
      </c>
      <c r="I793" s="27" t="s">
        <v>684</v>
      </c>
      <c r="J793" s="27">
        <v>1E-3</v>
      </c>
      <c r="K793" s="27" t="s">
        <v>684</v>
      </c>
      <c r="L793" s="27" t="s">
        <v>684</v>
      </c>
      <c r="M793" s="27" t="s">
        <v>684</v>
      </c>
      <c r="N793" s="27" t="s">
        <v>684</v>
      </c>
      <c r="O793" s="27">
        <v>9.5E-4</v>
      </c>
      <c r="P793" s="231"/>
      <c r="Q793" s="232"/>
      <c r="R793" s="232"/>
      <c r="S793" s="232"/>
      <c r="T793" s="232"/>
      <c r="U793" s="232"/>
      <c r="V793" s="232"/>
      <c r="W793" s="232"/>
      <c r="X793" s="232"/>
      <c r="Y793" s="232"/>
      <c r="Z793" s="232"/>
      <c r="AA793" s="232"/>
      <c r="AB793" s="232"/>
      <c r="AC793" s="232"/>
      <c r="AD793" s="232"/>
      <c r="AE793" s="232"/>
      <c r="AF793" s="232"/>
      <c r="AG793" s="232"/>
      <c r="AH793" s="232"/>
      <c r="AI793" s="232"/>
      <c r="AJ793" s="232"/>
      <c r="AK793" s="232"/>
      <c r="AL793" s="232"/>
      <c r="AM793" s="232"/>
      <c r="AN793" s="232"/>
      <c r="AO793" s="232"/>
      <c r="AP793" s="232"/>
      <c r="AQ793" s="232"/>
      <c r="AR793" s="232"/>
      <c r="AS793" s="232"/>
      <c r="AT793" s="232"/>
      <c r="AU793" s="232"/>
      <c r="AV793" s="232"/>
      <c r="AW793" s="232"/>
      <c r="AX793" s="232"/>
      <c r="AY793" s="232"/>
      <c r="AZ793" s="232"/>
      <c r="BA793" s="232"/>
      <c r="BB793" s="232"/>
      <c r="BC793" s="232"/>
      <c r="BD793" s="232"/>
      <c r="BE793" s="232"/>
      <c r="BF793" s="232"/>
      <c r="BG793" s="232"/>
      <c r="BH793" s="232"/>
      <c r="BI793" s="232"/>
      <c r="BJ793" s="232"/>
      <c r="BK793" s="232"/>
      <c r="BL793" s="232"/>
      <c r="BM793" s="63"/>
    </row>
    <row r="794" spans="1:65">
      <c r="A794" s="35"/>
      <c r="B794" s="3" t="s">
        <v>275</v>
      </c>
      <c r="C794" s="33"/>
      <c r="D794" s="27" t="s">
        <v>684</v>
      </c>
      <c r="E794" s="27" t="s">
        <v>684</v>
      </c>
      <c r="F794" s="27" t="s">
        <v>684</v>
      </c>
      <c r="G794" s="27" t="s">
        <v>684</v>
      </c>
      <c r="H794" s="27" t="s">
        <v>684</v>
      </c>
      <c r="I794" s="27" t="s">
        <v>684</v>
      </c>
      <c r="J794" s="27">
        <v>0</v>
      </c>
      <c r="K794" s="27" t="s">
        <v>684</v>
      </c>
      <c r="L794" s="27" t="s">
        <v>684</v>
      </c>
      <c r="M794" s="27" t="s">
        <v>684</v>
      </c>
      <c r="N794" s="27" t="s">
        <v>684</v>
      </c>
      <c r="O794" s="27">
        <v>2.428991560298224E-4</v>
      </c>
      <c r="P794" s="231"/>
      <c r="Q794" s="232"/>
      <c r="R794" s="232"/>
      <c r="S794" s="232"/>
      <c r="T794" s="232"/>
      <c r="U794" s="232"/>
      <c r="V794" s="232"/>
      <c r="W794" s="232"/>
      <c r="X794" s="232"/>
      <c r="Y794" s="232"/>
      <c r="Z794" s="232"/>
      <c r="AA794" s="232"/>
      <c r="AB794" s="232"/>
      <c r="AC794" s="232"/>
      <c r="AD794" s="232"/>
      <c r="AE794" s="232"/>
      <c r="AF794" s="232"/>
      <c r="AG794" s="232"/>
      <c r="AH794" s="232"/>
      <c r="AI794" s="232"/>
      <c r="AJ794" s="232"/>
      <c r="AK794" s="232"/>
      <c r="AL794" s="232"/>
      <c r="AM794" s="232"/>
      <c r="AN794" s="232"/>
      <c r="AO794" s="232"/>
      <c r="AP794" s="232"/>
      <c r="AQ794" s="232"/>
      <c r="AR794" s="232"/>
      <c r="AS794" s="232"/>
      <c r="AT794" s="232"/>
      <c r="AU794" s="232"/>
      <c r="AV794" s="232"/>
      <c r="AW794" s="232"/>
      <c r="AX794" s="232"/>
      <c r="AY794" s="232"/>
      <c r="AZ794" s="232"/>
      <c r="BA794" s="232"/>
      <c r="BB794" s="232"/>
      <c r="BC794" s="232"/>
      <c r="BD794" s="232"/>
      <c r="BE794" s="232"/>
      <c r="BF794" s="232"/>
      <c r="BG794" s="232"/>
      <c r="BH794" s="232"/>
      <c r="BI794" s="232"/>
      <c r="BJ794" s="232"/>
      <c r="BK794" s="232"/>
      <c r="BL794" s="232"/>
      <c r="BM794" s="63"/>
    </row>
    <row r="795" spans="1:65">
      <c r="A795" s="35"/>
      <c r="B795" s="3" t="s">
        <v>87</v>
      </c>
      <c r="C795" s="33"/>
      <c r="D795" s="13" t="s">
        <v>684</v>
      </c>
      <c r="E795" s="13" t="s">
        <v>684</v>
      </c>
      <c r="F795" s="13" t="s">
        <v>684</v>
      </c>
      <c r="G795" s="13" t="s">
        <v>684</v>
      </c>
      <c r="H795" s="13" t="s">
        <v>684</v>
      </c>
      <c r="I795" s="13" t="s">
        <v>684</v>
      </c>
      <c r="J795" s="13">
        <v>0</v>
      </c>
      <c r="K795" s="13" t="s">
        <v>684</v>
      </c>
      <c r="L795" s="13" t="s">
        <v>684</v>
      </c>
      <c r="M795" s="13" t="s">
        <v>684</v>
      </c>
      <c r="N795" s="13" t="s">
        <v>684</v>
      </c>
      <c r="O795" s="13">
        <v>0.28576371297626169</v>
      </c>
      <c r="P795" s="16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2"/>
    </row>
    <row r="796" spans="1:65">
      <c r="A796" s="35"/>
      <c r="B796" s="3" t="s">
        <v>276</v>
      </c>
      <c r="C796" s="33"/>
      <c r="D796" s="13" t="s">
        <v>684</v>
      </c>
      <c r="E796" s="13" t="s">
        <v>684</v>
      </c>
      <c r="F796" s="13" t="s">
        <v>684</v>
      </c>
      <c r="G796" s="13" t="s">
        <v>684</v>
      </c>
      <c r="H796" s="13" t="s">
        <v>684</v>
      </c>
      <c r="I796" s="13" t="s">
        <v>684</v>
      </c>
      <c r="J796" s="13" t="s">
        <v>684</v>
      </c>
      <c r="K796" s="13" t="s">
        <v>684</v>
      </c>
      <c r="L796" s="13" t="s">
        <v>684</v>
      </c>
      <c r="M796" s="13" t="s">
        <v>684</v>
      </c>
      <c r="N796" s="13" t="s">
        <v>684</v>
      </c>
      <c r="O796" s="13" t="s">
        <v>684</v>
      </c>
      <c r="P796" s="16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2"/>
    </row>
    <row r="797" spans="1:65">
      <c r="A797" s="35"/>
      <c r="B797" s="53" t="s">
        <v>277</v>
      </c>
      <c r="C797" s="54"/>
      <c r="D797" s="52">
        <v>0.67</v>
      </c>
      <c r="E797" s="52">
        <v>0.67</v>
      </c>
      <c r="F797" s="52">
        <v>131.49</v>
      </c>
      <c r="G797" s="52">
        <v>2.02</v>
      </c>
      <c r="H797" s="52">
        <v>131.49</v>
      </c>
      <c r="I797" s="52">
        <v>10.11</v>
      </c>
      <c r="J797" s="52">
        <v>0.67</v>
      </c>
      <c r="K797" s="52">
        <v>0.67</v>
      </c>
      <c r="L797" s="52">
        <v>0.67</v>
      </c>
      <c r="M797" s="52">
        <v>0.67</v>
      </c>
      <c r="N797" s="52">
        <v>0.67</v>
      </c>
      <c r="O797" s="52">
        <v>1.21</v>
      </c>
      <c r="P797" s="16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62"/>
    </row>
    <row r="798" spans="1:65">
      <c r="B798" s="36"/>
      <c r="C798" s="20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BM798" s="62"/>
    </row>
    <row r="799" spans="1:65" ht="15">
      <c r="B799" s="37" t="s">
        <v>595</v>
      </c>
      <c r="BM799" s="32" t="s">
        <v>279</v>
      </c>
    </row>
    <row r="800" spans="1:65" ht="15">
      <c r="A800" s="28" t="s">
        <v>208</v>
      </c>
      <c r="B800" s="18" t="s">
        <v>111</v>
      </c>
      <c r="C800" s="15" t="s">
        <v>112</v>
      </c>
      <c r="D800" s="16" t="s">
        <v>233</v>
      </c>
      <c r="E800" s="16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>
        <v>1</v>
      </c>
    </row>
    <row r="801" spans="1:65">
      <c r="A801" s="35"/>
      <c r="B801" s="19" t="s">
        <v>234</v>
      </c>
      <c r="C801" s="8" t="s">
        <v>234</v>
      </c>
      <c r="D801" s="161" t="s">
        <v>263</v>
      </c>
      <c r="E801" s="16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2" t="s">
        <v>3</v>
      </c>
    </row>
    <row r="802" spans="1:65">
      <c r="A802" s="35"/>
      <c r="B802" s="19"/>
      <c r="C802" s="8"/>
      <c r="D802" s="9" t="s">
        <v>282</v>
      </c>
      <c r="E802" s="16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2">
        <v>3</v>
      </c>
    </row>
    <row r="803" spans="1:65">
      <c r="A803" s="35"/>
      <c r="B803" s="19"/>
      <c r="C803" s="8"/>
      <c r="D803" s="29" t="s">
        <v>327</v>
      </c>
      <c r="E803" s="16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>
        <v>3</v>
      </c>
    </row>
    <row r="804" spans="1:65">
      <c r="A804" s="35"/>
      <c r="B804" s="18">
        <v>1</v>
      </c>
      <c r="C804" s="14">
        <v>1</v>
      </c>
      <c r="D804" s="233">
        <v>5.0000000000000001E-4</v>
      </c>
      <c r="E804" s="231"/>
      <c r="F804" s="232"/>
      <c r="G804" s="232"/>
      <c r="H804" s="232"/>
      <c r="I804" s="232"/>
      <c r="J804" s="232"/>
      <c r="K804" s="232"/>
      <c r="L804" s="232"/>
      <c r="M804" s="232"/>
      <c r="N804" s="232"/>
      <c r="O804" s="232"/>
      <c r="P804" s="232"/>
      <c r="Q804" s="232"/>
      <c r="R804" s="232"/>
      <c r="S804" s="232"/>
      <c r="T804" s="232"/>
      <c r="U804" s="232"/>
      <c r="V804" s="232"/>
      <c r="W804" s="232"/>
      <c r="X804" s="232"/>
      <c r="Y804" s="232"/>
      <c r="Z804" s="232"/>
      <c r="AA804" s="232"/>
      <c r="AB804" s="232"/>
      <c r="AC804" s="232"/>
      <c r="AD804" s="232"/>
      <c r="AE804" s="232"/>
      <c r="AF804" s="232"/>
      <c r="AG804" s="232"/>
      <c r="AH804" s="232"/>
      <c r="AI804" s="232"/>
      <c r="AJ804" s="232"/>
      <c r="AK804" s="232"/>
      <c r="AL804" s="232"/>
      <c r="AM804" s="232"/>
      <c r="AN804" s="232"/>
      <c r="AO804" s="232"/>
      <c r="AP804" s="232"/>
      <c r="AQ804" s="232"/>
      <c r="AR804" s="232"/>
      <c r="AS804" s="232"/>
      <c r="AT804" s="232"/>
      <c r="AU804" s="232"/>
      <c r="AV804" s="232"/>
      <c r="AW804" s="232"/>
      <c r="AX804" s="232"/>
      <c r="AY804" s="232"/>
      <c r="AZ804" s="232"/>
      <c r="BA804" s="232"/>
      <c r="BB804" s="232"/>
      <c r="BC804" s="232"/>
      <c r="BD804" s="232"/>
      <c r="BE804" s="232"/>
      <c r="BF804" s="232"/>
      <c r="BG804" s="232"/>
      <c r="BH804" s="232"/>
      <c r="BI804" s="232"/>
      <c r="BJ804" s="232"/>
      <c r="BK804" s="232"/>
      <c r="BL804" s="232"/>
      <c r="BM804" s="234">
        <v>1</v>
      </c>
    </row>
    <row r="805" spans="1:65">
      <c r="A805" s="35"/>
      <c r="B805" s="19">
        <v>1</v>
      </c>
      <c r="C805" s="8">
        <v>2</v>
      </c>
      <c r="D805" s="235">
        <v>5.0000000000000001E-4</v>
      </c>
      <c r="E805" s="231"/>
      <c r="F805" s="232"/>
      <c r="G805" s="232"/>
      <c r="H805" s="232"/>
      <c r="I805" s="232"/>
      <c r="J805" s="232"/>
      <c r="K805" s="232"/>
      <c r="L805" s="232"/>
      <c r="M805" s="232"/>
      <c r="N805" s="232"/>
      <c r="O805" s="232"/>
      <c r="P805" s="232"/>
      <c r="Q805" s="232"/>
      <c r="R805" s="232"/>
      <c r="S805" s="232"/>
      <c r="T805" s="232"/>
      <c r="U805" s="232"/>
      <c r="V805" s="232"/>
      <c r="W805" s="232"/>
      <c r="X805" s="232"/>
      <c r="Y805" s="232"/>
      <c r="Z805" s="232"/>
      <c r="AA805" s="232"/>
      <c r="AB805" s="232"/>
      <c r="AC805" s="232"/>
      <c r="AD805" s="232"/>
      <c r="AE805" s="232"/>
      <c r="AF805" s="232"/>
      <c r="AG805" s="232"/>
      <c r="AH805" s="232"/>
      <c r="AI805" s="232"/>
      <c r="AJ805" s="232"/>
      <c r="AK805" s="232"/>
      <c r="AL805" s="232"/>
      <c r="AM805" s="232"/>
      <c r="AN805" s="232"/>
      <c r="AO805" s="232"/>
      <c r="AP805" s="232"/>
      <c r="AQ805" s="232"/>
      <c r="AR805" s="232"/>
      <c r="AS805" s="232"/>
      <c r="AT805" s="232"/>
      <c r="AU805" s="232"/>
      <c r="AV805" s="232"/>
      <c r="AW805" s="232"/>
      <c r="AX805" s="232"/>
      <c r="AY805" s="232"/>
      <c r="AZ805" s="232"/>
      <c r="BA805" s="232"/>
      <c r="BB805" s="232"/>
      <c r="BC805" s="232"/>
      <c r="BD805" s="232"/>
      <c r="BE805" s="232"/>
      <c r="BF805" s="232"/>
      <c r="BG805" s="232"/>
      <c r="BH805" s="232"/>
      <c r="BI805" s="232"/>
      <c r="BJ805" s="232"/>
      <c r="BK805" s="232"/>
      <c r="BL805" s="232"/>
      <c r="BM805" s="234">
        <v>13</v>
      </c>
    </row>
    <row r="806" spans="1:65">
      <c r="A806" s="35"/>
      <c r="B806" s="19">
        <v>1</v>
      </c>
      <c r="C806" s="8">
        <v>3</v>
      </c>
      <c r="D806" s="235">
        <v>8.0000000000000004E-4</v>
      </c>
      <c r="E806" s="231"/>
      <c r="F806" s="232"/>
      <c r="G806" s="232"/>
      <c r="H806" s="232"/>
      <c r="I806" s="232"/>
      <c r="J806" s="232"/>
      <c r="K806" s="232"/>
      <c r="L806" s="232"/>
      <c r="M806" s="232"/>
      <c r="N806" s="232"/>
      <c r="O806" s="232"/>
      <c r="P806" s="232"/>
      <c r="Q806" s="232"/>
      <c r="R806" s="232"/>
      <c r="S806" s="232"/>
      <c r="T806" s="232"/>
      <c r="U806" s="232"/>
      <c r="V806" s="232"/>
      <c r="W806" s="232"/>
      <c r="X806" s="232"/>
      <c r="Y806" s="232"/>
      <c r="Z806" s="232"/>
      <c r="AA806" s="232"/>
      <c r="AB806" s="232"/>
      <c r="AC806" s="232"/>
      <c r="AD806" s="232"/>
      <c r="AE806" s="232"/>
      <c r="AF806" s="232"/>
      <c r="AG806" s="232"/>
      <c r="AH806" s="232"/>
      <c r="AI806" s="232"/>
      <c r="AJ806" s="232"/>
      <c r="AK806" s="232"/>
      <c r="AL806" s="232"/>
      <c r="AM806" s="232"/>
      <c r="AN806" s="232"/>
      <c r="AO806" s="232"/>
      <c r="AP806" s="232"/>
      <c r="AQ806" s="232"/>
      <c r="AR806" s="232"/>
      <c r="AS806" s="232"/>
      <c r="AT806" s="232"/>
      <c r="AU806" s="232"/>
      <c r="AV806" s="232"/>
      <c r="AW806" s="232"/>
      <c r="AX806" s="232"/>
      <c r="AY806" s="232"/>
      <c r="AZ806" s="232"/>
      <c r="BA806" s="232"/>
      <c r="BB806" s="232"/>
      <c r="BC806" s="232"/>
      <c r="BD806" s="232"/>
      <c r="BE806" s="232"/>
      <c r="BF806" s="232"/>
      <c r="BG806" s="232"/>
      <c r="BH806" s="232"/>
      <c r="BI806" s="232"/>
      <c r="BJ806" s="232"/>
      <c r="BK806" s="232"/>
      <c r="BL806" s="232"/>
      <c r="BM806" s="234">
        <v>16</v>
      </c>
    </row>
    <row r="807" spans="1:65">
      <c r="A807" s="35"/>
      <c r="B807" s="19">
        <v>1</v>
      </c>
      <c r="C807" s="8">
        <v>4</v>
      </c>
      <c r="D807" s="235">
        <v>1.4E-3</v>
      </c>
      <c r="E807" s="231"/>
      <c r="F807" s="232"/>
      <c r="G807" s="232"/>
      <c r="H807" s="232"/>
      <c r="I807" s="232"/>
      <c r="J807" s="232"/>
      <c r="K807" s="232"/>
      <c r="L807" s="232"/>
      <c r="M807" s="232"/>
      <c r="N807" s="232"/>
      <c r="O807" s="232"/>
      <c r="P807" s="232"/>
      <c r="Q807" s="232"/>
      <c r="R807" s="232"/>
      <c r="S807" s="232"/>
      <c r="T807" s="232"/>
      <c r="U807" s="232"/>
      <c r="V807" s="232"/>
      <c r="W807" s="232"/>
      <c r="X807" s="232"/>
      <c r="Y807" s="232"/>
      <c r="Z807" s="232"/>
      <c r="AA807" s="232"/>
      <c r="AB807" s="232"/>
      <c r="AC807" s="232"/>
      <c r="AD807" s="232"/>
      <c r="AE807" s="232"/>
      <c r="AF807" s="232"/>
      <c r="AG807" s="232"/>
      <c r="AH807" s="232"/>
      <c r="AI807" s="232"/>
      <c r="AJ807" s="232"/>
      <c r="AK807" s="232"/>
      <c r="AL807" s="232"/>
      <c r="AM807" s="232"/>
      <c r="AN807" s="232"/>
      <c r="AO807" s="232"/>
      <c r="AP807" s="232"/>
      <c r="AQ807" s="232"/>
      <c r="AR807" s="232"/>
      <c r="AS807" s="232"/>
      <c r="AT807" s="232"/>
      <c r="AU807" s="232"/>
      <c r="AV807" s="232"/>
      <c r="AW807" s="232"/>
      <c r="AX807" s="232"/>
      <c r="AY807" s="232"/>
      <c r="AZ807" s="232"/>
      <c r="BA807" s="232"/>
      <c r="BB807" s="232"/>
      <c r="BC807" s="232"/>
      <c r="BD807" s="232"/>
      <c r="BE807" s="232"/>
      <c r="BF807" s="232"/>
      <c r="BG807" s="232"/>
      <c r="BH807" s="232"/>
      <c r="BI807" s="232"/>
      <c r="BJ807" s="232"/>
      <c r="BK807" s="232"/>
      <c r="BL807" s="232"/>
      <c r="BM807" s="234">
        <v>6.1666666666666695E-4</v>
      </c>
    </row>
    <row r="808" spans="1:65">
      <c r="A808" s="35"/>
      <c r="B808" s="19">
        <v>1</v>
      </c>
      <c r="C808" s="8">
        <v>5</v>
      </c>
      <c r="D808" s="235">
        <v>2.0000000000000001E-4</v>
      </c>
      <c r="E808" s="231"/>
      <c r="F808" s="232"/>
      <c r="G808" s="232"/>
      <c r="H808" s="232"/>
      <c r="I808" s="232"/>
      <c r="J808" s="232"/>
      <c r="K808" s="232"/>
      <c r="L808" s="232"/>
      <c r="M808" s="232"/>
      <c r="N808" s="232"/>
      <c r="O808" s="232"/>
      <c r="P808" s="232"/>
      <c r="Q808" s="232"/>
      <c r="R808" s="232"/>
      <c r="S808" s="232"/>
      <c r="T808" s="232"/>
      <c r="U808" s="232"/>
      <c r="V808" s="232"/>
      <c r="W808" s="232"/>
      <c r="X808" s="232"/>
      <c r="Y808" s="232"/>
      <c r="Z808" s="232"/>
      <c r="AA808" s="232"/>
      <c r="AB808" s="232"/>
      <c r="AC808" s="232"/>
      <c r="AD808" s="232"/>
      <c r="AE808" s="232"/>
      <c r="AF808" s="232"/>
      <c r="AG808" s="232"/>
      <c r="AH808" s="232"/>
      <c r="AI808" s="232"/>
      <c r="AJ808" s="232"/>
      <c r="AK808" s="232"/>
      <c r="AL808" s="232"/>
      <c r="AM808" s="232"/>
      <c r="AN808" s="232"/>
      <c r="AO808" s="232"/>
      <c r="AP808" s="232"/>
      <c r="AQ808" s="232"/>
      <c r="AR808" s="232"/>
      <c r="AS808" s="232"/>
      <c r="AT808" s="232"/>
      <c r="AU808" s="232"/>
      <c r="AV808" s="232"/>
      <c r="AW808" s="232"/>
      <c r="AX808" s="232"/>
      <c r="AY808" s="232"/>
      <c r="AZ808" s="232"/>
      <c r="BA808" s="232"/>
      <c r="BB808" s="232"/>
      <c r="BC808" s="232"/>
      <c r="BD808" s="232"/>
      <c r="BE808" s="232"/>
      <c r="BF808" s="232"/>
      <c r="BG808" s="232"/>
      <c r="BH808" s="232"/>
      <c r="BI808" s="232"/>
      <c r="BJ808" s="232"/>
      <c r="BK808" s="232"/>
      <c r="BL808" s="232"/>
      <c r="BM808" s="234">
        <v>19</v>
      </c>
    </row>
    <row r="809" spans="1:65">
      <c r="A809" s="35"/>
      <c r="B809" s="19">
        <v>1</v>
      </c>
      <c r="C809" s="8">
        <v>6</v>
      </c>
      <c r="D809" s="235">
        <v>2.9999999999999997E-4</v>
      </c>
      <c r="E809" s="231"/>
      <c r="F809" s="232"/>
      <c r="G809" s="232"/>
      <c r="H809" s="232"/>
      <c r="I809" s="232"/>
      <c r="J809" s="232"/>
      <c r="K809" s="232"/>
      <c r="L809" s="232"/>
      <c r="M809" s="232"/>
      <c r="N809" s="232"/>
      <c r="O809" s="232"/>
      <c r="P809" s="232"/>
      <c r="Q809" s="232"/>
      <c r="R809" s="232"/>
      <c r="S809" s="232"/>
      <c r="T809" s="232"/>
      <c r="U809" s="232"/>
      <c r="V809" s="232"/>
      <c r="W809" s="232"/>
      <c r="X809" s="232"/>
      <c r="Y809" s="232"/>
      <c r="Z809" s="232"/>
      <c r="AA809" s="232"/>
      <c r="AB809" s="232"/>
      <c r="AC809" s="232"/>
      <c r="AD809" s="232"/>
      <c r="AE809" s="232"/>
      <c r="AF809" s="232"/>
      <c r="AG809" s="232"/>
      <c r="AH809" s="232"/>
      <c r="AI809" s="232"/>
      <c r="AJ809" s="232"/>
      <c r="AK809" s="232"/>
      <c r="AL809" s="232"/>
      <c r="AM809" s="232"/>
      <c r="AN809" s="232"/>
      <c r="AO809" s="232"/>
      <c r="AP809" s="232"/>
      <c r="AQ809" s="232"/>
      <c r="AR809" s="232"/>
      <c r="AS809" s="232"/>
      <c r="AT809" s="232"/>
      <c r="AU809" s="232"/>
      <c r="AV809" s="232"/>
      <c r="AW809" s="232"/>
      <c r="AX809" s="232"/>
      <c r="AY809" s="232"/>
      <c r="AZ809" s="232"/>
      <c r="BA809" s="232"/>
      <c r="BB809" s="232"/>
      <c r="BC809" s="232"/>
      <c r="BD809" s="232"/>
      <c r="BE809" s="232"/>
      <c r="BF809" s="232"/>
      <c r="BG809" s="232"/>
      <c r="BH809" s="232"/>
      <c r="BI809" s="232"/>
      <c r="BJ809" s="232"/>
      <c r="BK809" s="232"/>
      <c r="BL809" s="232"/>
      <c r="BM809" s="63"/>
    </row>
    <row r="810" spans="1:65">
      <c r="A810" s="35"/>
      <c r="B810" s="20" t="s">
        <v>273</v>
      </c>
      <c r="C810" s="12"/>
      <c r="D810" s="236">
        <v>6.1666666666666662E-4</v>
      </c>
      <c r="E810" s="231"/>
      <c r="F810" s="232"/>
      <c r="G810" s="232"/>
      <c r="H810" s="232"/>
      <c r="I810" s="232"/>
      <c r="J810" s="232"/>
      <c r="K810" s="232"/>
      <c r="L810" s="232"/>
      <c r="M810" s="232"/>
      <c r="N810" s="232"/>
      <c r="O810" s="232"/>
      <c r="P810" s="232"/>
      <c r="Q810" s="232"/>
      <c r="R810" s="232"/>
      <c r="S810" s="232"/>
      <c r="T810" s="232"/>
      <c r="U810" s="232"/>
      <c r="V810" s="232"/>
      <c r="W810" s="232"/>
      <c r="X810" s="232"/>
      <c r="Y810" s="232"/>
      <c r="Z810" s="232"/>
      <c r="AA810" s="232"/>
      <c r="AB810" s="232"/>
      <c r="AC810" s="232"/>
      <c r="AD810" s="232"/>
      <c r="AE810" s="232"/>
      <c r="AF810" s="232"/>
      <c r="AG810" s="232"/>
      <c r="AH810" s="232"/>
      <c r="AI810" s="232"/>
      <c r="AJ810" s="232"/>
      <c r="AK810" s="232"/>
      <c r="AL810" s="232"/>
      <c r="AM810" s="232"/>
      <c r="AN810" s="232"/>
      <c r="AO810" s="232"/>
      <c r="AP810" s="232"/>
      <c r="AQ810" s="232"/>
      <c r="AR810" s="232"/>
      <c r="AS810" s="232"/>
      <c r="AT810" s="232"/>
      <c r="AU810" s="232"/>
      <c r="AV810" s="232"/>
      <c r="AW810" s="232"/>
      <c r="AX810" s="232"/>
      <c r="AY810" s="232"/>
      <c r="AZ810" s="232"/>
      <c r="BA810" s="232"/>
      <c r="BB810" s="232"/>
      <c r="BC810" s="232"/>
      <c r="BD810" s="232"/>
      <c r="BE810" s="232"/>
      <c r="BF810" s="232"/>
      <c r="BG810" s="232"/>
      <c r="BH810" s="232"/>
      <c r="BI810" s="232"/>
      <c r="BJ810" s="232"/>
      <c r="BK810" s="232"/>
      <c r="BL810" s="232"/>
      <c r="BM810" s="63"/>
    </row>
    <row r="811" spans="1:65">
      <c r="A811" s="35"/>
      <c r="B811" s="3" t="s">
        <v>274</v>
      </c>
      <c r="C811" s="33"/>
      <c r="D811" s="27">
        <v>5.0000000000000001E-4</v>
      </c>
      <c r="E811" s="231"/>
      <c r="F811" s="232"/>
      <c r="G811" s="232"/>
      <c r="H811" s="232"/>
      <c r="I811" s="232"/>
      <c r="J811" s="232"/>
      <c r="K811" s="232"/>
      <c r="L811" s="232"/>
      <c r="M811" s="232"/>
      <c r="N811" s="232"/>
      <c r="O811" s="232"/>
      <c r="P811" s="232"/>
      <c r="Q811" s="232"/>
      <c r="R811" s="232"/>
      <c r="S811" s="232"/>
      <c r="T811" s="232"/>
      <c r="U811" s="232"/>
      <c r="V811" s="232"/>
      <c r="W811" s="232"/>
      <c r="X811" s="232"/>
      <c r="Y811" s="232"/>
      <c r="Z811" s="232"/>
      <c r="AA811" s="232"/>
      <c r="AB811" s="232"/>
      <c r="AC811" s="232"/>
      <c r="AD811" s="232"/>
      <c r="AE811" s="232"/>
      <c r="AF811" s="232"/>
      <c r="AG811" s="232"/>
      <c r="AH811" s="232"/>
      <c r="AI811" s="232"/>
      <c r="AJ811" s="232"/>
      <c r="AK811" s="232"/>
      <c r="AL811" s="232"/>
      <c r="AM811" s="232"/>
      <c r="AN811" s="232"/>
      <c r="AO811" s="232"/>
      <c r="AP811" s="232"/>
      <c r="AQ811" s="232"/>
      <c r="AR811" s="232"/>
      <c r="AS811" s="232"/>
      <c r="AT811" s="232"/>
      <c r="AU811" s="232"/>
      <c r="AV811" s="232"/>
      <c r="AW811" s="232"/>
      <c r="AX811" s="232"/>
      <c r="AY811" s="232"/>
      <c r="AZ811" s="232"/>
      <c r="BA811" s="232"/>
      <c r="BB811" s="232"/>
      <c r="BC811" s="232"/>
      <c r="BD811" s="232"/>
      <c r="BE811" s="232"/>
      <c r="BF811" s="232"/>
      <c r="BG811" s="232"/>
      <c r="BH811" s="232"/>
      <c r="BI811" s="232"/>
      <c r="BJ811" s="232"/>
      <c r="BK811" s="232"/>
      <c r="BL811" s="232"/>
      <c r="BM811" s="63"/>
    </row>
    <row r="812" spans="1:65">
      <c r="A812" s="35"/>
      <c r="B812" s="3" t="s">
        <v>275</v>
      </c>
      <c r="C812" s="33"/>
      <c r="D812" s="27">
        <v>4.3550736694878843E-4</v>
      </c>
      <c r="E812" s="231"/>
      <c r="F812" s="232"/>
      <c r="G812" s="232"/>
      <c r="H812" s="232"/>
      <c r="I812" s="232"/>
      <c r="J812" s="232"/>
      <c r="K812" s="232"/>
      <c r="L812" s="232"/>
      <c r="M812" s="232"/>
      <c r="N812" s="232"/>
      <c r="O812" s="232"/>
      <c r="P812" s="232"/>
      <c r="Q812" s="232"/>
      <c r="R812" s="232"/>
      <c r="S812" s="232"/>
      <c r="T812" s="232"/>
      <c r="U812" s="232"/>
      <c r="V812" s="232"/>
      <c r="W812" s="232"/>
      <c r="X812" s="232"/>
      <c r="Y812" s="232"/>
      <c r="Z812" s="232"/>
      <c r="AA812" s="232"/>
      <c r="AB812" s="232"/>
      <c r="AC812" s="232"/>
      <c r="AD812" s="232"/>
      <c r="AE812" s="232"/>
      <c r="AF812" s="232"/>
      <c r="AG812" s="232"/>
      <c r="AH812" s="232"/>
      <c r="AI812" s="232"/>
      <c r="AJ812" s="232"/>
      <c r="AK812" s="232"/>
      <c r="AL812" s="232"/>
      <c r="AM812" s="232"/>
      <c r="AN812" s="232"/>
      <c r="AO812" s="232"/>
      <c r="AP812" s="232"/>
      <c r="AQ812" s="232"/>
      <c r="AR812" s="232"/>
      <c r="AS812" s="232"/>
      <c r="AT812" s="232"/>
      <c r="AU812" s="232"/>
      <c r="AV812" s="232"/>
      <c r="AW812" s="232"/>
      <c r="AX812" s="232"/>
      <c r="AY812" s="232"/>
      <c r="AZ812" s="232"/>
      <c r="BA812" s="232"/>
      <c r="BB812" s="232"/>
      <c r="BC812" s="232"/>
      <c r="BD812" s="232"/>
      <c r="BE812" s="232"/>
      <c r="BF812" s="232"/>
      <c r="BG812" s="232"/>
      <c r="BH812" s="232"/>
      <c r="BI812" s="232"/>
      <c r="BJ812" s="232"/>
      <c r="BK812" s="232"/>
      <c r="BL812" s="232"/>
      <c r="BM812" s="63"/>
    </row>
    <row r="813" spans="1:65">
      <c r="A813" s="35"/>
      <c r="B813" s="3" t="s">
        <v>87</v>
      </c>
      <c r="C813" s="33"/>
      <c r="D813" s="13">
        <v>0.70622816261965693</v>
      </c>
      <c r="E813" s="16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2"/>
    </row>
    <row r="814" spans="1:65">
      <c r="A814" s="35"/>
      <c r="B814" s="3" t="s">
        <v>276</v>
      </c>
      <c r="C814" s="33"/>
      <c r="D814" s="13">
        <v>-5.5511151231257827E-16</v>
      </c>
      <c r="E814" s="16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2"/>
    </row>
    <row r="815" spans="1:65">
      <c r="A815" s="35"/>
      <c r="B815" s="53" t="s">
        <v>277</v>
      </c>
      <c r="C815" s="54"/>
      <c r="D815" s="52" t="s">
        <v>278</v>
      </c>
      <c r="E815" s="16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2"/>
    </row>
    <row r="816" spans="1:65">
      <c r="B816" s="36"/>
      <c r="C816" s="20"/>
      <c r="D816" s="31"/>
      <c r="BM816" s="62"/>
    </row>
    <row r="817" spans="1:65" ht="15">
      <c r="B817" s="37" t="s">
        <v>596</v>
      </c>
      <c r="BM817" s="32" t="s">
        <v>279</v>
      </c>
    </row>
    <row r="818" spans="1:65" ht="15">
      <c r="A818" s="28" t="s">
        <v>107</v>
      </c>
      <c r="B818" s="18" t="s">
        <v>111</v>
      </c>
      <c r="C818" s="15" t="s">
        <v>112</v>
      </c>
      <c r="D818" s="16" t="s">
        <v>233</v>
      </c>
      <c r="E818" s="16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2">
        <v>1</v>
      </c>
    </row>
    <row r="819" spans="1:65">
      <c r="A819" s="35"/>
      <c r="B819" s="19" t="s">
        <v>234</v>
      </c>
      <c r="C819" s="8" t="s">
        <v>234</v>
      </c>
      <c r="D819" s="161" t="s">
        <v>263</v>
      </c>
      <c r="E819" s="16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2" t="s">
        <v>3</v>
      </c>
    </row>
    <row r="820" spans="1:65">
      <c r="A820" s="35"/>
      <c r="B820" s="19"/>
      <c r="C820" s="8"/>
      <c r="D820" s="9" t="s">
        <v>282</v>
      </c>
      <c r="E820" s="16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2">
        <v>3</v>
      </c>
    </row>
    <row r="821" spans="1:65">
      <c r="A821" s="35"/>
      <c r="B821" s="19"/>
      <c r="C821" s="8"/>
      <c r="D821" s="29" t="s">
        <v>327</v>
      </c>
      <c r="E821" s="16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>
        <v>3</v>
      </c>
    </row>
    <row r="822" spans="1:65">
      <c r="A822" s="35"/>
      <c r="B822" s="18">
        <v>1</v>
      </c>
      <c r="C822" s="14">
        <v>1</v>
      </c>
      <c r="D822" s="233" t="s">
        <v>213</v>
      </c>
      <c r="E822" s="231"/>
      <c r="F822" s="232"/>
      <c r="G822" s="232"/>
      <c r="H822" s="232"/>
      <c r="I822" s="232"/>
      <c r="J822" s="232"/>
      <c r="K822" s="232"/>
      <c r="L822" s="232"/>
      <c r="M822" s="232"/>
      <c r="N822" s="232"/>
      <c r="O822" s="232"/>
      <c r="P822" s="232"/>
      <c r="Q822" s="232"/>
      <c r="R822" s="232"/>
      <c r="S822" s="232"/>
      <c r="T822" s="232"/>
      <c r="U822" s="232"/>
      <c r="V822" s="232"/>
      <c r="W822" s="232"/>
      <c r="X822" s="232"/>
      <c r="Y822" s="232"/>
      <c r="Z822" s="232"/>
      <c r="AA822" s="232"/>
      <c r="AB822" s="232"/>
      <c r="AC822" s="232"/>
      <c r="AD822" s="232"/>
      <c r="AE822" s="232"/>
      <c r="AF822" s="232"/>
      <c r="AG822" s="232"/>
      <c r="AH822" s="232"/>
      <c r="AI822" s="232"/>
      <c r="AJ822" s="232"/>
      <c r="AK822" s="232"/>
      <c r="AL822" s="232"/>
      <c r="AM822" s="232"/>
      <c r="AN822" s="232"/>
      <c r="AO822" s="232"/>
      <c r="AP822" s="232"/>
      <c r="AQ822" s="232"/>
      <c r="AR822" s="232"/>
      <c r="AS822" s="232"/>
      <c r="AT822" s="232"/>
      <c r="AU822" s="232"/>
      <c r="AV822" s="232"/>
      <c r="AW822" s="232"/>
      <c r="AX822" s="232"/>
      <c r="AY822" s="232"/>
      <c r="AZ822" s="232"/>
      <c r="BA822" s="232"/>
      <c r="BB822" s="232"/>
      <c r="BC822" s="232"/>
      <c r="BD822" s="232"/>
      <c r="BE822" s="232"/>
      <c r="BF822" s="232"/>
      <c r="BG822" s="232"/>
      <c r="BH822" s="232"/>
      <c r="BI822" s="232"/>
      <c r="BJ822" s="232"/>
      <c r="BK822" s="232"/>
      <c r="BL822" s="232"/>
      <c r="BM822" s="234">
        <v>1</v>
      </c>
    </row>
    <row r="823" spans="1:65">
      <c r="A823" s="35"/>
      <c r="B823" s="19">
        <v>1</v>
      </c>
      <c r="C823" s="8">
        <v>2</v>
      </c>
      <c r="D823" s="235">
        <v>1.9E-3</v>
      </c>
      <c r="E823" s="231"/>
      <c r="F823" s="232"/>
      <c r="G823" s="232"/>
      <c r="H823" s="232"/>
      <c r="I823" s="232"/>
      <c r="J823" s="232"/>
      <c r="K823" s="232"/>
      <c r="L823" s="232"/>
      <c r="M823" s="232"/>
      <c r="N823" s="232"/>
      <c r="O823" s="232"/>
      <c r="P823" s="232"/>
      <c r="Q823" s="232"/>
      <c r="R823" s="232"/>
      <c r="S823" s="232"/>
      <c r="T823" s="232"/>
      <c r="U823" s="232"/>
      <c r="V823" s="232"/>
      <c r="W823" s="232"/>
      <c r="X823" s="232"/>
      <c r="Y823" s="232"/>
      <c r="Z823" s="232"/>
      <c r="AA823" s="232"/>
      <c r="AB823" s="232"/>
      <c r="AC823" s="232"/>
      <c r="AD823" s="232"/>
      <c r="AE823" s="232"/>
      <c r="AF823" s="232"/>
      <c r="AG823" s="232"/>
      <c r="AH823" s="232"/>
      <c r="AI823" s="232"/>
      <c r="AJ823" s="232"/>
      <c r="AK823" s="232"/>
      <c r="AL823" s="232"/>
      <c r="AM823" s="232"/>
      <c r="AN823" s="232"/>
      <c r="AO823" s="232"/>
      <c r="AP823" s="232"/>
      <c r="AQ823" s="232"/>
      <c r="AR823" s="232"/>
      <c r="AS823" s="232"/>
      <c r="AT823" s="232"/>
      <c r="AU823" s="232"/>
      <c r="AV823" s="232"/>
      <c r="AW823" s="232"/>
      <c r="AX823" s="232"/>
      <c r="AY823" s="232"/>
      <c r="AZ823" s="232"/>
      <c r="BA823" s="232"/>
      <c r="BB823" s="232"/>
      <c r="BC823" s="232"/>
      <c r="BD823" s="232"/>
      <c r="BE823" s="232"/>
      <c r="BF823" s="232"/>
      <c r="BG823" s="232"/>
      <c r="BH823" s="232"/>
      <c r="BI823" s="232"/>
      <c r="BJ823" s="232"/>
      <c r="BK823" s="232"/>
      <c r="BL823" s="232"/>
      <c r="BM823" s="234">
        <v>14</v>
      </c>
    </row>
    <row r="824" spans="1:65">
      <c r="A824" s="35"/>
      <c r="B824" s="19">
        <v>1</v>
      </c>
      <c r="C824" s="8">
        <v>3</v>
      </c>
      <c r="D824" s="235" t="s">
        <v>338</v>
      </c>
      <c r="E824" s="231"/>
      <c r="F824" s="232"/>
      <c r="G824" s="232"/>
      <c r="H824" s="232"/>
      <c r="I824" s="232"/>
      <c r="J824" s="232"/>
      <c r="K824" s="232"/>
      <c r="L824" s="232"/>
      <c r="M824" s="232"/>
      <c r="N824" s="232"/>
      <c r="O824" s="232"/>
      <c r="P824" s="232"/>
      <c r="Q824" s="232"/>
      <c r="R824" s="232"/>
      <c r="S824" s="232"/>
      <c r="T824" s="232"/>
      <c r="U824" s="232"/>
      <c r="V824" s="232"/>
      <c r="W824" s="232"/>
      <c r="X824" s="232"/>
      <c r="Y824" s="232"/>
      <c r="Z824" s="232"/>
      <c r="AA824" s="232"/>
      <c r="AB824" s="232"/>
      <c r="AC824" s="232"/>
      <c r="AD824" s="232"/>
      <c r="AE824" s="232"/>
      <c r="AF824" s="232"/>
      <c r="AG824" s="232"/>
      <c r="AH824" s="232"/>
      <c r="AI824" s="232"/>
      <c r="AJ824" s="232"/>
      <c r="AK824" s="232"/>
      <c r="AL824" s="232"/>
      <c r="AM824" s="232"/>
      <c r="AN824" s="232"/>
      <c r="AO824" s="232"/>
      <c r="AP824" s="232"/>
      <c r="AQ824" s="232"/>
      <c r="AR824" s="232"/>
      <c r="AS824" s="232"/>
      <c r="AT824" s="232"/>
      <c r="AU824" s="232"/>
      <c r="AV824" s="232"/>
      <c r="AW824" s="232"/>
      <c r="AX824" s="232"/>
      <c r="AY824" s="232"/>
      <c r="AZ824" s="232"/>
      <c r="BA824" s="232"/>
      <c r="BB824" s="232"/>
      <c r="BC824" s="232"/>
      <c r="BD824" s="232"/>
      <c r="BE824" s="232"/>
      <c r="BF824" s="232"/>
      <c r="BG824" s="232"/>
      <c r="BH824" s="232"/>
      <c r="BI824" s="232"/>
      <c r="BJ824" s="232"/>
      <c r="BK824" s="232"/>
      <c r="BL824" s="232"/>
      <c r="BM824" s="234">
        <v>16</v>
      </c>
    </row>
    <row r="825" spans="1:65">
      <c r="A825" s="35"/>
      <c r="B825" s="19">
        <v>1</v>
      </c>
      <c r="C825" s="8">
        <v>4</v>
      </c>
      <c r="D825" s="235" t="s">
        <v>340</v>
      </c>
      <c r="E825" s="231"/>
      <c r="F825" s="232"/>
      <c r="G825" s="232"/>
      <c r="H825" s="232"/>
      <c r="I825" s="232"/>
      <c r="J825" s="232"/>
      <c r="K825" s="232"/>
      <c r="L825" s="232"/>
      <c r="M825" s="232"/>
      <c r="N825" s="232"/>
      <c r="O825" s="232"/>
      <c r="P825" s="232"/>
      <c r="Q825" s="232"/>
      <c r="R825" s="232"/>
      <c r="S825" s="232"/>
      <c r="T825" s="232"/>
      <c r="U825" s="232"/>
      <c r="V825" s="232"/>
      <c r="W825" s="232"/>
      <c r="X825" s="232"/>
      <c r="Y825" s="232"/>
      <c r="Z825" s="232"/>
      <c r="AA825" s="232"/>
      <c r="AB825" s="232"/>
      <c r="AC825" s="232"/>
      <c r="AD825" s="232"/>
      <c r="AE825" s="232"/>
      <c r="AF825" s="232"/>
      <c r="AG825" s="232"/>
      <c r="AH825" s="232"/>
      <c r="AI825" s="232"/>
      <c r="AJ825" s="232"/>
      <c r="AK825" s="232"/>
      <c r="AL825" s="232"/>
      <c r="AM825" s="232"/>
      <c r="AN825" s="232"/>
      <c r="AO825" s="232"/>
      <c r="AP825" s="232"/>
      <c r="AQ825" s="232"/>
      <c r="AR825" s="232"/>
      <c r="AS825" s="232"/>
      <c r="AT825" s="232"/>
      <c r="AU825" s="232"/>
      <c r="AV825" s="232"/>
      <c r="AW825" s="232"/>
      <c r="AX825" s="232"/>
      <c r="AY825" s="232"/>
      <c r="AZ825" s="232"/>
      <c r="BA825" s="232"/>
      <c r="BB825" s="232"/>
      <c r="BC825" s="232"/>
      <c r="BD825" s="232"/>
      <c r="BE825" s="232"/>
      <c r="BF825" s="232"/>
      <c r="BG825" s="232"/>
      <c r="BH825" s="232"/>
      <c r="BI825" s="232"/>
      <c r="BJ825" s="232"/>
      <c r="BK825" s="232"/>
      <c r="BL825" s="232"/>
      <c r="BM825" s="234" t="s">
        <v>213</v>
      </c>
    </row>
    <row r="826" spans="1:65">
      <c r="A826" s="35"/>
      <c r="B826" s="19">
        <v>1</v>
      </c>
      <c r="C826" s="8">
        <v>5</v>
      </c>
      <c r="D826" s="235" t="s">
        <v>213</v>
      </c>
      <c r="E826" s="231"/>
      <c r="F826" s="232"/>
      <c r="G826" s="232"/>
      <c r="H826" s="232"/>
      <c r="I826" s="232"/>
      <c r="J826" s="232"/>
      <c r="K826" s="232"/>
      <c r="L826" s="232"/>
      <c r="M826" s="232"/>
      <c r="N826" s="232"/>
      <c r="O826" s="232"/>
      <c r="P826" s="232"/>
      <c r="Q826" s="232"/>
      <c r="R826" s="232"/>
      <c r="S826" s="232"/>
      <c r="T826" s="232"/>
      <c r="U826" s="232"/>
      <c r="V826" s="232"/>
      <c r="W826" s="232"/>
      <c r="X826" s="232"/>
      <c r="Y826" s="232"/>
      <c r="Z826" s="232"/>
      <c r="AA826" s="232"/>
      <c r="AB826" s="232"/>
      <c r="AC826" s="232"/>
      <c r="AD826" s="232"/>
      <c r="AE826" s="232"/>
      <c r="AF826" s="232"/>
      <c r="AG826" s="232"/>
      <c r="AH826" s="232"/>
      <c r="AI826" s="232"/>
      <c r="AJ826" s="232"/>
      <c r="AK826" s="232"/>
      <c r="AL826" s="232"/>
      <c r="AM826" s="232"/>
      <c r="AN826" s="232"/>
      <c r="AO826" s="232"/>
      <c r="AP826" s="232"/>
      <c r="AQ826" s="232"/>
      <c r="AR826" s="232"/>
      <c r="AS826" s="232"/>
      <c r="AT826" s="232"/>
      <c r="AU826" s="232"/>
      <c r="AV826" s="232"/>
      <c r="AW826" s="232"/>
      <c r="AX826" s="232"/>
      <c r="AY826" s="232"/>
      <c r="AZ826" s="232"/>
      <c r="BA826" s="232"/>
      <c r="BB826" s="232"/>
      <c r="BC826" s="232"/>
      <c r="BD826" s="232"/>
      <c r="BE826" s="232"/>
      <c r="BF826" s="232"/>
      <c r="BG826" s="232"/>
      <c r="BH826" s="232"/>
      <c r="BI826" s="232"/>
      <c r="BJ826" s="232"/>
      <c r="BK826" s="232"/>
      <c r="BL826" s="232"/>
      <c r="BM826" s="234">
        <v>20</v>
      </c>
    </row>
    <row r="827" spans="1:65">
      <c r="A827" s="35"/>
      <c r="B827" s="20" t="s">
        <v>273</v>
      </c>
      <c r="C827" s="12"/>
      <c r="D827" s="236">
        <v>1.9E-3</v>
      </c>
      <c r="E827" s="231"/>
      <c r="F827" s="232"/>
      <c r="G827" s="232"/>
      <c r="H827" s="232"/>
      <c r="I827" s="232"/>
      <c r="J827" s="232"/>
      <c r="K827" s="232"/>
      <c r="L827" s="232"/>
      <c r="M827" s="232"/>
      <c r="N827" s="232"/>
      <c r="O827" s="232"/>
      <c r="P827" s="232"/>
      <c r="Q827" s="232"/>
      <c r="R827" s="232"/>
      <c r="S827" s="232"/>
      <c r="T827" s="232"/>
      <c r="U827" s="232"/>
      <c r="V827" s="232"/>
      <c r="W827" s="232"/>
      <c r="X827" s="232"/>
      <c r="Y827" s="232"/>
      <c r="Z827" s="232"/>
      <c r="AA827" s="232"/>
      <c r="AB827" s="232"/>
      <c r="AC827" s="232"/>
      <c r="AD827" s="232"/>
      <c r="AE827" s="232"/>
      <c r="AF827" s="232"/>
      <c r="AG827" s="232"/>
      <c r="AH827" s="232"/>
      <c r="AI827" s="232"/>
      <c r="AJ827" s="232"/>
      <c r="AK827" s="232"/>
      <c r="AL827" s="232"/>
      <c r="AM827" s="232"/>
      <c r="AN827" s="232"/>
      <c r="AO827" s="232"/>
      <c r="AP827" s="232"/>
      <c r="AQ827" s="232"/>
      <c r="AR827" s="232"/>
      <c r="AS827" s="232"/>
      <c r="AT827" s="232"/>
      <c r="AU827" s="232"/>
      <c r="AV827" s="232"/>
      <c r="AW827" s="232"/>
      <c r="AX827" s="232"/>
      <c r="AY827" s="232"/>
      <c r="AZ827" s="232"/>
      <c r="BA827" s="232"/>
      <c r="BB827" s="232"/>
      <c r="BC827" s="232"/>
      <c r="BD827" s="232"/>
      <c r="BE827" s="232"/>
      <c r="BF827" s="232"/>
      <c r="BG827" s="232"/>
      <c r="BH827" s="232"/>
      <c r="BI827" s="232"/>
      <c r="BJ827" s="232"/>
      <c r="BK827" s="232"/>
      <c r="BL827" s="232"/>
      <c r="BM827" s="63"/>
    </row>
    <row r="828" spans="1:65">
      <c r="A828" s="35"/>
      <c r="B828" s="3" t="s">
        <v>274</v>
      </c>
      <c r="C828" s="33"/>
      <c r="D828" s="27">
        <v>1.9E-3</v>
      </c>
      <c r="E828" s="231"/>
      <c r="F828" s="232"/>
      <c r="G828" s="232"/>
      <c r="H828" s="232"/>
      <c r="I828" s="232"/>
      <c r="J828" s="232"/>
      <c r="K828" s="232"/>
      <c r="L828" s="232"/>
      <c r="M828" s="232"/>
      <c r="N828" s="232"/>
      <c r="O828" s="232"/>
      <c r="P828" s="232"/>
      <c r="Q828" s="232"/>
      <c r="R828" s="232"/>
      <c r="S828" s="232"/>
      <c r="T828" s="232"/>
      <c r="U828" s="232"/>
      <c r="V828" s="232"/>
      <c r="W828" s="232"/>
      <c r="X828" s="232"/>
      <c r="Y828" s="232"/>
      <c r="Z828" s="232"/>
      <c r="AA828" s="232"/>
      <c r="AB828" s="232"/>
      <c r="AC828" s="232"/>
      <c r="AD828" s="232"/>
      <c r="AE828" s="232"/>
      <c r="AF828" s="232"/>
      <c r="AG828" s="232"/>
      <c r="AH828" s="232"/>
      <c r="AI828" s="232"/>
      <c r="AJ828" s="232"/>
      <c r="AK828" s="232"/>
      <c r="AL828" s="232"/>
      <c r="AM828" s="232"/>
      <c r="AN828" s="232"/>
      <c r="AO828" s="232"/>
      <c r="AP828" s="232"/>
      <c r="AQ828" s="232"/>
      <c r="AR828" s="232"/>
      <c r="AS828" s="232"/>
      <c r="AT828" s="232"/>
      <c r="AU828" s="232"/>
      <c r="AV828" s="232"/>
      <c r="AW828" s="232"/>
      <c r="AX828" s="232"/>
      <c r="AY828" s="232"/>
      <c r="AZ828" s="232"/>
      <c r="BA828" s="232"/>
      <c r="BB828" s="232"/>
      <c r="BC828" s="232"/>
      <c r="BD828" s="232"/>
      <c r="BE828" s="232"/>
      <c r="BF828" s="232"/>
      <c r="BG828" s="232"/>
      <c r="BH828" s="232"/>
      <c r="BI828" s="232"/>
      <c r="BJ828" s="232"/>
      <c r="BK828" s="232"/>
      <c r="BL828" s="232"/>
      <c r="BM828" s="63"/>
    </row>
    <row r="829" spans="1:65">
      <c r="A829" s="35"/>
      <c r="B829" s="3" t="s">
        <v>275</v>
      </c>
      <c r="C829" s="33"/>
      <c r="D829" s="27" t="s">
        <v>684</v>
      </c>
      <c r="E829" s="231"/>
      <c r="F829" s="232"/>
      <c r="G829" s="232"/>
      <c r="H829" s="232"/>
      <c r="I829" s="232"/>
      <c r="J829" s="232"/>
      <c r="K829" s="232"/>
      <c r="L829" s="232"/>
      <c r="M829" s="232"/>
      <c r="N829" s="232"/>
      <c r="O829" s="232"/>
      <c r="P829" s="232"/>
      <c r="Q829" s="232"/>
      <c r="R829" s="232"/>
      <c r="S829" s="232"/>
      <c r="T829" s="232"/>
      <c r="U829" s="232"/>
      <c r="V829" s="232"/>
      <c r="W829" s="232"/>
      <c r="X829" s="232"/>
      <c r="Y829" s="232"/>
      <c r="Z829" s="232"/>
      <c r="AA829" s="232"/>
      <c r="AB829" s="232"/>
      <c r="AC829" s="232"/>
      <c r="AD829" s="232"/>
      <c r="AE829" s="232"/>
      <c r="AF829" s="232"/>
      <c r="AG829" s="232"/>
      <c r="AH829" s="232"/>
      <c r="AI829" s="232"/>
      <c r="AJ829" s="232"/>
      <c r="AK829" s="232"/>
      <c r="AL829" s="232"/>
      <c r="AM829" s="232"/>
      <c r="AN829" s="232"/>
      <c r="AO829" s="232"/>
      <c r="AP829" s="232"/>
      <c r="AQ829" s="232"/>
      <c r="AR829" s="232"/>
      <c r="AS829" s="232"/>
      <c r="AT829" s="232"/>
      <c r="AU829" s="232"/>
      <c r="AV829" s="232"/>
      <c r="AW829" s="232"/>
      <c r="AX829" s="232"/>
      <c r="AY829" s="232"/>
      <c r="AZ829" s="232"/>
      <c r="BA829" s="232"/>
      <c r="BB829" s="232"/>
      <c r="BC829" s="232"/>
      <c r="BD829" s="232"/>
      <c r="BE829" s="232"/>
      <c r="BF829" s="232"/>
      <c r="BG829" s="232"/>
      <c r="BH829" s="232"/>
      <c r="BI829" s="232"/>
      <c r="BJ829" s="232"/>
      <c r="BK829" s="232"/>
      <c r="BL829" s="232"/>
      <c r="BM829" s="63"/>
    </row>
    <row r="830" spans="1:65">
      <c r="A830" s="35"/>
      <c r="B830" s="3" t="s">
        <v>87</v>
      </c>
      <c r="C830" s="33"/>
      <c r="D830" s="13" t="s">
        <v>684</v>
      </c>
      <c r="E830" s="16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2"/>
    </row>
    <row r="831" spans="1:65">
      <c r="A831" s="35"/>
      <c r="B831" s="3" t="s">
        <v>276</v>
      </c>
      <c r="C831" s="33"/>
      <c r="D831" s="13" t="s">
        <v>684</v>
      </c>
      <c r="E831" s="16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2"/>
    </row>
    <row r="832" spans="1:65">
      <c r="A832" s="35"/>
      <c r="B832" s="53" t="s">
        <v>277</v>
      </c>
      <c r="C832" s="54"/>
      <c r="D832" s="52" t="s">
        <v>278</v>
      </c>
      <c r="E832" s="16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62"/>
    </row>
    <row r="833" spans="1:65">
      <c r="B833" s="36"/>
      <c r="C833" s="20"/>
      <c r="D833" s="31"/>
      <c r="BM833" s="62"/>
    </row>
    <row r="834" spans="1:65" ht="15">
      <c r="B834" s="37" t="s">
        <v>597</v>
      </c>
      <c r="BM834" s="32" t="s">
        <v>67</v>
      </c>
    </row>
    <row r="835" spans="1:65" ht="15">
      <c r="A835" s="28" t="s">
        <v>60</v>
      </c>
      <c r="B835" s="18" t="s">
        <v>111</v>
      </c>
      <c r="C835" s="15" t="s">
        <v>112</v>
      </c>
      <c r="D835" s="16" t="s">
        <v>233</v>
      </c>
      <c r="E835" s="17" t="s">
        <v>233</v>
      </c>
      <c r="F835" s="17" t="s">
        <v>233</v>
      </c>
      <c r="G835" s="17" t="s">
        <v>233</v>
      </c>
      <c r="H835" s="17" t="s">
        <v>233</v>
      </c>
      <c r="I835" s="17" t="s">
        <v>233</v>
      </c>
      <c r="J835" s="17" t="s">
        <v>233</v>
      </c>
      <c r="K835" s="17" t="s">
        <v>233</v>
      </c>
      <c r="L835" s="17" t="s">
        <v>233</v>
      </c>
      <c r="M835" s="17" t="s">
        <v>233</v>
      </c>
      <c r="N835" s="17" t="s">
        <v>233</v>
      </c>
      <c r="O835" s="17" t="s">
        <v>233</v>
      </c>
      <c r="P835" s="17" t="s">
        <v>233</v>
      </c>
      <c r="Q835" s="17" t="s">
        <v>233</v>
      </c>
      <c r="R835" s="17" t="s">
        <v>233</v>
      </c>
      <c r="S835" s="17" t="s">
        <v>233</v>
      </c>
      <c r="T835" s="17" t="s">
        <v>233</v>
      </c>
      <c r="U835" s="17" t="s">
        <v>233</v>
      </c>
      <c r="V835" s="17" t="s">
        <v>233</v>
      </c>
      <c r="W835" s="17" t="s">
        <v>233</v>
      </c>
      <c r="X835" s="16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1</v>
      </c>
    </row>
    <row r="836" spans="1:65">
      <c r="A836" s="35"/>
      <c r="B836" s="19" t="s">
        <v>234</v>
      </c>
      <c r="C836" s="8" t="s">
        <v>234</v>
      </c>
      <c r="D836" s="161" t="s">
        <v>236</v>
      </c>
      <c r="E836" s="162" t="s">
        <v>238</v>
      </c>
      <c r="F836" s="162" t="s">
        <v>240</v>
      </c>
      <c r="G836" s="162" t="s">
        <v>241</v>
      </c>
      <c r="H836" s="162" t="s">
        <v>242</v>
      </c>
      <c r="I836" s="162" t="s">
        <v>243</v>
      </c>
      <c r="J836" s="162" t="s">
        <v>244</v>
      </c>
      <c r="K836" s="162" t="s">
        <v>245</v>
      </c>
      <c r="L836" s="162" t="s">
        <v>246</v>
      </c>
      <c r="M836" s="162" t="s">
        <v>247</v>
      </c>
      <c r="N836" s="162" t="s">
        <v>248</v>
      </c>
      <c r="O836" s="162" t="s">
        <v>249</v>
      </c>
      <c r="P836" s="162" t="s">
        <v>250</v>
      </c>
      <c r="Q836" s="162" t="s">
        <v>253</v>
      </c>
      <c r="R836" s="162" t="s">
        <v>255</v>
      </c>
      <c r="S836" s="162" t="s">
        <v>256</v>
      </c>
      <c r="T836" s="162" t="s">
        <v>259</v>
      </c>
      <c r="U836" s="162" t="s">
        <v>261</v>
      </c>
      <c r="V836" s="162" t="s">
        <v>263</v>
      </c>
      <c r="W836" s="162" t="s">
        <v>281</v>
      </c>
      <c r="X836" s="16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 t="s">
        <v>1</v>
      </c>
    </row>
    <row r="837" spans="1:65">
      <c r="A837" s="35"/>
      <c r="B837" s="19"/>
      <c r="C837" s="8"/>
      <c r="D837" s="9" t="s">
        <v>282</v>
      </c>
      <c r="E837" s="10" t="s">
        <v>285</v>
      </c>
      <c r="F837" s="10" t="s">
        <v>284</v>
      </c>
      <c r="G837" s="10" t="s">
        <v>285</v>
      </c>
      <c r="H837" s="10" t="s">
        <v>284</v>
      </c>
      <c r="I837" s="10" t="s">
        <v>284</v>
      </c>
      <c r="J837" s="10" t="s">
        <v>284</v>
      </c>
      <c r="K837" s="10" t="s">
        <v>284</v>
      </c>
      <c r="L837" s="10" t="s">
        <v>282</v>
      </c>
      <c r="M837" s="10" t="s">
        <v>282</v>
      </c>
      <c r="N837" s="10" t="s">
        <v>282</v>
      </c>
      <c r="O837" s="10" t="s">
        <v>282</v>
      </c>
      <c r="P837" s="10" t="s">
        <v>282</v>
      </c>
      <c r="Q837" s="10" t="s">
        <v>285</v>
      </c>
      <c r="R837" s="10" t="s">
        <v>285</v>
      </c>
      <c r="S837" s="10" t="s">
        <v>285</v>
      </c>
      <c r="T837" s="10" t="s">
        <v>285</v>
      </c>
      <c r="U837" s="10" t="s">
        <v>284</v>
      </c>
      <c r="V837" s="10" t="s">
        <v>285</v>
      </c>
      <c r="W837" s="10" t="s">
        <v>285</v>
      </c>
      <c r="X837" s="16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>
        <v>3</v>
      </c>
    </row>
    <row r="838" spans="1:65">
      <c r="A838" s="35"/>
      <c r="B838" s="19"/>
      <c r="C838" s="8"/>
      <c r="D838" s="29" t="s">
        <v>327</v>
      </c>
      <c r="E838" s="29" t="s">
        <v>327</v>
      </c>
      <c r="F838" s="29" t="s">
        <v>327</v>
      </c>
      <c r="G838" s="29" t="s">
        <v>327</v>
      </c>
      <c r="H838" s="29" t="s">
        <v>328</v>
      </c>
      <c r="I838" s="29" t="s">
        <v>329</v>
      </c>
      <c r="J838" s="29" t="s">
        <v>328</v>
      </c>
      <c r="K838" s="29" t="s">
        <v>330</v>
      </c>
      <c r="L838" s="29" t="s">
        <v>327</v>
      </c>
      <c r="M838" s="29" t="s">
        <v>327</v>
      </c>
      <c r="N838" s="29" t="s">
        <v>327</v>
      </c>
      <c r="O838" s="29" t="s">
        <v>327</v>
      </c>
      <c r="P838" s="29" t="s">
        <v>327</v>
      </c>
      <c r="Q838" s="29" t="s">
        <v>327</v>
      </c>
      <c r="R838" s="29" t="s">
        <v>330</v>
      </c>
      <c r="S838" s="29" t="s">
        <v>329</v>
      </c>
      <c r="T838" s="29" t="s">
        <v>328</v>
      </c>
      <c r="U838" s="29" t="s">
        <v>327</v>
      </c>
      <c r="V838" s="29" t="s">
        <v>327</v>
      </c>
      <c r="W838" s="29" t="s">
        <v>327</v>
      </c>
      <c r="X838" s="16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3</v>
      </c>
    </row>
    <row r="839" spans="1:65">
      <c r="A839" s="35"/>
      <c r="B839" s="18">
        <v>1</v>
      </c>
      <c r="C839" s="14">
        <v>1</v>
      </c>
      <c r="D839" s="233">
        <v>0.18</v>
      </c>
      <c r="E839" s="233">
        <v>0.20433600000000002</v>
      </c>
      <c r="F839" s="238">
        <v>0.17599999999999999</v>
      </c>
      <c r="G839" s="233">
        <v>0.16266666666666671</v>
      </c>
      <c r="H839" s="238">
        <v>0.19</v>
      </c>
      <c r="I839" s="233">
        <v>0.18</v>
      </c>
      <c r="J839" s="238">
        <v>0.19</v>
      </c>
      <c r="K839" s="233">
        <v>0.21</v>
      </c>
      <c r="L839" s="233">
        <v>0.22</v>
      </c>
      <c r="M839" s="233">
        <v>0.21</v>
      </c>
      <c r="N839" s="233">
        <v>0.2</v>
      </c>
      <c r="O839" s="233">
        <v>0.19</v>
      </c>
      <c r="P839" s="233">
        <v>0.21</v>
      </c>
      <c r="Q839" s="233">
        <v>0.16500000000000001</v>
      </c>
      <c r="R839" s="233">
        <v>0.18</v>
      </c>
      <c r="S839" s="237">
        <v>6.0859999999999994E-3</v>
      </c>
      <c r="T839" s="233">
        <v>0.17</v>
      </c>
      <c r="U839" s="233">
        <v>0.2</v>
      </c>
      <c r="V839" s="233">
        <v>0.22309999999999999</v>
      </c>
      <c r="W839" s="233">
        <v>0.21889999999999998</v>
      </c>
      <c r="X839" s="231"/>
      <c r="Y839" s="232"/>
      <c r="Z839" s="232"/>
      <c r="AA839" s="232"/>
      <c r="AB839" s="232"/>
      <c r="AC839" s="232"/>
      <c r="AD839" s="232"/>
      <c r="AE839" s="232"/>
      <c r="AF839" s="232"/>
      <c r="AG839" s="232"/>
      <c r="AH839" s="232"/>
      <c r="AI839" s="232"/>
      <c r="AJ839" s="232"/>
      <c r="AK839" s="232"/>
      <c r="AL839" s="232"/>
      <c r="AM839" s="232"/>
      <c r="AN839" s="232"/>
      <c r="AO839" s="232"/>
      <c r="AP839" s="232"/>
      <c r="AQ839" s="232"/>
      <c r="AR839" s="232"/>
      <c r="AS839" s="232"/>
      <c r="AT839" s="232"/>
      <c r="AU839" s="232"/>
      <c r="AV839" s="232"/>
      <c r="AW839" s="232"/>
      <c r="AX839" s="232"/>
      <c r="AY839" s="232"/>
      <c r="AZ839" s="232"/>
      <c r="BA839" s="232"/>
      <c r="BB839" s="232"/>
      <c r="BC839" s="232"/>
      <c r="BD839" s="232"/>
      <c r="BE839" s="232"/>
      <c r="BF839" s="232"/>
      <c r="BG839" s="232"/>
      <c r="BH839" s="232"/>
      <c r="BI839" s="232"/>
      <c r="BJ839" s="232"/>
      <c r="BK839" s="232"/>
      <c r="BL839" s="232"/>
      <c r="BM839" s="234">
        <v>1</v>
      </c>
    </row>
    <row r="840" spans="1:65">
      <c r="A840" s="35"/>
      <c r="B840" s="19">
        <v>1</v>
      </c>
      <c r="C840" s="8">
        <v>2</v>
      </c>
      <c r="D840" s="235">
        <v>0.18</v>
      </c>
      <c r="E840" s="235">
        <v>0.20297200000000001</v>
      </c>
      <c r="F840" s="241">
        <v>0.17499999999999999</v>
      </c>
      <c r="G840" s="235">
        <v>0.16266666666666671</v>
      </c>
      <c r="H840" s="241">
        <v>0.19</v>
      </c>
      <c r="I840" s="235">
        <v>0.16</v>
      </c>
      <c r="J840" s="241">
        <v>0.19</v>
      </c>
      <c r="K840" s="235">
        <v>0.21</v>
      </c>
      <c r="L840" s="235">
        <v>0.21</v>
      </c>
      <c r="M840" s="235">
        <v>0.21</v>
      </c>
      <c r="N840" s="235">
        <v>0.2</v>
      </c>
      <c r="O840" s="235">
        <v>0.19</v>
      </c>
      <c r="P840" s="235">
        <v>0.19</v>
      </c>
      <c r="Q840" s="235">
        <v>0.16300000000000001</v>
      </c>
      <c r="R840" s="235">
        <v>0.18</v>
      </c>
      <c r="S840" s="240">
        <v>5.6909999999999999E-3</v>
      </c>
      <c r="T840" s="235">
        <v>0.18</v>
      </c>
      <c r="U840" s="235">
        <v>0.2</v>
      </c>
      <c r="V840" s="235">
        <v>0.22230000000000003</v>
      </c>
      <c r="W840" s="244">
        <v>0.81189999999999996</v>
      </c>
      <c r="X840" s="231"/>
      <c r="Y840" s="232"/>
      <c r="Z840" s="232"/>
      <c r="AA840" s="232"/>
      <c r="AB840" s="232"/>
      <c r="AC840" s="232"/>
      <c r="AD840" s="232"/>
      <c r="AE840" s="232"/>
      <c r="AF840" s="232"/>
      <c r="AG840" s="232"/>
      <c r="AH840" s="232"/>
      <c r="AI840" s="232"/>
      <c r="AJ840" s="232"/>
      <c r="AK840" s="232"/>
      <c r="AL840" s="232"/>
      <c r="AM840" s="232"/>
      <c r="AN840" s="232"/>
      <c r="AO840" s="232"/>
      <c r="AP840" s="232"/>
      <c r="AQ840" s="232"/>
      <c r="AR840" s="232"/>
      <c r="AS840" s="232"/>
      <c r="AT840" s="232"/>
      <c r="AU840" s="232"/>
      <c r="AV840" s="232"/>
      <c r="AW840" s="232"/>
      <c r="AX840" s="232"/>
      <c r="AY840" s="232"/>
      <c r="AZ840" s="232"/>
      <c r="BA840" s="232"/>
      <c r="BB840" s="232"/>
      <c r="BC840" s="232"/>
      <c r="BD840" s="232"/>
      <c r="BE840" s="232"/>
      <c r="BF840" s="232"/>
      <c r="BG840" s="232"/>
      <c r="BH840" s="232"/>
      <c r="BI840" s="232"/>
      <c r="BJ840" s="232"/>
      <c r="BK840" s="232"/>
      <c r="BL840" s="232"/>
      <c r="BM840" s="234">
        <v>23</v>
      </c>
    </row>
    <row r="841" spans="1:65">
      <c r="A841" s="35"/>
      <c r="B841" s="19">
        <v>1</v>
      </c>
      <c r="C841" s="8">
        <v>3</v>
      </c>
      <c r="D841" s="235">
        <v>0.19</v>
      </c>
      <c r="E841" s="235">
        <v>0.20721800000000004</v>
      </c>
      <c r="F841" s="241">
        <v>0.17699999999999999</v>
      </c>
      <c r="G841" s="235">
        <v>0.16266666666666671</v>
      </c>
      <c r="H841" s="241">
        <v>0.19</v>
      </c>
      <c r="I841" s="235">
        <v>0.17</v>
      </c>
      <c r="J841" s="241">
        <v>0.2</v>
      </c>
      <c r="K841" s="241">
        <v>0.21</v>
      </c>
      <c r="L841" s="27">
        <v>0.21</v>
      </c>
      <c r="M841" s="27">
        <v>0.21</v>
      </c>
      <c r="N841" s="27">
        <v>0.2</v>
      </c>
      <c r="O841" s="27">
        <v>0.18</v>
      </c>
      <c r="P841" s="27">
        <v>0.2</v>
      </c>
      <c r="Q841" s="27">
        <v>0.154</v>
      </c>
      <c r="R841" s="27">
        <v>0.18</v>
      </c>
      <c r="S841" s="242">
        <v>5.8659999999999997E-3</v>
      </c>
      <c r="T841" s="27">
        <v>0.18</v>
      </c>
      <c r="U841" s="27">
        <v>0.2</v>
      </c>
      <c r="V841" s="27">
        <v>0.22659999999999997</v>
      </c>
      <c r="W841" s="27">
        <v>0.1948</v>
      </c>
      <c r="X841" s="231"/>
      <c r="Y841" s="232"/>
      <c r="Z841" s="232"/>
      <c r="AA841" s="232"/>
      <c r="AB841" s="232"/>
      <c r="AC841" s="232"/>
      <c r="AD841" s="232"/>
      <c r="AE841" s="232"/>
      <c r="AF841" s="232"/>
      <c r="AG841" s="232"/>
      <c r="AH841" s="232"/>
      <c r="AI841" s="232"/>
      <c r="AJ841" s="232"/>
      <c r="AK841" s="232"/>
      <c r="AL841" s="232"/>
      <c r="AM841" s="232"/>
      <c r="AN841" s="232"/>
      <c r="AO841" s="232"/>
      <c r="AP841" s="232"/>
      <c r="AQ841" s="232"/>
      <c r="AR841" s="232"/>
      <c r="AS841" s="232"/>
      <c r="AT841" s="232"/>
      <c r="AU841" s="232"/>
      <c r="AV841" s="232"/>
      <c r="AW841" s="232"/>
      <c r="AX841" s="232"/>
      <c r="AY841" s="232"/>
      <c r="AZ841" s="232"/>
      <c r="BA841" s="232"/>
      <c r="BB841" s="232"/>
      <c r="BC841" s="232"/>
      <c r="BD841" s="232"/>
      <c r="BE841" s="232"/>
      <c r="BF841" s="232"/>
      <c r="BG841" s="232"/>
      <c r="BH841" s="232"/>
      <c r="BI841" s="232"/>
      <c r="BJ841" s="232"/>
      <c r="BK841" s="232"/>
      <c r="BL841" s="232"/>
      <c r="BM841" s="234">
        <v>16</v>
      </c>
    </row>
    <row r="842" spans="1:65">
      <c r="A842" s="35"/>
      <c r="B842" s="19">
        <v>1</v>
      </c>
      <c r="C842" s="8">
        <v>4</v>
      </c>
      <c r="D842" s="235">
        <v>0.19</v>
      </c>
      <c r="E842" s="235">
        <v>0.20982600000000001</v>
      </c>
      <c r="F842" s="241">
        <v>0.18</v>
      </c>
      <c r="G842" s="235">
        <v>0.16266666666666671</v>
      </c>
      <c r="H842" s="241">
        <v>0.19</v>
      </c>
      <c r="I842" s="235">
        <v>0.17</v>
      </c>
      <c r="J842" s="241">
        <v>0.2</v>
      </c>
      <c r="K842" s="241">
        <v>0.21</v>
      </c>
      <c r="L842" s="27">
        <v>0.21</v>
      </c>
      <c r="M842" s="27">
        <v>0.21</v>
      </c>
      <c r="N842" s="27">
        <v>0.2</v>
      </c>
      <c r="O842" s="27">
        <v>0.18</v>
      </c>
      <c r="P842" s="27">
        <v>0.19</v>
      </c>
      <c r="Q842" s="27">
        <v>0.16500000000000001</v>
      </c>
      <c r="R842" s="27">
        <v>0.18</v>
      </c>
      <c r="S842" s="242">
        <v>6.0759999999999998E-3</v>
      </c>
      <c r="T842" s="27">
        <v>0.18</v>
      </c>
      <c r="U842" s="27">
        <v>0.19</v>
      </c>
      <c r="V842" s="27">
        <v>0.22620000000000001</v>
      </c>
      <c r="W842" s="27">
        <v>0.19309999999999999</v>
      </c>
      <c r="X842" s="231"/>
      <c r="Y842" s="232"/>
      <c r="Z842" s="232"/>
      <c r="AA842" s="232"/>
      <c r="AB842" s="232"/>
      <c r="AC842" s="232"/>
      <c r="AD842" s="232"/>
      <c r="AE842" s="232"/>
      <c r="AF842" s="232"/>
      <c r="AG842" s="232"/>
      <c r="AH842" s="232"/>
      <c r="AI842" s="232"/>
      <c r="AJ842" s="232"/>
      <c r="AK842" s="232"/>
      <c r="AL842" s="232"/>
      <c r="AM842" s="232"/>
      <c r="AN842" s="232"/>
      <c r="AO842" s="232"/>
      <c r="AP842" s="232"/>
      <c r="AQ842" s="232"/>
      <c r="AR842" s="232"/>
      <c r="AS842" s="232"/>
      <c r="AT842" s="232"/>
      <c r="AU842" s="232"/>
      <c r="AV842" s="232"/>
      <c r="AW842" s="232"/>
      <c r="AX842" s="232"/>
      <c r="AY842" s="232"/>
      <c r="AZ842" s="232"/>
      <c r="BA842" s="232"/>
      <c r="BB842" s="232"/>
      <c r="BC842" s="232"/>
      <c r="BD842" s="232"/>
      <c r="BE842" s="232"/>
      <c r="BF842" s="232"/>
      <c r="BG842" s="232"/>
      <c r="BH842" s="232"/>
      <c r="BI842" s="232"/>
      <c r="BJ842" s="232"/>
      <c r="BK842" s="232"/>
      <c r="BL842" s="232"/>
      <c r="BM842" s="234">
        <v>0.1917917105263158</v>
      </c>
    </row>
    <row r="843" spans="1:65">
      <c r="A843" s="35"/>
      <c r="B843" s="19">
        <v>1</v>
      </c>
      <c r="C843" s="8">
        <v>5</v>
      </c>
      <c r="D843" s="235">
        <v>0.18</v>
      </c>
      <c r="E843" s="235">
        <v>0.20596400000000001</v>
      </c>
      <c r="F843" s="235">
        <v>0.17499999999999999</v>
      </c>
      <c r="G843" s="235">
        <v>0.16266666666666671</v>
      </c>
      <c r="H843" s="235">
        <v>0.19</v>
      </c>
      <c r="I843" s="235">
        <v>0.17</v>
      </c>
      <c r="J843" s="235">
        <v>0.2</v>
      </c>
      <c r="K843" s="235">
        <v>0.21</v>
      </c>
      <c r="L843" s="235">
        <v>0.21</v>
      </c>
      <c r="M843" s="235">
        <v>0.21</v>
      </c>
      <c r="N843" s="235">
        <v>0.2</v>
      </c>
      <c r="O843" s="235">
        <v>0.18</v>
      </c>
      <c r="P843" s="235">
        <v>0.21</v>
      </c>
      <c r="Q843" s="235">
        <v>0.158</v>
      </c>
      <c r="R843" s="235">
        <v>0.18</v>
      </c>
      <c r="S843" s="240">
        <v>5.934E-3</v>
      </c>
      <c r="T843" s="235">
        <v>0.18</v>
      </c>
      <c r="U843" s="235">
        <v>0.2</v>
      </c>
      <c r="V843" s="235">
        <v>0.2198</v>
      </c>
      <c r="W843" s="235">
        <v>0.21640000000000001</v>
      </c>
      <c r="X843" s="231"/>
      <c r="Y843" s="232"/>
      <c r="Z843" s="232"/>
      <c r="AA843" s="232"/>
      <c r="AB843" s="232"/>
      <c r="AC843" s="232"/>
      <c r="AD843" s="232"/>
      <c r="AE843" s="232"/>
      <c r="AF843" s="232"/>
      <c r="AG843" s="232"/>
      <c r="AH843" s="232"/>
      <c r="AI843" s="232"/>
      <c r="AJ843" s="232"/>
      <c r="AK843" s="232"/>
      <c r="AL843" s="232"/>
      <c r="AM843" s="232"/>
      <c r="AN843" s="232"/>
      <c r="AO843" s="232"/>
      <c r="AP843" s="232"/>
      <c r="AQ843" s="232"/>
      <c r="AR843" s="232"/>
      <c r="AS843" s="232"/>
      <c r="AT843" s="232"/>
      <c r="AU843" s="232"/>
      <c r="AV843" s="232"/>
      <c r="AW843" s="232"/>
      <c r="AX843" s="232"/>
      <c r="AY843" s="232"/>
      <c r="AZ843" s="232"/>
      <c r="BA843" s="232"/>
      <c r="BB843" s="232"/>
      <c r="BC843" s="232"/>
      <c r="BD843" s="232"/>
      <c r="BE843" s="232"/>
      <c r="BF843" s="232"/>
      <c r="BG843" s="232"/>
      <c r="BH843" s="232"/>
      <c r="BI843" s="232"/>
      <c r="BJ843" s="232"/>
      <c r="BK843" s="232"/>
      <c r="BL843" s="232"/>
      <c r="BM843" s="234">
        <v>104</v>
      </c>
    </row>
    <row r="844" spans="1:65">
      <c r="A844" s="35"/>
      <c r="B844" s="19">
        <v>1</v>
      </c>
      <c r="C844" s="8">
        <v>6</v>
      </c>
      <c r="D844" s="235">
        <v>0.18</v>
      </c>
      <c r="E844" s="235">
        <v>0.20689900000000003</v>
      </c>
      <c r="F844" s="235">
        <v>0.17499999999999999</v>
      </c>
      <c r="G844" s="235">
        <v>0.16266666666666671</v>
      </c>
      <c r="H844" s="235">
        <v>0.2</v>
      </c>
      <c r="I844" s="235">
        <v>0.17</v>
      </c>
      <c r="J844" s="235">
        <v>0.19</v>
      </c>
      <c r="K844" s="235">
        <v>0.21</v>
      </c>
      <c r="L844" s="235">
        <v>0.21</v>
      </c>
      <c r="M844" s="235">
        <v>0.2</v>
      </c>
      <c r="N844" s="235">
        <v>0.2</v>
      </c>
      <c r="O844" s="235">
        <v>0.18</v>
      </c>
      <c r="P844" s="235">
        <v>0.2</v>
      </c>
      <c r="Q844" s="235">
        <v>0.157</v>
      </c>
      <c r="R844" s="235">
        <v>0.18</v>
      </c>
      <c r="S844" s="240">
        <v>5.6409999999999993E-3</v>
      </c>
      <c r="T844" s="235">
        <v>0.17</v>
      </c>
      <c r="U844" s="235">
        <v>0.2</v>
      </c>
      <c r="V844" s="235">
        <v>0.22739999999999999</v>
      </c>
      <c r="W844" s="235">
        <v>0.20649999999999999</v>
      </c>
      <c r="X844" s="231"/>
      <c r="Y844" s="232"/>
      <c r="Z844" s="232"/>
      <c r="AA844" s="232"/>
      <c r="AB844" s="232"/>
      <c r="AC844" s="232"/>
      <c r="AD844" s="232"/>
      <c r="AE844" s="232"/>
      <c r="AF844" s="232"/>
      <c r="AG844" s="232"/>
      <c r="AH844" s="232"/>
      <c r="AI844" s="232"/>
      <c r="AJ844" s="232"/>
      <c r="AK844" s="232"/>
      <c r="AL844" s="232"/>
      <c r="AM844" s="232"/>
      <c r="AN844" s="232"/>
      <c r="AO844" s="232"/>
      <c r="AP844" s="232"/>
      <c r="AQ844" s="232"/>
      <c r="AR844" s="232"/>
      <c r="AS844" s="232"/>
      <c r="AT844" s="232"/>
      <c r="AU844" s="232"/>
      <c r="AV844" s="232"/>
      <c r="AW844" s="232"/>
      <c r="AX844" s="232"/>
      <c r="AY844" s="232"/>
      <c r="AZ844" s="232"/>
      <c r="BA844" s="232"/>
      <c r="BB844" s="232"/>
      <c r="BC844" s="232"/>
      <c r="BD844" s="232"/>
      <c r="BE844" s="232"/>
      <c r="BF844" s="232"/>
      <c r="BG844" s="232"/>
      <c r="BH844" s="232"/>
      <c r="BI844" s="232"/>
      <c r="BJ844" s="232"/>
      <c r="BK844" s="232"/>
      <c r="BL844" s="232"/>
      <c r="BM844" s="63"/>
    </row>
    <row r="845" spans="1:65">
      <c r="A845" s="35"/>
      <c r="B845" s="20" t="s">
        <v>273</v>
      </c>
      <c r="C845" s="12"/>
      <c r="D845" s="236">
        <v>0.18333333333333332</v>
      </c>
      <c r="E845" s="236">
        <v>0.20620249999999998</v>
      </c>
      <c r="F845" s="236">
        <v>0.17633333333333334</v>
      </c>
      <c r="G845" s="236">
        <v>0.16266666666666671</v>
      </c>
      <c r="H845" s="236">
        <v>0.19166666666666665</v>
      </c>
      <c r="I845" s="236">
        <v>0.17</v>
      </c>
      <c r="J845" s="236">
        <v>0.19499999999999998</v>
      </c>
      <c r="K845" s="236">
        <v>0.21</v>
      </c>
      <c r="L845" s="236">
        <v>0.21166666666666667</v>
      </c>
      <c r="M845" s="236">
        <v>0.20833333333333334</v>
      </c>
      <c r="N845" s="236">
        <v>0.19999999999999998</v>
      </c>
      <c r="O845" s="236">
        <v>0.18333333333333332</v>
      </c>
      <c r="P845" s="236">
        <v>0.19999999999999998</v>
      </c>
      <c r="Q845" s="236">
        <v>0.16033333333333336</v>
      </c>
      <c r="R845" s="236">
        <v>0.17999999999999997</v>
      </c>
      <c r="S845" s="236">
        <v>5.8823333333333332E-3</v>
      </c>
      <c r="T845" s="236">
        <v>0.17666666666666664</v>
      </c>
      <c r="U845" s="236">
        <v>0.19833333333333333</v>
      </c>
      <c r="V845" s="236">
        <v>0.22423333333333331</v>
      </c>
      <c r="W845" s="236">
        <v>0.30693333333333334</v>
      </c>
      <c r="X845" s="231"/>
      <c r="Y845" s="232"/>
      <c r="Z845" s="232"/>
      <c r="AA845" s="232"/>
      <c r="AB845" s="232"/>
      <c r="AC845" s="232"/>
      <c r="AD845" s="232"/>
      <c r="AE845" s="232"/>
      <c r="AF845" s="232"/>
      <c r="AG845" s="232"/>
      <c r="AH845" s="232"/>
      <c r="AI845" s="232"/>
      <c r="AJ845" s="232"/>
      <c r="AK845" s="232"/>
      <c r="AL845" s="232"/>
      <c r="AM845" s="232"/>
      <c r="AN845" s="232"/>
      <c r="AO845" s="232"/>
      <c r="AP845" s="232"/>
      <c r="AQ845" s="232"/>
      <c r="AR845" s="232"/>
      <c r="AS845" s="232"/>
      <c r="AT845" s="232"/>
      <c r="AU845" s="232"/>
      <c r="AV845" s="232"/>
      <c r="AW845" s="232"/>
      <c r="AX845" s="232"/>
      <c r="AY845" s="232"/>
      <c r="AZ845" s="232"/>
      <c r="BA845" s="232"/>
      <c r="BB845" s="232"/>
      <c r="BC845" s="232"/>
      <c r="BD845" s="232"/>
      <c r="BE845" s="232"/>
      <c r="BF845" s="232"/>
      <c r="BG845" s="232"/>
      <c r="BH845" s="232"/>
      <c r="BI845" s="232"/>
      <c r="BJ845" s="232"/>
      <c r="BK845" s="232"/>
      <c r="BL845" s="232"/>
      <c r="BM845" s="63"/>
    </row>
    <row r="846" spans="1:65">
      <c r="A846" s="35"/>
      <c r="B846" s="3" t="s">
        <v>274</v>
      </c>
      <c r="C846" s="33"/>
      <c r="D846" s="27">
        <v>0.18</v>
      </c>
      <c r="E846" s="27">
        <v>0.20643150000000002</v>
      </c>
      <c r="F846" s="27">
        <v>0.17549999999999999</v>
      </c>
      <c r="G846" s="27">
        <v>0.16266666666666671</v>
      </c>
      <c r="H846" s="27">
        <v>0.19</v>
      </c>
      <c r="I846" s="27">
        <v>0.17</v>
      </c>
      <c r="J846" s="27">
        <v>0.19500000000000001</v>
      </c>
      <c r="K846" s="27">
        <v>0.21</v>
      </c>
      <c r="L846" s="27">
        <v>0.21</v>
      </c>
      <c r="M846" s="27">
        <v>0.21</v>
      </c>
      <c r="N846" s="27">
        <v>0.2</v>
      </c>
      <c r="O846" s="27">
        <v>0.18</v>
      </c>
      <c r="P846" s="27">
        <v>0.2</v>
      </c>
      <c r="Q846" s="27">
        <v>0.1605</v>
      </c>
      <c r="R846" s="27">
        <v>0.18</v>
      </c>
      <c r="S846" s="27">
        <v>5.8999999999999999E-3</v>
      </c>
      <c r="T846" s="27">
        <v>0.18</v>
      </c>
      <c r="U846" s="27">
        <v>0.2</v>
      </c>
      <c r="V846" s="27">
        <v>0.22465000000000002</v>
      </c>
      <c r="W846" s="27">
        <v>0.21145</v>
      </c>
      <c r="X846" s="231"/>
      <c r="Y846" s="232"/>
      <c r="Z846" s="232"/>
      <c r="AA846" s="232"/>
      <c r="AB846" s="232"/>
      <c r="AC846" s="232"/>
      <c r="AD846" s="232"/>
      <c r="AE846" s="232"/>
      <c r="AF846" s="232"/>
      <c r="AG846" s="232"/>
      <c r="AH846" s="232"/>
      <c r="AI846" s="232"/>
      <c r="AJ846" s="232"/>
      <c r="AK846" s="232"/>
      <c r="AL846" s="232"/>
      <c r="AM846" s="232"/>
      <c r="AN846" s="232"/>
      <c r="AO846" s="232"/>
      <c r="AP846" s="232"/>
      <c r="AQ846" s="232"/>
      <c r="AR846" s="232"/>
      <c r="AS846" s="232"/>
      <c r="AT846" s="232"/>
      <c r="AU846" s="232"/>
      <c r="AV846" s="232"/>
      <c r="AW846" s="232"/>
      <c r="AX846" s="232"/>
      <c r="AY846" s="232"/>
      <c r="AZ846" s="232"/>
      <c r="BA846" s="232"/>
      <c r="BB846" s="232"/>
      <c r="BC846" s="232"/>
      <c r="BD846" s="232"/>
      <c r="BE846" s="232"/>
      <c r="BF846" s="232"/>
      <c r="BG846" s="232"/>
      <c r="BH846" s="232"/>
      <c r="BI846" s="232"/>
      <c r="BJ846" s="232"/>
      <c r="BK846" s="232"/>
      <c r="BL846" s="232"/>
      <c r="BM846" s="63"/>
    </row>
    <row r="847" spans="1:65">
      <c r="A847" s="35"/>
      <c r="B847" s="3" t="s">
        <v>275</v>
      </c>
      <c r="C847" s="33"/>
      <c r="D847" s="27">
        <v>5.1639777949432277E-3</v>
      </c>
      <c r="E847" s="27">
        <v>2.3926111050482091E-3</v>
      </c>
      <c r="F847" s="27">
        <v>1.966384160500352E-3</v>
      </c>
      <c r="G847" s="27">
        <v>0</v>
      </c>
      <c r="H847" s="27">
        <v>4.0824829046386332E-3</v>
      </c>
      <c r="I847" s="27">
        <v>6.3245553203367553E-3</v>
      </c>
      <c r="J847" s="27">
        <v>5.4772255750516656E-3</v>
      </c>
      <c r="K847" s="27">
        <v>0</v>
      </c>
      <c r="L847" s="27">
        <v>4.0824829046386341E-3</v>
      </c>
      <c r="M847" s="27">
        <v>4.0824829046386219E-3</v>
      </c>
      <c r="N847" s="27">
        <v>3.0404709722440586E-17</v>
      </c>
      <c r="O847" s="27">
        <v>5.1639777949432277E-3</v>
      </c>
      <c r="P847" s="27">
        <v>8.9442719099991543E-3</v>
      </c>
      <c r="Q847" s="27">
        <v>4.6332134277050846E-3</v>
      </c>
      <c r="R847" s="27">
        <v>3.0404709722440586E-17</v>
      </c>
      <c r="S847" s="27">
        <v>1.8802836665425429E-4</v>
      </c>
      <c r="T847" s="27">
        <v>5.163977794943213E-3</v>
      </c>
      <c r="U847" s="27">
        <v>4.0824829046386341E-3</v>
      </c>
      <c r="V847" s="27">
        <v>2.9723167170856183E-3</v>
      </c>
      <c r="W847" s="27">
        <v>0.24761108752773309</v>
      </c>
      <c r="X847" s="231"/>
      <c r="Y847" s="232"/>
      <c r="Z847" s="232"/>
      <c r="AA847" s="232"/>
      <c r="AB847" s="232"/>
      <c r="AC847" s="232"/>
      <c r="AD847" s="232"/>
      <c r="AE847" s="232"/>
      <c r="AF847" s="232"/>
      <c r="AG847" s="232"/>
      <c r="AH847" s="232"/>
      <c r="AI847" s="232"/>
      <c r="AJ847" s="232"/>
      <c r="AK847" s="232"/>
      <c r="AL847" s="232"/>
      <c r="AM847" s="232"/>
      <c r="AN847" s="232"/>
      <c r="AO847" s="232"/>
      <c r="AP847" s="232"/>
      <c r="AQ847" s="232"/>
      <c r="AR847" s="232"/>
      <c r="AS847" s="232"/>
      <c r="AT847" s="232"/>
      <c r="AU847" s="232"/>
      <c r="AV847" s="232"/>
      <c r="AW847" s="232"/>
      <c r="AX847" s="232"/>
      <c r="AY847" s="232"/>
      <c r="AZ847" s="232"/>
      <c r="BA847" s="232"/>
      <c r="BB847" s="232"/>
      <c r="BC847" s="232"/>
      <c r="BD847" s="232"/>
      <c r="BE847" s="232"/>
      <c r="BF847" s="232"/>
      <c r="BG847" s="232"/>
      <c r="BH847" s="232"/>
      <c r="BI847" s="232"/>
      <c r="BJ847" s="232"/>
      <c r="BK847" s="232"/>
      <c r="BL847" s="232"/>
      <c r="BM847" s="63"/>
    </row>
    <row r="848" spans="1:65">
      <c r="A848" s="35"/>
      <c r="B848" s="3" t="s">
        <v>87</v>
      </c>
      <c r="C848" s="33"/>
      <c r="D848" s="13">
        <v>2.8167151608781246E-2</v>
      </c>
      <c r="E848" s="13">
        <v>1.1603210945784892E-2</v>
      </c>
      <c r="F848" s="13">
        <v>1.1151516978262865E-2</v>
      </c>
      <c r="G848" s="13">
        <v>0</v>
      </c>
      <c r="H848" s="13">
        <v>2.1299910806810263E-2</v>
      </c>
      <c r="I848" s="13">
        <v>3.7203266590216208E-2</v>
      </c>
      <c r="J848" s="13">
        <v>2.8088336282316238E-2</v>
      </c>
      <c r="K848" s="13">
        <v>0</v>
      </c>
      <c r="L848" s="13">
        <v>1.9287320809316381E-2</v>
      </c>
      <c r="M848" s="13">
        <v>1.9595917942265385E-2</v>
      </c>
      <c r="N848" s="13">
        <v>1.5202354861220294E-16</v>
      </c>
      <c r="O848" s="13">
        <v>2.8167151608781246E-2</v>
      </c>
      <c r="P848" s="13">
        <v>4.4721359549995773E-2</v>
      </c>
      <c r="Q848" s="13">
        <v>2.8897381045977655E-2</v>
      </c>
      <c r="R848" s="13">
        <v>1.6891505401355884E-16</v>
      </c>
      <c r="S848" s="13">
        <v>3.196492888098617E-2</v>
      </c>
      <c r="T848" s="13">
        <v>2.9230062990244606E-2</v>
      </c>
      <c r="U848" s="13">
        <v>2.0583947418346054E-2</v>
      </c>
      <c r="V848" s="13">
        <v>1.3255463284163603E-2</v>
      </c>
      <c r="W848" s="13">
        <v>0.80672595849608952</v>
      </c>
      <c r="X848" s="16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62"/>
    </row>
    <row r="849" spans="1:65">
      <c r="A849" s="35"/>
      <c r="B849" s="3" t="s">
        <v>276</v>
      </c>
      <c r="C849" s="33"/>
      <c r="D849" s="13">
        <v>-4.4101891420494477E-2</v>
      </c>
      <c r="E849" s="13">
        <v>7.5137707641993678E-2</v>
      </c>
      <c r="F849" s="13">
        <v>-8.0599819202620937E-2</v>
      </c>
      <c r="G849" s="13">
        <v>-0.15185767820582019</v>
      </c>
      <c r="H849" s="13">
        <v>-6.5197739415323586E-4</v>
      </c>
      <c r="I849" s="13">
        <v>-0.11362175386264017</v>
      </c>
      <c r="J849" s="13">
        <v>1.6727988216383105E-2</v>
      </c>
      <c r="K849" s="13">
        <v>9.4937833463797361E-2</v>
      </c>
      <c r="L849" s="13">
        <v>0.10362781626906559</v>
      </c>
      <c r="M849" s="13">
        <v>8.6247850658529135E-2</v>
      </c>
      <c r="N849" s="13">
        <v>4.2797936632187783E-2</v>
      </c>
      <c r="O849" s="13">
        <v>-4.4101891420494477E-2</v>
      </c>
      <c r="P849" s="13">
        <v>4.2797936632187783E-2</v>
      </c>
      <c r="Q849" s="13">
        <v>-0.16402365413319586</v>
      </c>
      <c r="R849" s="13">
        <v>-6.148185703103104E-2</v>
      </c>
      <c r="S849" s="13">
        <v>-0.96932957468708625</v>
      </c>
      <c r="T849" s="13">
        <v>-7.8861822641567492E-2</v>
      </c>
      <c r="U849" s="13">
        <v>3.4107953826919779E-2</v>
      </c>
      <c r="V849" s="13">
        <v>0.1691502866207879</v>
      </c>
      <c r="W849" s="13">
        <v>0.60034723341819785</v>
      </c>
      <c r="X849" s="16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62"/>
    </row>
    <row r="850" spans="1:65">
      <c r="A850" s="35"/>
      <c r="B850" s="53" t="s">
        <v>277</v>
      </c>
      <c r="C850" s="54"/>
      <c r="D850" s="52">
        <v>0.43</v>
      </c>
      <c r="E850" s="52">
        <v>0.55000000000000004</v>
      </c>
      <c r="F850" s="52">
        <v>0.72</v>
      </c>
      <c r="G850" s="52">
        <v>1.31</v>
      </c>
      <c r="H850" s="52">
        <v>7.0000000000000007E-2</v>
      </c>
      <c r="I850" s="52">
        <v>0.99</v>
      </c>
      <c r="J850" s="52">
        <v>7.0000000000000007E-2</v>
      </c>
      <c r="K850" s="52">
        <v>0.71</v>
      </c>
      <c r="L850" s="52">
        <v>0.78</v>
      </c>
      <c r="M850" s="52">
        <v>0.64</v>
      </c>
      <c r="N850" s="52">
        <v>0.28000000000000003</v>
      </c>
      <c r="O850" s="52">
        <v>0.43</v>
      </c>
      <c r="P850" s="52">
        <v>0.28000000000000003</v>
      </c>
      <c r="Q850" s="52">
        <v>1.41</v>
      </c>
      <c r="R850" s="52">
        <v>0.56999999999999995</v>
      </c>
      <c r="S850" s="52">
        <v>7.98</v>
      </c>
      <c r="T850" s="52">
        <v>0.71</v>
      </c>
      <c r="U850" s="52">
        <v>0.21</v>
      </c>
      <c r="V850" s="52">
        <v>1.32</v>
      </c>
      <c r="W850" s="52">
        <v>4.84</v>
      </c>
      <c r="X850" s="16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2"/>
    </row>
    <row r="851" spans="1:65">
      <c r="B851" s="36"/>
      <c r="C851" s="20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BM851" s="62"/>
    </row>
    <row r="852" spans="1:65" ht="15">
      <c r="B852" s="37" t="s">
        <v>598</v>
      </c>
      <c r="BM852" s="32" t="s">
        <v>67</v>
      </c>
    </row>
    <row r="853" spans="1:65" ht="15">
      <c r="A853" s="28" t="s">
        <v>6</v>
      </c>
      <c r="B853" s="18" t="s">
        <v>111</v>
      </c>
      <c r="C853" s="15" t="s">
        <v>112</v>
      </c>
      <c r="D853" s="16" t="s">
        <v>233</v>
      </c>
      <c r="E853" s="17" t="s">
        <v>233</v>
      </c>
      <c r="F853" s="17" t="s">
        <v>233</v>
      </c>
      <c r="G853" s="17" t="s">
        <v>233</v>
      </c>
      <c r="H853" s="17" t="s">
        <v>233</v>
      </c>
      <c r="I853" s="17" t="s">
        <v>233</v>
      </c>
      <c r="J853" s="17" t="s">
        <v>233</v>
      </c>
      <c r="K853" s="17" t="s">
        <v>233</v>
      </c>
      <c r="L853" s="17" t="s">
        <v>233</v>
      </c>
      <c r="M853" s="17" t="s">
        <v>233</v>
      </c>
      <c r="N853" s="17" t="s">
        <v>233</v>
      </c>
      <c r="O853" s="17" t="s">
        <v>233</v>
      </c>
      <c r="P853" s="17" t="s">
        <v>233</v>
      </c>
      <c r="Q853" s="17" t="s">
        <v>233</v>
      </c>
      <c r="R853" s="17" t="s">
        <v>233</v>
      </c>
      <c r="S853" s="17" t="s">
        <v>233</v>
      </c>
      <c r="T853" s="17" t="s">
        <v>233</v>
      </c>
      <c r="U853" s="17" t="s">
        <v>233</v>
      </c>
      <c r="V853" s="17" t="s">
        <v>233</v>
      </c>
      <c r="W853" s="17" t="s">
        <v>233</v>
      </c>
      <c r="X853" s="17" t="s">
        <v>233</v>
      </c>
      <c r="Y853" s="16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1</v>
      </c>
    </row>
    <row r="854" spans="1:65">
      <c r="A854" s="35"/>
      <c r="B854" s="19" t="s">
        <v>234</v>
      </c>
      <c r="C854" s="8" t="s">
        <v>234</v>
      </c>
      <c r="D854" s="161" t="s">
        <v>236</v>
      </c>
      <c r="E854" s="162" t="s">
        <v>240</v>
      </c>
      <c r="F854" s="162" t="s">
        <v>241</v>
      </c>
      <c r="G854" s="162" t="s">
        <v>242</v>
      </c>
      <c r="H854" s="162" t="s">
        <v>243</v>
      </c>
      <c r="I854" s="162" t="s">
        <v>244</v>
      </c>
      <c r="J854" s="162" t="s">
        <v>245</v>
      </c>
      <c r="K854" s="162" t="s">
        <v>246</v>
      </c>
      <c r="L854" s="162" t="s">
        <v>247</v>
      </c>
      <c r="M854" s="162" t="s">
        <v>248</v>
      </c>
      <c r="N854" s="162" t="s">
        <v>249</v>
      </c>
      <c r="O854" s="162" t="s">
        <v>250</v>
      </c>
      <c r="P854" s="162" t="s">
        <v>251</v>
      </c>
      <c r="Q854" s="162" t="s">
        <v>253</v>
      </c>
      <c r="R854" s="162" t="s">
        <v>254</v>
      </c>
      <c r="S854" s="162" t="s">
        <v>255</v>
      </c>
      <c r="T854" s="162" t="s">
        <v>256</v>
      </c>
      <c r="U854" s="162" t="s">
        <v>259</v>
      </c>
      <c r="V854" s="162" t="s">
        <v>261</v>
      </c>
      <c r="W854" s="162" t="s">
        <v>263</v>
      </c>
      <c r="X854" s="162" t="s">
        <v>281</v>
      </c>
      <c r="Y854" s="16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 t="s">
        <v>3</v>
      </c>
    </row>
    <row r="855" spans="1:65">
      <c r="A855" s="35"/>
      <c r="B855" s="19"/>
      <c r="C855" s="8"/>
      <c r="D855" s="9" t="s">
        <v>282</v>
      </c>
      <c r="E855" s="10" t="s">
        <v>284</v>
      </c>
      <c r="F855" s="10" t="s">
        <v>285</v>
      </c>
      <c r="G855" s="10" t="s">
        <v>284</v>
      </c>
      <c r="H855" s="10" t="s">
        <v>282</v>
      </c>
      <c r="I855" s="10" t="s">
        <v>284</v>
      </c>
      <c r="J855" s="10" t="s">
        <v>284</v>
      </c>
      <c r="K855" s="10" t="s">
        <v>282</v>
      </c>
      <c r="L855" s="10" t="s">
        <v>282</v>
      </c>
      <c r="M855" s="10" t="s">
        <v>282</v>
      </c>
      <c r="N855" s="10" t="s">
        <v>282</v>
      </c>
      <c r="O855" s="10" t="s">
        <v>282</v>
      </c>
      <c r="P855" s="10" t="s">
        <v>285</v>
      </c>
      <c r="Q855" s="10" t="s">
        <v>285</v>
      </c>
      <c r="R855" s="10" t="s">
        <v>282</v>
      </c>
      <c r="S855" s="10" t="s">
        <v>282</v>
      </c>
      <c r="T855" s="10" t="s">
        <v>285</v>
      </c>
      <c r="U855" s="10" t="s">
        <v>285</v>
      </c>
      <c r="V855" s="10" t="s">
        <v>284</v>
      </c>
      <c r="W855" s="10" t="s">
        <v>285</v>
      </c>
      <c r="X855" s="10" t="s">
        <v>285</v>
      </c>
      <c r="Y855" s="16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>
        <v>0</v>
      </c>
    </row>
    <row r="856" spans="1:65">
      <c r="A856" s="35"/>
      <c r="B856" s="19"/>
      <c r="C856" s="8"/>
      <c r="D856" s="29" t="s">
        <v>327</v>
      </c>
      <c r="E856" s="29" t="s">
        <v>327</v>
      </c>
      <c r="F856" s="29" t="s">
        <v>327</v>
      </c>
      <c r="G856" s="29" t="s">
        <v>328</v>
      </c>
      <c r="H856" s="29" t="s">
        <v>329</v>
      </c>
      <c r="I856" s="29" t="s">
        <v>328</v>
      </c>
      <c r="J856" s="29" t="s">
        <v>330</v>
      </c>
      <c r="K856" s="29" t="s">
        <v>327</v>
      </c>
      <c r="L856" s="29" t="s">
        <v>327</v>
      </c>
      <c r="M856" s="29" t="s">
        <v>327</v>
      </c>
      <c r="N856" s="29" t="s">
        <v>327</v>
      </c>
      <c r="O856" s="29" t="s">
        <v>327</v>
      </c>
      <c r="P856" s="29" t="s">
        <v>329</v>
      </c>
      <c r="Q856" s="29" t="s">
        <v>327</v>
      </c>
      <c r="R856" s="29" t="s">
        <v>327</v>
      </c>
      <c r="S856" s="29" t="s">
        <v>330</v>
      </c>
      <c r="T856" s="29" t="s">
        <v>329</v>
      </c>
      <c r="U856" s="29" t="s">
        <v>328</v>
      </c>
      <c r="V856" s="29" t="s">
        <v>327</v>
      </c>
      <c r="W856" s="29" t="s">
        <v>327</v>
      </c>
      <c r="X856" s="29" t="s">
        <v>327</v>
      </c>
      <c r="Y856" s="16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0</v>
      </c>
    </row>
    <row r="857" spans="1:65">
      <c r="A857" s="35"/>
      <c r="B857" s="18">
        <v>1</v>
      </c>
      <c r="C857" s="14">
        <v>1</v>
      </c>
      <c r="D857" s="245">
        <v>386.6</v>
      </c>
      <c r="E857" s="245">
        <v>266</v>
      </c>
      <c r="F857" s="247">
        <v>369.22</v>
      </c>
      <c r="G857" s="245">
        <v>295.81</v>
      </c>
      <c r="H857" s="247">
        <v>217.36</v>
      </c>
      <c r="I857" s="245">
        <v>302</v>
      </c>
      <c r="J857" s="247">
        <v>366.96</v>
      </c>
      <c r="K857" s="245">
        <v>369</v>
      </c>
      <c r="L857" s="245">
        <v>385</v>
      </c>
      <c r="M857" s="245">
        <v>365</v>
      </c>
      <c r="N857" s="245">
        <v>362</v>
      </c>
      <c r="O857" s="245">
        <v>432.41</v>
      </c>
      <c r="P857" s="245">
        <v>395.24778511829135</v>
      </c>
      <c r="Q857" s="245">
        <v>279</v>
      </c>
      <c r="R857" s="245">
        <v>353.7</v>
      </c>
      <c r="S857" s="245">
        <v>287</v>
      </c>
      <c r="T857" s="245">
        <v>422.01</v>
      </c>
      <c r="U857" s="245">
        <v>406.4</v>
      </c>
      <c r="V857" s="245">
        <v>309.74</v>
      </c>
      <c r="W857" s="245">
        <v>252.20000000000002</v>
      </c>
      <c r="X857" s="248">
        <v>165.56030000000001</v>
      </c>
      <c r="Y857" s="249"/>
      <c r="Z857" s="250"/>
      <c r="AA857" s="250"/>
      <c r="AB857" s="250"/>
      <c r="AC857" s="250"/>
      <c r="AD857" s="250"/>
      <c r="AE857" s="250"/>
      <c r="AF857" s="250"/>
      <c r="AG857" s="250"/>
      <c r="AH857" s="250"/>
      <c r="AI857" s="250"/>
      <c r="AJ857" s="250"/>
      <c r="AK857" s="250"/>
      <c r="AL857" s="250"/>
      <c r="AM857" s="250"/>
      <c r="AN857" s="250"/>
      <c r="AO857" s="250"/>
      <c r="AP857" s="250"/>
      <c r="AQ857" s="250"/>
      <c r="AR857" s="250"/>
      <c r="AS857" s="250"/>
      <c r="AT857" s="250"/>
      <c r="AU857" s="250"/>
      <c r="AV857" s="250"/>
      <c r="AW857" s="250"/>
      <c r="AX857" s="250"/>
      <c r="AY857" s="250"/>
      <c r="AZ857" s="250"/>
      <c r="BA857" s="250"/>
      <c r="BB857" s="250"/>
      <c r="BC857" s="250"/>
      <c r="BD857" s="250"/>
      <c r="BE857" s="250"/>
      <c r="BF857" s="250"/>
      <c r="BG857" s="250"/>
      <c r="BH857" s="250"/>
      <c r="BI857" s="250"/>
      <c r="BJ857" s="250"/>
      <c r="BK857" s="250"/>
      <c r="BL857" s="250"/>
      <c r="BM857" s="251">
        <v>1</v>
      </c>
    </row>
    <row r="858" spans="1:65">
      <c r="A858" s="35"/>
      <c r="B858" s="19">
        <v>1</v>
      </c>
      <c r="C858" s="8">
        <v>2</v>
      </c>
      <c r="D858" s="252">
        <v>397.26</v>
      </c>
      <c r="E858" s="252">
        <v>273</v>
      </c>
      <c r="F858" s="253">
        <v>370.96</v>
      </c>
      <c r="G858" s="252">
        <v>304.97000000000003</v>
      </c>
      <c r="H858" s="253">
        <v>195.96</v>
      </c>
      <c r="I858" s="252">
        <v>296</v>
      </c>
      <c r="J858" s="253">
        <v>334.14</v>
      </c>
      <c r="K858" s="252">
        <v>356</v>
      </c>
      <c r="L858" s="252">
        <v>404</v>
      </c>
      <c r="M858" s="252">
        <v>370</v>
      </c>
      <c r="N858" s="252">
        <v>378</v>
      </c>
      <c r="O858" s="252">
        <v>393.69</v>
      </c>
      <c r="P858" s="252">
        <v>398.65284300000002</v>
      </c>
      <c r="Q858" s="252">
        <v>285</v>
      </c>
      <c r="R858" s="252">
        <v>363.4</v>
      </c>
      <c r="S858" s="252">
        <v>276</v>
      </c>
      <c r="T858" s="252">
        <v>409.52</v>
      </c>
      <c r="U858" s="252">
        <v>407.7</v>
      </c>
      <c r="V858" s="252">
        <v>298.23</v>
      </c>
      <c r="W858" s="252">
        <v>265.60000000000002</v>
      </c>
      <c r="X858" s="254">
        <v>161.64490000000001</v>
      </c>
      <c r="Y858" s="249"/>
      <c r="Z858" s="250"/>
      <c r="AA858" s="250"/>
      <c r="AB858" s="250"/>
      <c r="AC858" s="250"/>
      <c r="AD858" s="250"/>
      <c r="AE858" s="250"/>
      <c r="AF858" s="250"/>
      <c r="AG858" s="250"/>
      <c r="AH858" s="250"/>
      <c r="AI858" s="250"/>
      <c r="AJ858" s="250"/>
      <c r="AK858" s="250"/>
      <c r="AL858" s="250"/>
      <c r="AM858" s="250"/>
      <c r="AN858" s="250"/>
      <c r="AO858" s="250"/>
      <c r="AP858" s="250"/>
      <c r="AQ858" s="250"/>
      <c r="AR858" s="250"/>
      <c r="AS858" s="250"/>
      <c r="AT858" s="250"/>
      <c r="AU858" s="250"/>
      <c r="AV858" s="250"/>
      <c r="AW858" s="250"/>
      <c r="AX858" s="250"/>
      <c r="AY858" s="250"/>
      <c r="AZ858" s="250"/>
      <c r="BA858" s="250"/>
      <c r="BB858" s="250"/>
      <c r="BC858" s="250"/>
      <c r="BD858" s="250"/>
      <c r="BE858" s="250"/>
      <c r="BF858" s="250"/>
      <c r="BG858" s="250"/>
      <c r="BH858" s="250"/>
      <c r="BI858" s="250"/>
      <c r="BJ858" s="250"/>
      <c r="BK858" s="250"/>
      <c r="BL858" s="250"/>
      <c r="BM858" s="251">
        <v>39</v>
      </c>
    </row>
    <row r="859" spans="1:65">
      <c r="A859" s="35"/>
      <c r="B859" s="19">
        <v>1</v>
      </c>
      <c r="C859" s="8">
        <v>3</v>
      </c>
      <c r="D859" s="252">
        <v>403.2</v>
      </c>
      <c r="E859" s="252">
        <v>323</v>
      </c>
      <c r="F859" s="253">
        <v>367.63499999999999</v>
      </c>
      <c r="G859" s="252">
        <v>310.89</v>
      </c>
      <c r="H859" s="253">
        <v>197.99</v>
      </c>
      <c r="I859" s="252">
        <v>320</v>
      </c>
      <c r="J859" s="253">
        <v>339.21</v>
      </c>
      <c r="K859" s="253">
        <v>357</v>
      </c>
      <c r="L859" s="256">
        <v>385</v>
      </c>
      <c r="M859" s="256">
        <v>380</v>
      </c>
      <c r="N859" s="256">
        <v>368</v>
      </c>
      <c r="O859" s="256">
        <v>416.75</v>
      </c>
      <c r="P859" s="256">
        <v>387.48241544145912</v>
      </c>
      <c r="Q859" s="256">
        <v>280</v>
      </c>
      <c r="R859" s="256">
        <v>375.2</v>
      </c>
      <c r="S859" s="256">
        <v>286</v>
      </c>
      <c r="T859" s="256">
        <v>430.04</v>
      </c>
      <c r="U859" s="256">
        <v>412.9</v>
      </c>
      <c r="V859" s="256">
        <v>284.77</v>
      </c>
      <c r="W859" s="256">
        <v>262.60000000000002</v>
      </c>
      <c r="X859" s="255">
        <v>162.2782</v>
      </c>
      <c r="Y859" s="249"/>
      <c r="Z859" s="250"/>
      <c r="AA859" s="250"/>
      <c r="AB859" s="250"/>
      <c r="AC859" s="250"/>
      <c r="AD859" s="250"/>
      <c r="AE859" s="250"/>
      <c r="AF859" s="250"/>
      <c r="AG859" s="250"/>
      <c r="AH859" s="250"/>
      <c r="AI859" s="250"/>
      <c r="AJ859" s="250"/>
      <c r="AK859" s="250"/>
      <c r="AL859" s="250"/>
      <c r="AM859" s="250"/>
      <c r="AN859" s="250"/>
      <c r="AO859" s="250"/>
      <c r="AP859" s="250"/>
      <c r="AQ859" s="250"/>
      <c r="AR859" s="250"/>
      <c r="AS859" s="250"/>
      <c r="AT859" s="250"/>
      <c r="AU859" s="250"/>
      <c r="AV859" s="250"/>
      <c r="AW859" s="250"/>
      <c r="AX859" s="250"/>
      <c r="AY859" s="250"/>
      <c r="AZ859" s="250"/>
      <c r="BA859" s="250"/>
      <c r="BB859" s="250"/>
      <c r="BC859" s="250"/>
      <c r="BD859" s="250"/>
      <c r="BE859" s="250"/>
      <c r="BF859" s="250"/>
      <c r="BG859" s="250"/>
      <c r="BH859" s="250"/>
      <c r="BI859" s="250"/>
      <c r="BJ859" s="250"/>
      <c r="BK859" s="250"/>
      <c r="BL859" s="250"/>
      <c r="BM859" s="251">
        <v>16</v>
      </c>
    </row>
    <row r="860" spans="1:65">
      <c r="A860" s="35"/>
      <c r="B860" s="19">
        <v>1</v>
      </c>
      <c r="C860" s="8">
        <v>4</v>
      </c>
      <c r="D860" s="252">
        <v>392.5</v>
      </c>
      <c r="E860" s="252">
        <v>286</v>
      </c>
      <c r="F860" s="253">
        <v>368.43</v>
      </c>
      <c r="G860" s="252">
        <v>304.35000000000002</v>
      </c>
      <c r="H860" s="253">
        <v>225.06</v>
      </c>
      <c r="I860" s="252">
        <v>315</v>
      </c>
      <c r="J860" s="253">
        <v>358.71</v>
      </c>
      <c r="K860" s="253">
        <v>371</v>
      </c>
      <c r="L860" s="256">
        <v>391</v>
      </c>
      <c r="M860" s="256">
        <v>380</v>
      </c>
      <c r="N860" s="256">
        <v>366</v>
      </c>
      <c r="O860" s="256">
        <v>411.83</v>
      </c>
      <c r="P860" s="256">
        <v>394.6494232085239</v>
      </c>
      <c r="Q860" s="256">
        <v>284</v>
      </c>
      <c r="R860" s="256">
        <v>400.4</v>
      </c>
      <c r="S860" s="256">
        <v>286</v>
      </c>
      <c r="T860" s="256">
        <v>412.56</v>
      </c>
      <c r="U860" s="256">
        <v>410.2</v>
      </c>
      <c r="V860" s="256">
        <v>297.44</v>
      </c>
      <c r="W860" s="256">
        <v>255.00000000000003</v>
      </c>
      <c r="X860" s="255">
        <v>161.95939999999999</v>
      </c>
      <c r="Y860" s="249"/>
      <c r="Z860" s="250"/>
      <c r="AA860" s="250"/>
      <c r="AB860" s="250"/>
      <c r="AC860" s="250"/>
      <c r="AD860" s="250"/>
      <c r="AE860" s="250"/>
      <c r="AF860" s="250"/>
      <c r="AG860" s="250"/>
      <c r="AH860" s="250"/>
      <c r="AI860" s="250"/>
      <c r="AJ860" s="250"/>
      <c r="AK860" s="250"/>
      <c r="AL860" s="250"/>
      <c r="AM860" s="250"/>
      <c r="AN860" s="250"/>
      <c r="AO860" s="250"/>
      <c r="AP860" s="250"/>
      <c r="AQ860" s="250"/>
      <c r="AR860" s="250"/>
      <c r="AS860" s="250"/>
      <c r="AT860" s="250"/>
      <c r="AU860" s="250"/>
      <c r="AV860" s="250"/>
      <c r="AW860" s="250"/>
      <c r="AX860" s="250"/>
      <c r="AY860" s="250"/>
      <c r="AZ860" s="250"/>
      <c r="BA860" s="250"/>
      <c r="BB860" s="250"/>
      <c r="BC860" s="250"/>
      <c r="BD860" s="250"/>
      <c r="BE860" s="250"/>
      <c r="BF860" s="250"/>
      <c r="BG860" s="250"/>
      <c r="BH860" s="250"/>
      <c r="BI860" s="250"/>
      <c r="BJ860" s="250"/>
      <c r="BK860" s="250"/>
      <c r="BL860" s="250"/>
      <c r="BM860" s="251">
        <v>342.62332576411313</v>
      </c>
    </row>
    <row r="861" spans="1:65">
      <c r="A861" s="35"/>
      <c r="B861" s="19">
        <v>1</v>
      </c>
      <c r="C861" s="8">
        <v>5</v>
      </c>
      <c r="D861" s="252">
        <v>397.5</v>
      </c>
      <c r="E861" s="252">
        <v>291</v>
      </c>
      <c r="F861" s="252">
        <v>367.85666666666663</v>
      </c>
      <c r="G861" s="252">
        <v>295.14</v>
      </c>
      <c r="H861" s="252">
        <v>222.27</v>
      </c>
      <c r="I861" s="252">
        <v>315</v>
      </c>
      <c r="J861" s="252">
        <v>347.77</v>
      </c>
      <c r="K861" s="252">
        <v>363</v>
      </c>
      <c r="L861" s="252">
        <v>392</v>
      </c>
      <c r="M861" s="252">
        <v>373</v>
      </c>
      <c r="N861" s="252">
        <v>357</v>
      </c>
      <c r="O861" s="252">
        <v>443.56</v>
      </c>
      <c r="P861" s="252">
        <v>395.05496407914455</v>
      </c>
      <c r="Q861" s="252">
        <v>293</v>
      </c>
      <c r="R861" s="252">
        <v>397.4</v>
      </c>
      <c r="S861" s="252">
        <v>287</v>
      </c>
      <c r="T861" s="252">
        <v>415.51</v>
      </c>
      <c r="U861" s="252">
        <v>409.8</v>
      </c>
      <c r="V861" s="252">
        <v>302.79000000000002</v>
      </c>
      <c r="W861" s="252">
        <v>253.6</v>
      </c>
      <c r="X861" s="254">
        <v>161.517</v>
      </c>
      <c r="Y861" s="249"/>
      <c r="Z861" s="250"/>
      <c r="AA861" s="250"/>
      <c r="AB861" s="250"/>
      <c r="AC861" s="250"/>
      <c r="AD861" s="250"/>
      <c r="AE861" s="250"/>
      <c r="AF861" s="250"/>
      <c r="AG861" s="250"/>
      <c r="AH861" s="250"/>
      <c r="AI861" s="250"/>
      <c r="AJ861" s="250"/>
      <c r="AK861" s="250"/>
      <c r="AL861" s="250"/>
      <c r="AM861" s="250"/>
      <c r="AN861" s="250"/>
      <c r="AO861" s="250"/>
      <c r="AP861" s="250"/>
      <c r="AQ861" s="250"/>
      <c r="AR861" s="250"/>
      <c r="AS861" s="250"/>
      <c r="AT861" s="250"/>
      <c r="AU861" s="250"/>
      <c r="AV861" s="250"/>
      <c r="AW861" s="250"/>
      <c r="AX861" s="250"/>
      <c r="AY861" s="250"/>
      <c r="AZ861" s="250"/>
      <c r="BA861" s="250"/>
      <c r="BB861" s="250"/>
      <c r="BC861" s="250"/>
      <c r="BD861" s="250"/>
      <c r="BE861" s="250"/>
      <c r="BF861" s="250"/>
      <c r="BG861" s="250"/>
      <c r="BH861" s="250"/>
      <c r="BI861" s="250"/>
      <c r="BJ861" s="250"/>
      <c r="BK861" s="250"/>
      <c r="BL861" s="250"/>
      <c r="BM861" s="251">
        <v>105</v>
      </c>
    </row>
    <row r="862" spans="1:65">
      <c r="A862" s="35"/>
      <c r="B862" s="19">
        <v>1</v>
      </c>
      <c r="C862" s="8">
        <v>6</v>
      </c>
      <c r="D862" s="252">
        <v>402.89</v>
      </c>
      <c r="E862" s="252">
        <v>286</v>
      </c>
      <c r="F862" s="252">
        <v>371.01</v>
      </c>
      <c r="G862" s="252">
        <v>304.51</v>
      </c>
      <c r="H862" s="252">
        <v>193.01</v>
      </c>
      <c r="I862" s="252">
        <v>307</v>
      </c>
      <c r="J862" s="252">
        <v>339.97</v>
      </c>
      <c r="K862" s="252">
        <v>370</v>
      </c>
      <c r="L862" s="252">
        <v>384</v>
      </c>
      <c r="M862" s="252">
        <v>355</v>
      </c>
      <c r="N862" s="252">
        <v>366</v>
      </c>
      <c r="O862" s="252">
        <v>409.15</v>
      </c>
      <c r="P862" s="252">
        <v>391.58999417948525</v>
      </c>
      <c r="Q862" s="252">
        <v>284</v>
      </c>
      <c r="R862" s="252">
        <v>364.7</v>
      </c>
      <c r="S862" s="252">
        <v>298</v>
      </c>
      <c r="T862" s="252">
        <v>394.03</v>
      </c>
      <c r="U862" s="252">
        <v>402.8</v>
      </c>
      <c r="V862" s="252">
        <v>318.25</v>
      </c>
      <c r="W862" s="252">
        <v>255.10000000000002</v>
      </c>
      <c r="X862" s="254">
        <v>162.04470000000001</v>
      </c>
      <c r="Y862" s="249"/>
      <c r="Z862" s="250"/>
      <c r="AA862" s="250"/>
      <c r="AB862" s="250"/>
      <c r="AC862" s="250"/>
      <c r="AD862" s="250"/>
      <c r="AE862" s="250"/>
      <c r="AF862" s="250"/>
      <c r="AG862" s="250"/>
      <c r="AH862" s="250"/>
      <c r="AI862" s="250"/>
      <c r="AJ862" s="250"/>
      <c r="AK862" s="250"/>
      <c r="AL862" s="250"/>
      <c r="AM862" s="250"/>
      <c r="AN862" s="250"/>
      <c r="AO862" s="250"/>
      <c r="AP862" s="250"/>
      <c r="AQ862" s="250"/>
      <c r="AR862" s="250"/>
      <c r="AS862" s="250"/>
      <c r="AT862" s="250"/>
      <c r="AU862" s="250"/>
      <c r="AV862" s="250"/>
      <c r="AW862" s="250"/>
      <c r="AX862" s="250"/>
      <c r="AY862" s="250"/>
      <c r="AZ862" s="250"/>
      <c r="BA862" s="250"/>
      <c r="BB862" s="250"/>
      <c r="BC862" s="250"/>
      <c r="BD862" s="250"/>
      <c r="BE862" s="250"/>
      <c r="BF862" s="250"/>
      <c r="BG862" s="250"/>
      <c r="BH862" s="250"/>
      <c r="BI862" s="250"/>
      <c r="BJ862" s="250"/>
      <c r="BK862" s="250"/>
      <c r="BL862" s="250"/>
      <c r="BM862" s="257"/>
    </row>
    <row r="863" spans="1:65">
      <c r="A863" s="35"/>
      <c r="B863" s="20" t="s">
        <v>273</v>
      </c>
      <c r="C863" s="12"/>
      <c r="D863" s="258">
        <v>396.6583333333333</v>
      </c>
      <c r="E863" s="258">
        <v>287.5</v>
      </c>
      <c r="F863" s="258">
        <v>369.1852777777778</v>
      </c>
      <c r="G863" s="258">
        <v>302.61166666666662</v>
      </c>
      <c r="H863" s="258">
        <v>208.60833333333335</v>
      </c>
      <c r="I863" s="258">
        <v>309.16666666666669</v>
      </c>
      <c r="J863" s="258">
        <v>347.79333333333335</v>
      </c>
      <c r="K863" s="258">
        <v>364.33333333333331</v>
      </c>
      <c r="L863" s="258">
        <v>390.16666666666669</v>
      </c>
      <c r="M863" s="258">
        <v>370.5</v>
      </c>
      <c r="N863" s="258">
        <v>366.16666666666669</v>
      </c>
      <c r="O863" s="258">
        <v>417.89833333333331</v>
      </c>
      <c r="P863" s="258">
        <v>393.77957083781735</v>
      </c>
      <c r="Q863" s="258">
        <v>284.16666666666669</v>
      </c>
      <c r="R863" s="258">
        <v>375.79999999999995</v>
      </c>
      <c r="S863" s="258">
        <v>286.66666666666669</v>
      </c>
      <c r="T863" s="258">
        <v>413.94499999999999</v>
      </c>
      <c r="U863" s="258">
        <v>408.3</v>
      </c>
      <c r="V863" s="258">
        <v>301.87</v>
      </c>
      <c r="W863" s="258">
        <v>257.34999999999997</v>
      </c>
      <c r="X863" s="258">
        <v>162.50074999999998</v>
      </c>
      <c r="Y863" s="249"/>
      <c r="Z863" s="250"/>
      <c r="AA863" s="250"/>
      <c r="AB863" s="250"/>
      <c r="AC863" s="250"/>
      <c r="AD863" s="250"/>
      <c r="AE863" s="250"/>
      <c r="AF863" s="250"/>
      <c r="AG863" s="250"/>
      <c r="AH863" s="250"/>
      <c r="AI863" s="250"/>
      <c r="AJ863" s="250"/>
      <c r="AK863" s="250"/>
      <c r="AL863" s="250"/>
      <c r="AM863" s="250"/>
      <c r="AN863" s="250"/>
      <c r="AO863" s="250"/>
      <c r="AP863" s="250"/>
      <c r="AQ863" s="250"/>
      <c r="AR863" s="250"/>
      <c r="AS863" s="250"/>
      <c r="AT863" s="250"/>
      <c r="AU863" s="250"/>
      <c r="AV863" s="250"/>
      <c r="AW863" s="250"/>
      <c r="AX863" s="250"/>
      <c r="AY863" s="250"/>
      <c r="AZ863" s="250"/>
      <c r="BA863" s="250"/>
      <c r="BB863" s="250"/>
      <c r="BC863" s="250"/>
      <c r="BD863" s="250"/>
      <c r="BE863" s="250"/>
      <c r="BF863" s="250"/>
      <c r="BG863" s="250"/>
      <c r="BH863" s="250"/>
      <c r="BI863" s="250"/>
      <c r="BJ863" s="250"/>
      <c r="BK863" s="250"/>
      <c r="BL863" s="250"/>
      <c r="BM863" s="257"/>
    </row>
    <row r="864" spans="1:65">
      <c r="A864" s="35"/>
      <c r="B864" s="3" t="s">
        <v>274</v>
      </c>
      <c r="C864" s="33"/>
      <c r="D864" s="256">
        <v>397.38</v>
      </c>
      <c r="E864" s="256">
        <v>286</v>
      </c>
      <c r="F864" s="256">
        <v>368.82500000000005</v>
      </c>
      <c r="G864" s="256">
        <v>304.43</v>
      </c>
      <c r="H864" s="256">
        <v>207.67500000000001</v>
      </c>
      <c r="I864" s="256">
        <v>311</v>
      </c>
      <c r="J864" s="256">
        <v>343.87</v>
      </c>
      <c r="K864" s="256">
        <v>366</v>
      </c>
      <c r="L864" s="256">
        <v>388</v>
      </c>
      <c r="M864" s="256">
        <v>371.5</v>
      </c>
      <c r="N864" s="256">
        <v>366</v>
      </c>
      <c r="O864" s="256">
        <v>414.28999999999996</v>
      </c>
      <c r="P864" s="256">
        <v>394.8521936438342</v>
      </c>
      <c r="Q864" s="256">
        <v>284</v>
      </c>
      <c r="R864" s="256">
        <v>369.95</v>
      </c>
      <c r="S864" s="256">
        <v>286.5</v>
      </c>
      <c r="T864" s="256">
        <v>414.03499999999997</v>
      </c>
      <c r="U864" s="256">
        <v>408.75</v>
      </c>
      <c r="V864" s="256">
        <v>300.51</v>
      </c>
      <c r="W864" s="256">
        <v>255.05</v>
      </c>
      <c r="X864" s="256">
        <v>162.00205</v>
      </c>
      <c r="Y864" s="249"/>
      <c r="Z864" s="250"/>
      <c r="AA864" s="250"/>
      <c r="AB864" s="250"/>
      <c r="AC864" s="250"/>
      <c r="AD864" s="250"/>
      <c r="AE864" s="250"/>
      <c r="AF864" s="250"/>
      <c r="AG864" s="250"/>
      <c r="AH864" s="250"/>
      <c r="AI864" s="250"/>
      <c r="AJ864" s="250"/>
      <c r="AK864" s="250"/>
      <c r="AL864" s="250"/>
      <c r="AM864" s="250"/>
      <c r="AN864" s="250"/>
      <c r="AO864" s="250"/>
      <c r="AP864" s="250"/>
      <c r="AQ864" s="250"/>
      <c r="AR864" s="250"/>
      <c r="AS864" s="250"/>
      <c r="AT864" s="250"/>
      <c r="AU864" s="250"/>
      <c r="AV864" s="250"/>
      <c r="AW864" s="250"/>
      <c r="AX864" s="250"/>
      <c r="AY864" s="250"/>
      <c r="AZ864" s="250"/>
      <c r="BA864" s="250"/>
      <c r="BB864" s="250"/>
      <c r="BC864" s="250"/>
      <c r="BD864" s="250"/>
      <c r="BE864" s="250"/>
      <c r="BF864" s="250"/>
      <c r="BG864" s="250"/>
      <c r="BH864" s="250"/>
      <c r="BI864" s="250"/>
      <c r="BJ864" s="250"/>
      <c r="BK864" s="250"/>
      <c r="BL864" s="250"/>
      <c r="BM864" s="257"/>
    </row>
    <row r="865" spans="1:65">
      <c r="A865" s="35"/>
      <c r="B865" s="3" t="s">
        <v>275</v>
      </c>
      <c r="C865" s="33"/>
      <c r="D865" s="256">
        <v>6.3428587140710064</v>
      </c>
      <c r="E865" s="256">
        <v>19.745885647395003</v>
      </c>
      <c r="F865" s="256">
        <v>1.4979632159356586</v>
      </c>
      <c r="G865" s="256">
        <v>6.04659380698478</v>
      </c>
      <c r="H865" s="256">
        <v>14.490876325007635</v>
      </c>
      <c r="I865" s="256">
        <v>9.1086039910991108</v>
      </c>
      <c r="J865" s="256">
        <v>12.710837370789797</v>
      </c>
      <c r="K865" s="256">
        <v>6.6833125519211407</v>
      </c>
      <c r="L865" s="256">
        <v>7.5740786018278587</v>
      </c>
      <c r="M865" s="256">
        <v>9.5655632348544959</v>
      </c>
      <c r="N865" s="256">
        <v>6.9976186425573843</v>
      </c>
      <c r="O865" s="256">
        <v>17.719083968046061</v>
      </c>
      <c r="P865" s="256">
        <v>3.8140822706264617</v>
      </c>
      <c r="Q865" s="256">
        <v>4.9564772436345024</v>
      </c>
      <c r="R865" s="256">
        <v>19.17008085533287</v>
      </c>
      <c r="S865" s="256">
        <v>6.97614984548545</v>
      </c>
      <c r="T865" s="256">
        <v>12.20367608550802</v>
      </c>
      <c r="U865" s="256">
        <v>3.4997142740515192</v>
      </c>
      <c r="V865" s="256">
        <v>11.45750583678665</v>
      </c>
      <c r="W865" s="256">
        <v>5.4183945961880671</v>
      </c>
      <c r="X865" s="256">
        <v>1.5239199070161187</v>
      </c>
      <c r="Y865" s="249"/>
      <c r="Z865" s="250"/>
      <c r="AA865" s="250"/>
      <c r="AB865" s="250"/>
      <c r="AC865" s="250"/>
      <c r="AD865" s="250"/>
      <c r="AE865" s="250"/>
      <c r="AF865" s="250"/>
      <c r="AG865" s="250"/>
      <c r="AH865" s="250"/>
      <c r="AI865" s="250"/>
      <c r="AJ865" s="250"/>
      <c r="AK865" s="250"/>
      <c r="AL865" s="250"/>
      <c r="AM865" s="250"/>
      <c r="AN865" s="250"/>
      <c r="AO865" s="250"/>
      <c r="AP865" s="250"/>
      <c r="AQ865" s="250"/>
      <c r="AR865" s="250"/>
      <c r="AS865" s="250"/>
      <c r="AT865" s="250"/>
      <c r="AU865" s="250"/>
      <c r="AV865" s="250"/>
      <c r="AW865" s="250"/>
      <c r="AX865" s="250"/>
      <c r="AY865" s="250"/>
      <c r="AZ865" s="250"/>
      <c r="BA865" s="250"/>
      <c r="BB865" s="250"/>
      <c r="BC865" s="250"/>
      <c r="BD865" s="250"/>
      <c r="BE865" s="250"/>
      <c r="BF865" s="250"/>
      <c r="BG865" s="250"/>
      <c r="BH865" s="250"/>
      <c r="BI865" s="250"/>
      <c r="BJ865" s="250"/>
      <c r="BK865" s="250"/>
      <c r="BL865" s="250"/>
      <c r="BM865" s="257"/>
    </row>
    <row r="866" spans="1:65">
      <c r="A866" s="35"/>
      <c r="B866" s="3" t="s">
        <v>87</v>
      </c>
      <c r="C866" s="33"/>
      <c r="D866" s="13">
        <v>1.599073605933992E-2</v>
      </c>
      <c r="E866" s="13">
        <v>6.8681341382243494E-2</v>
      </c>
      <c r="F866" s="13">
        <v>4.0574836162273016E-3</v>
      </c>
      <c r="G866" s="13">
        <v>1.9981363817163186E-2</v>
      </c>
      <c r="H866" s="13">
        <v>6.9464513202609199E-2</v>
      </c>
      <c r="I866" s="13">
        <v>2.9461791884956692E-2</v>
      </c>
      <c r="J866" s="13">
        <v>3.6547098959506016E-2</v>
      </c>
      <c r="K866" s="13">
        <v>1.8343950279746956E-2</v>
      </c>
      <c r="L866" s="13">
        <v>1.9412418458337098E-2</v>
      </c>
      <c r="M866" s="13">
        <v>2.5817984439553295E-2</v>
      </c>
      <c r="N866" s="13">
        <v>1.911047421727096E-2</v>
      </c>
      <c r="O866" s="13">
        <v>4.2400465746563705E-2</v>
      </c>
      <c r="P866" s="13">
        <v>9.6858307364993679E-3</v>
      </c>
      <c r="Q866" s="13">
        <v>1.7442148657951326E-2</v>
      </c>
      <c r="R866" s="13">
        <v>5.1011391312753784E-2</v>
      </c>
      <c r="S866" s="13">
        <v>2.4335406437739942E-2</v>
      </c>
      <c r="T866" s="13">
        <v>2.9481395077867883E-2</v>
      </c>
      <c r="U866" s="13">
        <v>8.5714285428643618E-3</v>
      </c>
      <c r="V866" s="13">
        <v>3.7955099336756386E-2</v>
      </c>
      <c r="W866" s="13">
        <v>2.1054573911746911E-2</v>
      </c>
      <c r="X866" s="13">
        <v>9.3779253758282267E-3</v>
      </c>
      <c r="Y866" s="16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2"/>
    </row>
    <row r="867" spans="1:65">
      <c r="A867" s="35"/>
      <c r="B867" s="3" t="s">
        <v>276</v>
      </c>
      <c r="C867" s="33"/>
      <c r="D867" s="13">
        <v>0.15770965811715287</v>
      </c>
      <c r="E867" s="13">
        <v>-0.16088608573621765</v>
      </c>
      <c r="F867" s="13">
        <v>7.7525229651036254E-2</v>
      </c>
      <c r="G867" s="13">
        <v>-0.11678031263111799</v>
      </c>
      <c r="H867" s="13">
        <v>-0.391143808238688</v>
      </c>
      <c r="I867" s="13">
        <v>-9.7648515385903578E-2</v>
      </c>
      <c r="J867" s="13">
        <v>1.5089479263241001E-2</v>
      </c>
      <c r="K867" s="13">
        <v>6.336406758297275E-2</v>
      </c>
      <c r="L867" s="13">
        <v>0.13876270915450117</v>
      </c>
      <c r="M867" s="13">
        <v>8.1362452990370038E-2</v>
      </c>
      <c r="N867" s="13">
        <v>6.8714938920307223E-2</v>
      </c>
      <c r="O867" s="13">
        <v>0.21970193477441446</v>
      </c>
      <c r="P867" s="13">
        <v>0.14930753754028969</v>
      </c>
      <c r="Q867" s="13">
        <v>-0.170614942713189</v>
      </c>
      <c r="R867" s="13">
        <v>9.683133558375423E-2</v>
      </c>
      <c r="S867" s="13">
        <v>-0.16331829998046044</v>
      </c>
      <c r="T867" s="13">
        <v>0.20816351039972658</v>
      </c>
      <c r="U867" s="13">
        <v>0.19168769110922557</v>
      </c>
      <c r="V867" s="13">
        <v>-0.11894498330849401</v>
      </c>
      <c r="W867" s="13">
        <v>-0.24888359709292396</v>
      </c>
      <c r="X867" s="13">
        <v>-0.52571603337982498</v>
      </c>
      <c r="Y867" s="16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2"/>
    </row>
    <row r="868" spans="1:65">
      <c r="A868" s="35"/>
      <c r="B868" s="53" t="s">
        <v>277</v>
      </c>
      <c r="C868" s="54"/>
      <c r="D868" s="52">
        <v>0.44</v>
      </c>
      <c r="E868" s="52">
        <v>1.04</v>
      </c>
      <c r="F868" s="52">
        <v>7.0000000000000007E-2</v>
      </c>
      <c r="G868" s="52">
        <v>0.84</v>
      </c>
      <c r="H868" s="52">
        <v>2.12</v>
      </c>
      <c r="I868" s="52">
        <v>0.75</v>
      </c>
      <c r="J868" s="52">
        <v>0.22</v>
      </c>
      <c r="K868" s="52">
        <v>0</v>
      </c>
      <c r="L868" s="52">
        <v>0.35</v>
      </c>
      <c r="M868" s="52">
        <v>0.08</v>
      </c>
      <c r="N868" s="52">
        <v>0.02</v>
      </c>
      <c r="O868" s="52">
        <v>0.73</v>
      </c>
      <c r="P868" s="52">
        <v>0.4</v>
      </c>
      <c r="Q868" s="52">
        <v>1.0900000000000001</v>
      </c>
      <c r="R868" s="52">
        <v>0.16</v>
      </c>
      <c r="S868" s="52">
        <v>1.06</v>
      </c>
      <c r="T868" s="52">
        <v>0.67</v>
      </c>
      <c r="U868" s="52">
        <v>0.6</v>
      </c>
      <c r="V868" s="52">
        <v>0.85</v>
      </c>
      <c r="W868" s="52">
        <v>1.45</v>
      </c>
      <c r="X868" s="52">
        <v>2.74</v>
      </c>
      <c r="Y868" s="16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2"/>
    </row>
    <row r="869" spans="1:65">
      <c r="B869" s="36"/>
      <c r="C869" s="20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BM869" s="62"/>
    </row>
    <row r="870" spans="1:65" ht="15">
      <c r="B870" s="37" t="s">
        <v>599</v>
      </c>
      <c r="BM870" s="32" t="s">
        <v>67</v>
      </c>
    </row>
    <row r="871" spans="1:65" ht="15">
      <c r="A871" s="28" t="s">
        <v>9</v>
      </c>
      <c r="B871" s="18" t="s">
        <v>111</v>
      </c>
      <c r="C871" s="15" t="s">
        <v>112</v>
      </c>
      <c r="D871" s="16" t="s">
        <v>233</v>
      </c>
      <c r="E871" s="17" t="s">
        <v>233</v>
      </c>
      <c r="F871" s="17" t="s">
        <v>233</v>
      </c>
      <c r="G871" s="17" t="s">
        <v>233</v>
      </c>
      <c r="H871" s="17" t="s">
        <v>233</v>
      </c>
      <c r="I871" s="17" t="s">
        <v>233</v>
      </c>
      <c r="J871" s="17" t="s">
        <v>233</v>
      </c>
      <c r="K871" s="17" t="s">
        <v>233</v>
      </c>
      <c r="L871" s="17" t="s">
        <v>233</v>
      </c>
      <c r="M871" s="17" t="s">
        <v>233</v>
      </c>
      <c r="N871" s="17" t="s">
        <v>233</v>
      </c>
      <c r="O871" s="17" t="s">
        <v>233</v>
      </c>
      <c r="P871" s="17" t="s">
        <v>233</v>
      </c>
      <c r="Q871" s="17" t="s">
        <v>233</v>
      </c>
      <c r="R871" s="17" t="s">
        <v>233</v>
      </c>
      <c r="S871" s="17" t="s">
        <v>233</v>
      </c>
      <c r="T871" s="17" t="s">
        <v>233</v>
      </c>
      <c r="U871" s="17" t="s">
        <v>233</v>
      </c>
      <c r="V871" s="17" t="s">
        <v>233</v>
      </c>
      <c r="W871" s="17" t="s">
        <v>233</v>
      </c>
      <c r="X871" s="17" t="s">
        <v>233</v>
      </c>
      <c r="Y871" s="17" t="s">
        <v>233</v>
      </c>
      <c r="Z871" s="16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9" t="s">
        <v>234</v>
      </c>
      <c r="C872" s="8" t="s">
        <v>234</v>
      </c>
      <c r="D872" s="161" t="s">
        <v>236</v>
      </c>
      <c r="E872" s="162" t="s">
        <v>238</v>
      </c>
      <c r="F872" s="162" t="s">
        <v>240</v>
      </c>
      <c r="G872" s="162" t="s">
        <v>241</v>
      </c>
      <c r="H872" s="162" t="s">
        <v>242</v>
      </c>
      <c r="I872" s="162" t="s">
        <v>243</v>
      </c>
      <c r="J872" s="162" t="s">
        <v>244</v>
      </c>
      <c r="K872" s="162" t="s">
        <v>245</v>
      </c>
      <c r="L872" s="162" t="s">
        <v>246</v>
      </c>
      <c r="M872" s="162" t="s">
        <v>247</v>
      </c>
      <c r="N872" s="162" t="s">
        <v>248</v>
      </c>
      <c r="O872" s="162" t="s">
        <v>249</v>
      </c>
      <c r="P872" s="162" t="s">
        <v>250</v>
      </c>
      <c r="Q872" s="162" t="s">
        <v>251</v>
      </c>
      <c r="R872" s="162" t="s">
        <v>253</v>
      </c>
      <c r="S872" s="162" t="s">
        <v>254</v>
      </c>
      <c r="T872" s="162" t="s">
        <v>255</v>
      </c>
      <c r="U872" s="162" t="s">
        <v>259</v>
      </c>
      <c r="V872" s="162" t="s">
        <v>261</v>
      </c>
      <c r="W872" s="162" t="s">
        <v>263</v>
      </c>
      <c r="X872" s="162" t="s">
        <v>281</v>
      </c>
      <c r="Y872" s="162" t="s">
        <v>265</v>
      </c>
      <c r="Z872" s="16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 t="s">
        <v>3</v>
      </c>
    </row>
    <row r="873" spans="1:65">
      <c r="A873" s="35"/>
      <c r="B873" s="19"/>
      <c r="C873" s="8"/>
      <c r="D873" s="9" t="s">
        <v>282</v>
      </c>
      <c r="E873" s="10" t="s">
        <v>282</v>
      </c>
      <c r="F873" s="10" t="s">
        <v>284</v>
      </c>
      <c r="G873" s="10" t="s">
        <v>285</v>
      </c>
      <c r="H873" s="10" t="s">
        <v>284</v>
      </c>
      <c r="I873" s="10" t="s">
        <v>282</v>
      </c>
      <c r="J873" s="10" t="s">
        <v>284</v>
      </c>
      <c r="K873" s="10" t="s">
        <v>284</v>
      </c>
      <c r="L873" s="10" t="s">
        <v>282</v>
      </c>
      <c r="M873" s="10" t="s">
        <v>282</v>
      </c>
      <c r="N873" s="10" t="s">
        <v>282</v>
      </c>
      <c r="O873" s="10" t="s">
        <v>282</v>
      </c>
      <c r="P873" s="10" t="s">
        <v>282</v>
      </c>
      <c r="Q873" s="10" t="s">
        <v>285</v>
      </c>
      <c r="R873" s="10" t="s">
        <v>285</v>
      </c>
      <c r="S873" s="10" t="s">
        <v>282</v>
      </c>
      <c r="T873" s="10" t="s">
        <v>282</v>
      </c>
      <c r="U873" s="10" t="s">
        <v>285</v>
      </c>
      <c r="V873" s="10" t="s">
        <v>284</v>
      </c>
      <c r="W873" s="10" t="s">
        <v>285</v>
      </c>
      <c r="X873" s="10" t="s">
        <v>285</v>
      </c>
      <c r="Y873" s="10" t="s">
        <v>282</v>
      </c>
      <c r="Z873" s="16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2</v>
      </c>
    </row>
    <row r="874" spans="1:65">
      <c r="A874" s="35"/>
      <c r="B874" s="19"/>
      <c r="C874" s="8"/>
      <c r="D874" s="29" t="s">
        <v>327</v>
      </c>
      <c r="E874" s="29" t="s">
        <v>327</v>
      </c>
      <c r="F874" s="29" t="s">
        <v>327</v>
      </c>
      <c r="G874" s="29" t="s">
        <v>327</v>
      </c>
      <c r="H874" s="29" t="s">
        <v>328</v>
      </c>
      <c r="I874" s="29" t="s">
        <v>329</v>
      </c>
      <c r="J874" s="29" t="s">
        <v>328</v>
      </c>
      <c r="K874" s="29" t="s">
        <v>330</v>
      </c>
      <c r="L874" s="29" t="s">
        <v>327</v>
      </c>
      <c r="M874" s="29" t="s">
        <v>327</v>
      </c>
      <c r="N874" s="29" t="s">
        <v>327</v>
      </c>
      <c r="O874" s="29" t="s">
        <v>327</v>
      </c>
      <c r="P874" s="29" t="s">
        <v>327</v>
      </c>
      <c r="Q874" s="29" t="s">
        <v>329</v>
      </c>
      <c r="R874" s="29" t="s">
        <v>327</v>
      </c>
      <c r="S874" s="29" t="s">
        <v>327</v>
      </c>
      <c r="T874" s="29" t="s">
        <v>330</v>
      </c>
      <c r="U874" s="29" t="s">
        <v>328</v>
      </c>
      <c r="V874" s="29" t="s">
        <v>327</v>
      </c>
      <c r="W874" s="29" t="s">
        <v>327</v>
      </c>
      <c r="X874" s="29" t="s">
        <v>327</v>
      </c>
      <c r="Y874" s="29" t="s">
        <v>327</v>
      </c>
      <c r="Z874" s="16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3</v>
      </c>
    </row>
    <row r="875" spans="1:65">
      <c r="A875" s="35"/>
      <c r="B875" s="18">
        <v>1</v>
      </c>
      <c r="C875" s="14">
        <v>1</v>
      </c>
      <c r="D875" s="22">
        <v>7.21</v>
      </c>
      <c r="E875" s="22">
        <v>6.4353646396372408</v>
      </c>
      <c r="F875" s="23">
        <v>6.6</v>
      </c>
      <c r="G875" s="22">
        <v>6.8533333333333344</v>
      </c>
      <c r="H875" s="165">
        <v>7</v>
      </c>
      <c r="I875" s="22">
        <v>8.5</v>
      </c>
      <c r="J875" s="165">
        <v>8</v>
      </c>
      <c r="K875" s="22">
        <v>7</v>
      </c>
      <c r="L875" s="22">
        <v>8.1999999999999993</v>
      </c>
      <c r="M875" s="22">
        <v>8.3000000000000007</v>
      </c>
      <c r="N875" s="22">
        <v>7.7000000000000011</v>
      </c>
      <c r="O875" s="22">
        <v>7.8</v>
      </c>
      <c r="P875" s="22">
        <v>7</v>
      </c>
      <c r="Q875" s="22">
        <v>7.8784232400000009</v>
      </c>
      <c r="R875" s="156">
        <v>6</v>
      </c>
      <c r="S875" s="22">
        <v>6.3410000000000002</v>
      </c>
      <c r="T875" s="22">
        <v>7.5</v>
      </c>
      <c r="U875" s="22">
        <v>7.2</v>
      </c>
      <c r="V875" s="22">
        <v>7.2</v>
      </c>
      <c r="W875" s="22">
        <v>6.79</v>
      </c>
      <c r="X875" s="156">
        <v>10.7029</v>
      </c>
      <c r="Y875" s="22">
        <v>7.23522</v>
      </c>
      <c r="Z875" s="16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>
        <v>1</v>
      </c>
    </row>
    <row r="876" spans="1:65">
      <c r="A876" s="35"/>
      <c r="B876" s="19">
        <v>1</v>
      </c>
      <c r="C876" s="8">
        <v>2</v>
      </c>
      <c r="D876" s="10">
        <v>7.29</v>
      </c>
      <c r="E876" s="10">
        <v>6.44147890022019</v>
      </c>
      <c r="F876" s="25">
        <v>6.7</v>
      </c>
      <c r="G876" s="10">
        <v>6.88</v>
      </c>
      <c r="H876" s="159">
        <v>7</v>
      </c>
      <c r="I876" s="10">
        <v>7.9</v>
      </c>
      <c r="J876" s="159">
        <v>8</v>
      </c>
      <c r="K876" s="10">
        <v>7</v>
      </c>
      <c r="L876" s="10">
        <v>8.3000000000000007</v>
      </c>
      <c r="M876" s="10">
        <v>8.3000000000000007</v>
      </c>
      <c r="N876" s="10">
        <v>7.4</v>
      </c>
      <c r="O876" s="10">
        <v>7.8</v>
      </c>
      <c r="P876" s="10">
        <v>6.6</v>
      </c>
      <c r="Q876" s="10">
        <v>7.7687713800000013</v>
      </c>
      <c r="R876" s="157">
        <v>6</v>
      </c>
      <c r="S876" s="10">
        <v>6.2839999999999998</v>
      </c>
      <c r="T876" s="10">
        <v>7.6</v>
      </c>
      <c r="U876" s="10">
        <v>7.3</v>
      </c>
      <c r="V876" s="10">
        <v>6.9</v>
      </c>
      <c r="W876" s="10">
        <v>6.63</v>
      </c>
      <c r="X876" s="157">
        <v>10.6629</v>
      </c>
      <c r="Y876" s="10">
        <v>7.1135299999999999</v>
      </c>
      <c r="Z876" s="16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40</v>
      </c>
    </row>
    <row r="877" spans="1:65">
      <c r="A877" s="35"/>
      <c r="B877" s="19">
        <v>1</v>
      </c>
      <c r="C877" s="8">
        <v>3</v>
      </c>
      <c r="D877" s="10">
        <v>7.39</v>
      </c>
      <c r="E877" s="10">
        <v>6.6052804702815413</v>
      </c>
      <c r="F877" s="25">
        <v>7</v>
      </c>
      <c r="G877" s="10">
        <v>6.7833333333333341</v>
      </c>
      <c r="H877" s="159">
        <v>7</v>
      </c>
      <c r="I877" s="10">
        <v>8.1</v>
      </c>
      <c r="J877" s="159">
        <v>8</v>
      </c>
      <c r="K877" s="25">
        <v>7.1</v>
      </c>
      <c r="L877" s="11">
        <v>8.1</v>
      </c>
      <c r="M877" s="11">
        <v>8.1</v>
      </c>
      <c r="N877" s="11">
        <v>7.5</v>
      </c>
      <c r="O877" s="11">
        <v>7.8</v>
      </c>
      <c r="P877" s="11">
        <v>6.8</v>
      </c>
      <c r="Q877" s="11">
        <v>7.7549306274999994</v>
      </c>
      <c r="R877" s="159">
        <v>6</v>
      </c>
      <c r="S877" s="11">
        <v>6.3029999999999999</v>
      </c>
      <c r="T877" s="11">
        <v>7.8</v>
      </c>
      <c r="U877" s="11">
        <v>7.2</v>
      </c>
      <c r="V877" s="11">
        <v>7</v>
      </c>
      <c r="W877" s="11">
        <v>6.88</v>
      </c>
      <c r="X877" s="159">
        <v>10.6639</v>
      </c>
      <c r="Y877" s="11">
        <v>7.44414</v>
      </c>
      <c r="Z877" s="16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2">
        <v>16</v>
      </c>
    </row>
    <row r="878" spans="1:65">
      <c r="A878" s="35"/>
      <c r="B878" s="19">
        <v>1</v>
      </c>
      <c r="C878" s="8">
        <v>4</v>
      </c>
      <c r="D878" s="10">
        <v>7.28</v>
      </c>
      <c r="E878" s="10">
        <v>6.3796859514514042</v>
      </c>
      <c r="F878" s="25">
        <v>7.3</v>
      </c>
      <c r="G878" s="10">
        <v>6.8566666666666665</v>
      </c>
      <c r="H878" s="159">
        <v>7</v>
      </c>
      <c r="I878" s="10">
        <v>8.3000000000000007</v>
      </c>
      <c r="J878" s="159">
        <v>8</v>
      </c>
      <c r="K878" s="25">
        <v>7</v>
      </c>
      <c r="L878" s="11">
        <v>8.3000000000000007</v>
      </c>
      <c r="M878" s="11">
        <v>8.3000000000000007</v>
      </c>
      <c r="N878" s="11">
        <v>7.5</v>
      </c>
      <c r="O878" s="11">
        <v>7.8</v>
      </c>
      <c r="P878" s="11">
        <v>6.6</v>
      </c>
      <c r="Q878" s="11">
        <v>7.5157007648423617</v>
      </c>
      <c r="R878" s="159">
        <v>6</v>
      </c>
      <c r="S878" s="164">
        <v>6.6360000000000001</v>
      </c>
      <c r="T878" s="11">
        <v>7.5</v>
      </c>
      <c r="U878" s="11">
        <v>7.3</v>
      </c>
      <c r="V878" s="11">
        <v>6.9</v>
      </c>
      <c r="W878" s="11">
        <v>6.95</v>
      </c>
      <c r="X878" s="159">
        <v>10.541700000000001</v>
      </c>
      <c r="Y878" s="11">
        <v>7.25448</v>
      </c>
      <c r="Z878" s="16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2">
        <v>7.2922263928207958</v>
      </c>
    </row>
    <row r="879" spans="1:65">
      <c r="A879" s="35"/>
      <c r="B879" s="19">
        <v>1</v>
      </c>
      <c r="C879" s="8">
        <v>5</v>
      </c>
      <c r="D879" s="10">
        <v>7.36</v>
      </c>
      <c r="E879" s="10">
        <v>6.5897356751464597</v>
      </c>
      <c r="F879" s="10">
        <v>6.8</v>
      </c>
      <c r="G879" s="10">
        <v>6.8599999999999994</v>
      </c>
      <c r="H879" s="157">
        <v>7</v>
      </c>
      <c r="I879" s="10">
        <v>8.3000000000000007</v>
      </c>
      <c r="J879" s="157">
        <v>8</v>
      </c>
      <c r="K879" s="10">
        <v>7</v>
      </c>
      <c r="L879" s="10">
        <v>8</v>
      </c>
      <c r="M879" s="10">
        <v>8</v>
      </c>
      <c r="N879" s="10">
        <v>7.3</v>
      </c>
      <c r="O879" s="10">
        <v>8</v>
      </c>
      <c r="P879" s="10">
        <v>7.3</v>
      </c>
      <c r="Q879" s="10">
        <v>7.5335444450831384</v>
      </c>
      <c r="R879" s="157">
        <v>6</v>
      </c>
      <c r="S879" s="10">
        <v>6.4390000000000001</v>
      </c>
      <c r="T879" s="10">
        <v>7.5</v>
      </c>
      <c r="U879" s="10">
        <v>7.1</v>
      </c>
      <c r="V879" s="158">
        <v>8.6</v>
      </c>
      <c r="W879" s="10">
        <v>6.69</v>
      </c>
      <c r="X879" s="157">
        <v>10.4194</v>
      </c>
      <c r="Y879" s="10">
        <v>7.0649100000000002</v>
      </c>
      <c r="Z879" s="16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106</v>
      </c>
    </row>
    <row r="880" spans="1:65">
      <c r="A880" s="35"/>
      <c r="B880" s="19">
        <v>1</v>
      </c>
      <c r="C880" s="8">
        <v>6</v>
      </c>
      <c r="D880" s="10">
        <v>7.33</v>
      </c>
      <c r="E880" s="10">
        <v>6.6507627784096304</v>
      </c>
      <c r="F880" s="10">
        <v>6.7</v>
      </c>
      <c r="G880" s="10">
        <v>6.8966666666666656</v>
      </c>
      <c r="H880" s="157">
        <v>7</v>
      </c>
      <c r="I880" s="10">
        <v>8.4</v>
      </c>
      <c r="J880" s="157">
        <v>8</v>
      </c>
      <c r="K880" s="10">
        <v>7.1</v>
      </c>
      <c r="L880" s="10">
        <v>8.1</v>
      </c>
      <c r="M880" s="10">
        <v>8</v>
      </c>
      <c r="N880" s="10">
        <v>7.7000000000000011</v>
      </c>
      <c r="O880" s="10">
        <v>7.9</v>
      </c>
      <c r="P880" s="10">
        <v>6.8</v>
      </c>
      <c r="Q880" s="10">
        <v>7.9475115520740083</v>
      </c>
      <c r="R880" s="157">
        <v>6</v>
      </c>
      <c r="S880" s="10">
        <v>6.351</v>
      </c>
      <c r="T880" s="10">
        <v>7.6</v>
      </c>
      <c r="U880" s="10">
        <v>7.1</v>
      </c>
      <c r="V880" s="10">
        <v>6.9</v>
      </c>
      <c r="W880" s="10">
        <v>6.92</v>
      </c>
      <c r="X880" s="157">
        <v>10.7493</v>
      </c>
      <c r="Y880" s="10">
        <v>7.3553800000000003</v>
      </c>
      <c r="Z880" s="16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2"/>
    </row>
    <row r="881" spans="1:65">
      <c r="A881" s="35"/>
      <c r="B881" s="20" t="s">
        <v>273</v>
      </c>
      <c r="C881" s="12"/>
      <c r="D881" s="26">
        <v>7.31</v>
      </c>
      <c r="E881" s="26">
        <v>6.5170514025244097</v>
      </c>
      <c r="F881" s="26">
        <v>6.8500000000000005</v>
      </c>
      <c r="G881" s="26">
        <v>6.8550000000000004</v>
      </c>
      <c r="H881" s="26">
        <v>7</v>
      </c>
      <c r="I881" s="26">
        <v>8.2499999999999982</v>
      </c>
      <c r="J881" s="26">
        <v>8</v>
      </c>
      <c r="K881" s="26">
        <v>7.0333333333333341</v>
      </c>
      <c r="L881" s="26">
        <v>8.1666666666666679</v>
      </c>
      <c r="M881" s="26">
        <v>8.1666666666666661</v>
      </c>
      <c r="N881" s="26">
        <v>7.5166666666666666</v>
      </c>
      <c r="O881" s="26">
        <v>7.8500000000000005</v>
      </c>
      <c r="P881" s="26">
        <v>6.8499999999999988</v>
      </c>
      <c r="Q881" s="26">
        <v>7.7331470015832524</v>
      </c>
      <c r="R881" s="26">
        <v>6</v>
      </c>
      <c r="S881" s="26">
        <v>6.3923333333333332</v>
      </c>
      <c r="T881" s="26">
        <v>7.583333333333333</v>
      </c>
      <c r="U881" s="26">
        <v>7.2</v>
      </c>
      <c r="V881" s="26">
        <v>7.25</v>
      </c>
      <c r="W881" s="26">
        <v>6.81</v>
      </c>
      <c r="X881" s="26">
        <v>10.623349999999999</v>
      </c>
      <c r="Y881" s="26">
        <v>7.2446099999999989</v>
      </c>
      <c r="Z881" s="16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2"/>
    </row>
    <row r="882" spans="1:65">
      <c r="A882" s="35"/>
      <c r="B882" s="3" t="s">
        <v>274</v>
      </c>
      <c r="C882" s="33"/>
      <c r="D882" s="11">
        <v>7.3100000000000005</v>
      </c>
      <c r="E882" s="11">
        <v>6.5156072876833253</v>
      </c>
      <c r="F882" s="11">
        <v>6.75</v>
      </c>
      <c r="G882" s="11">
        <v>6.8583333333333325</v>
      </c>
      <c r="H882" s="11">
        <v>7</v>
      </c>
      <c r="I882" s="11">
        <v>8.3000000000000007</v>
      </c>
      <c r="J882" s="11">
        <v>8</v>
      </c>
      <c r="K882" s="11">
        <v>7</v>
      </c>
      <c r="L882" s="11">
        <v>8.1499999999999986</v>
      </c>
      <c r="M882" s="11">
        <v>8.1999999999999993</v>
      </c>
      <c r="N882" s="11">
        <v>7.5</v>
      </c>
      <c r="O882" s="11">
        <v>7.8</v>
      </c>
      <c r="P882" s="11">
        <v>6.8</v>
      </c>
      <c r="Q882" s="11">
        <v>7.7618510037500004</v>
      </c>
      <c r="R882" s="11">
        <v>6</v>
      </c>
      <c r="S882" s="11">
        <v>6.3460000000000001</v>
      </c>
      <c r="T882" s="11">
        <v>7.55</v>
      </c>
      <c r="U882" s="11">
        <v>7.2</v>
      </c>
      <c r="V882" s="11">
        <v>6.95</v>
      </c>
      <c r="W882" s="11">
        <v>6.835</v>
      </c>
      <c r="X882" s="11">
        <v>10.663399999999999</v>
      </c>
      <c r="Y882" s="11">
        <v>7.2448499999999996</v>
      </c>
      <c r="Z882" s="16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2"/>
    </row>
    <row r="883" spans="1:65">
      <c r="A883" s="35"/>
      <c r="B883" s="3" t="s">
        <v>275</v>
      </c>
      <c r="C883" s="33"/>
      <c r="D883" s="27">
        <v>6.4187226143524817E-2</v>
      </c>
      <c r="E883" s="27">
        <v>0.11153412160321514</v>
      </c>
      <c r="F883" s="27">
        <v>0.25884358211089564</v>
      </c>
      <c r="G883" s="27">
        <v>3.8801489089408836E-2</v>
      </c>
      <c r="H883" s="27">
        <v>0</v>
      </c>
      <c r="I883" s="27">
        <v>0.21679483388678805</v>
      </c>
      <c r="J883" s="27">
        <v>0</v>
      </c>
      <c r="K883" s="27">
        <v>5.1639777949432045E-2</v>
      </c>
      <c r="L883" s="27">
        <v>0.12110601416390003</v>
      </c>
      <c r="M883" s="27">
        <v>0.15055453054181661</v>
      </c>
      <c r="N883" s="27">
        <v>0.16020819787597268</v>
      </c>
      <c r="O883" s="27">
        <v>8.3666002653407678E-2</v>
      </c>
      <c r="P883" s="27">
        <v>0.26645825188948463</v>
      </c>
      <c r="Q883" s="27">
        <v>0.17659276037563998</v>
      </c>
      <c r="R883" s="27">
        <v>0</v>
      </c>
      <c r="S883" s="27">
        <v>0.13085207933642737</v>
      </c>
      <c r="T883" s="27">
        <v>0.11690451944500113</v>
      </c>
      <c r="U883" s="27">
        <v>8.9442719099991672E-2</v>
      </c>
      <c r="V883" s="27">
        <v>0.67156533561523235</v>
      </c>
      <c r="W883" s="27">
        <v>0.12946041866145805</v>
      </c>
      <c r="X883" s="27">
        <v>0.12137745672076017</v>
      </c>
      <c r="Y883" s="27">
        <v>0.14264771936487453</v>
      </c>
      <c r="Z883" s="231"/>
      <c r="AA883" s="232"/>
      <c r="AB883" s="232"/>
      <c r="AC883" s="232"/>
      <c r="AD883" s="232"/>
      <c r="AE883" s="232"/>
      <c r="AF883" s="232"/>
      <c r="AG883" s="232"/>
      <c r="AH883" s="232"/>
      <c r="AI883" s="232"/>
      <c r="AJ883" s="232"/>
      <c r="AK883" s="232"/>
      <c r="AL883" s="232"/>
      <c r="AM883" s="232"/>
      <c r="AN883" s="232"/>
      <c r="AO883" s="232"/>
      <c r="AP883" s="232"/>
      <c r="AQ883" s="232"/>
      <c r="AR883" s="232"/>
      <c r="AS883" s="232"/>
      <c r="AT883" s="232"/>
      <c r="AU883" s="232"/>
      <c r="AV883" s="232"/>
      <c r="AW883" s="232"/>
      <c r="AX883" s="232"/>
      <c r="AY883" s="232"/>
      <c r="AZ883" s="232"/>
      <c r="BA883" s="232"/>
      <c r="BB883" s="232"/>
      <c r="BC883" s="232"/>
      <c r="BD883" s="232"/>
      <c r="BE883" s="232"/>
      <c r="BF883" s="232"/>
      <c r="BG883" s="232"/>
      <c r="BH883" s="232"/>
      <c r="BI883" s="232"/>
      <c r="BJ883" s="232"/>
      <c r="BK883" s="232"/>
      <c r="BL883" s="232"/>
      <c r="BM883" s="63"/>
    </row>
    <row r="884" spans="1:65">
      <c r="A884" s="35"/>
      <c r="B884" s="3" t="s">
        <v>87</v>
      </c>
      <c r="C884" s="33"/>
      <c r="D884" s="13">
        <v>8.7807422904958715E-3</v>
      </c>
      <c r="E884" s="13">
        <v>1.7114200075207614E-2</v>
      </c>
      <c r="F884" s="13">
        <v>3.7787384249765785E-2</v>
      </c>
      <c r="G884" s="13">
        <v>5.66031934199983E-3</v>
      </c>
      <c r="H884" s="13">
        <v>0</v>
      </c>
      <c r="I884" s="13">
        <v>2.6278161683247044E-2</v>
      </c>
      <c r="J884" s="13">
        <v>0</v>
      </c>
      <c r="K884" s="13">
        <v>7.3421485236159299E-3</v>
      </c>
      <c r="L884" s="13">
        <v>1.4829307856804082E-2</v>
      </c>
      <c r="M884" s="13">
        <v>1.8435248637773464E-2</v>
      </c>
      <c r="N884" s="13">
        <v>2.1313729207446477E-2</v>
      </c>
      <c r="O884" s="13">
        <v>1.0658089509988238E-2</v>
      </c>
      <c r="P884" s="13">
        <v>3.8899014874377323E-2</v>
      </c>
      <c r="Q884" s="13">
        <v>2.2835820958722899E-2</v>
      </c>
      <c r="R884" s="13">
        <v>0</v>
      </c>
      <c r="S884" s="13">
        <v>2.0470158940881375E-2</v>
      </c>
      <c r="T884" s="13">
        <v>1.5415980586153996E-2</v>
      </c>
      <c r="U884" s="13">
        <v>1.2422599874998844E-2</v>
      </c>
      <c r="V884" s="13">
        <v>9.2629701464169975E-2</v>
      </c>
      <c r="W884" s="13">
        <v>1.9010340478921889E-2</v>
      </c>
      <c r="X884" s="13">
        <v>1.1425534950910983E-2</v>
      </c>
      <c r="Y884" s="13">
        <v>1.9690186133535768E-2</v>
      </c>
      <c r="Z884" s="16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2"/>
    </row>
    <row r="885" spans="1:65">
      <c r="A885" s="35"/>
      <c r="B885" s="3" t="s">
        <v>276</v>
      </c>
      <c r="C885" s="33"/>
      <c r="D885" s="13">
        <v>2.4373361744092215E-3</v>
      </c>
      <c r="E885" s="13">
        <v>-0.1063015529879251</v>
      </c>
      <c r="F885" s="13">
        <v>-6.0643535869397525E-2</v>
      </c>
      <c r="G885" s="13">
        <v>-5.9957874216747475E-2</v>
      </c>
      <c r="H885" s="13">
        <v>-4.0073686289895383E-2</v>
      </c>
      <c r="I885" s="13">
        <v>0.13134172687262313</v>
      </c>
      <c r="J885" s="13">
        <v>9.7058644240119563E-2</v>
      </c>
      <c r="K885" s="13">
        <v>-3.5502608605561425E-2</v>
      </c>
      <c r="L885" s="13">
        <v>0.11991403266178891</v>
      </c>
      <c r="M885" s="13">
        <v>0.11991403266178868</v>
      </c>
      <c r="N885" s="13">
        <v>3.0778017817278958E-2</v>
      </c>
      <c r="O885" s="13">
        <v>7.6488794660617421E-2</v>
      </c>
      <c r="P885" s="13">
        <v>-6.0643535869397747E-2</v>
      </c>
      <c r="Q885" s="13">
        <v>6.0464470658308622E-2</v>
      </c>
      <c r="R885" s="13">
        <v>-0.17720601681991033</v>
      </c>
      <c r="S885" s="13">
        <v>-0.12340443247530108</v>
      </c>
      <c r="T885" s="13">
        <v>3.992017318594665E-2</v>
      </c>
      <c r="U885" s="13">
        <v>-1.2647220183892305E-2</v>
      </c>
      <c r="V885" s="13">
        <v>-5.7906036573915909E-3</v>
      </c>
      <c r="W885" s="13">
        <v>-6.6128829090598251E-2</v>
      </c>
      <c r="X885" s="13">
        <v>0.45680474353603406</v>
      </c>
      <c r="Y885" s="13">
        <v>-6.5297469189485868E-3</v>
      </c>
      <c r="Z885" s="16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2"/>
    </row>
    <row r="886" spans="1:65">
      <c r="A886" s="35"/>
      <c r="B886" s="53" t="s">
        <v>277</v>
      </c>
      <c r="C886" s="54"/>
      <c r="D886" s="52">
        <v>0.1</v>
      </c>
      <c r="E886" s="52">
        <v>1.24</v>
      </c>
      <c r="F886" s="52">
        <v>0.67</v>
      </c>
      <c r="G886" s="52">
        <v>0.67</v>
      </c>
      <c r="H886" s="52" t="s">
        <v>278</v>
      </c>
      <c r="I886" s="52">
        <v>1.69</v>
      </c>
      <c r="J886" s="52" t="s">
        <v>278</v>
      </c>
      <c r="K886" s="52">
        <v>0.37</v>
      </c>
      <c r="L886" s="52">
        <v>1.55</v>
      </c>
      <c r="M886" s="52">
        <v>1.55</v>
      </c>
      <c r="N886" s="52">
        <v>0.45</v>
      </c>
      <c r="O886" s="52">
        <v>1.01</v>
      </c>
      <c r="P886" s="52">
        <v>0.67</v>
      </c>
      <c r="Q886" s="52">
        <v>0.81</v>
      </c>
      <c r="R886" s="52" t="s">
        <v>278</v>
      </c>
      <c r="S886" s="52">
        <v>1.45</v>
      </c>
      <c r="T886" s="52">
        <v>0.56000000000000005</v>
      </c>
      <c r="U886" s="52">
        <v>0.08</v>
      </c>
      <c r="V886" s="52">
        <v>0</v>
      </c>
      <c r="W886" s="52">
        <v>0.74</v>
      </c>
      <c r="X886" s="52">
        <v>5.69</v>
      </c>
      <c r="Y886" s="52">
        <v>0.01</v>
      </c>
      <c r="Z886" s="16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2"/>
    </row>
    <row r="887" spans="1:65">
      <c r="B887" s="36" t="s">
        <v>341</v>
      </c>
      <c r="C887" s="20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BM887" s="62"/>
    </row>
    <row r="888" spans="1:65">
      <c r="BM888" s="62"/>
    </row>
    <row r="889" spans="1:65" ht="15">
      <c r="B889" s="37" t="s">
        <v>600</v>
      </c>
      <c r="BM889" s="32" t="s">
        <v>279</v>
      </c>
    </row>
    <row r="890" spans="1:65" ht="15">
      <c r="A890" s="28" t="s">
        <v>61</v>
      </c>
      <c r="B890" s="18" t="s">
        <v>111</v>
      </c>
      <c r="C890" s="15" t="s">
        <v>112</v>
      </c>
      <c r="D890" s="16" t="s">
        <v>233</v>
      </c>
      <c r="E890" s="17" t="s">
        <v>233</v>
      </c>
      <c r="F890" s="17" t="s">
        <v>233</v>
      </c>
      <c r="G890" s="17" t="s">
        <v>233</v>
      </c>
      <c r="H890" s="17" t="s">
        <v>233</v>
      </c>
      <c r="I890" s="17" t="s">
        <v>233</v>
      </c>
      <c r="J890" s="17" t="s">
        <v>233</v>
      </c>
      <c r="K890" s="17" t="s">
        <v>233</v>
      </c>
      <c r="L890" s="17" t="s">
        <v>233</v>
      </c>
      <c r="M890" s="17" t="s">
        <v>233</v>
      </c>
      <c r="N890" s="17" t="s">
        <v>233</v>
      </c>
      <c r="O890" s="17" t="s">
        <v>233</v>
      </c>
      <c r="P890" s="17" t="s">
        <v>233</v>
      </c>
      <c r="Q890" s="17" t="s">
        <v>233</v>
      </c>
      <c r="R890" s="17" t="s">
        <v>233</v>
      </c>
      <c r="S890" s="17" t="s">
        <v>233</v>
      </c>
      <c r="T890" s="17" t="s">
        <v>233</v>
      </c>
      <c r="U890" s="17" t="s">
        <v>233</v>
      </c>
      <c r="V890" s="17" t="s">
        <v>233</v>
      </c>
      <c r="W890" s="16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</v>
      </c>
    </row>
    <row r="891" spans="1:65">
      <c r="A891" s="35"/>
      <c r="B891" s="19" t="s">
        <v>234</v>
      </c>
      <c r="C891" s="8" t="s">
        <v>234</v>
      </c>
      <c r="D891" s="161" t="s">
        <v>236</v>
      </c>
      <c r="E891" s="162" t="s">
        <v>240</v>
      </c>
      <c r="F891" s="162" t="s">
        <v>241</v>
      </c>
      <c r="G891" s="162" t="s">
        <v>242</v>
      </c>
      <c r="H891" s="162" t="s">
        <v>243</v>
      </c>
      <c r="I891" s="162" t="s">
        <v>244</v>
      </c>
      <c r="J891" s="162" t="s">
        <v>245</v>
      </c>
      <c r="K891" s="162" t="s">
        <v>246</v>
      </c>
      <c r="L891" s="162" t="s">
        <v>247</v>
      </c>
      <c r="M891" s="162" t="s">
        <v>248</v>
      </c>
      <c r="N891" s="162" t="s">
        <v>249</v>
      </c>
      <c r="O891" s="162" t="s">
        <v>250</v>
      </c>
      <c r="P891" s="162" t="s">
        <v>253</v>
      </c>
      <c r="Q891" s="162" t="s">
        <v>254</v>
      </c>
      <c r="R891" s="162" t="s">
        <v>255</v>
      </c>
      <c r="S891" s="162" t="s">
        <v>261</v>
      </c>
      <c r="T891" s="162" t="s">
        <v>263</v>
      </c>
      <c r="U891" s="162" t="s">
        <v>281</v>
      </c>
      <c r="V891" s="162" t="s">
        <v>265</v>
      </c>
      <c r="W891" s="16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 t="s">
        <v>3</v>
      </c>
    </row>
    <row r="892" spans="1:65">
      <c r="A892" s="35"/>
      <c r="B892" s="19"/>
      <c r="C892" s="8"/>
      <c r="D892" s="9" t="s">
        <v>282</v>
      </c>
      <c r="E892" s="10" t="s">
        <v>284</v>
      </c>
      <c r="F892" s="10" t="s">
        <v>285</v>
      </c>
      <c r="G892" s="10" t="s">
        <v>284</v>
      </c>
      <c r="H892" s="10" t="s">
        <v>282</v>
      </c>
      <c r="I892" s="10" t="s">
        <v>284</v>
      </c>
      <c r="J892" s="10" t="s">
        <v>284</v>
      </c>
      <c r="K892" s="10" t="s">
        <v>282</v>
      </c>
      <c r="L892" s="10" t="s">
        <v>282</v>
      </c>
      <c r="M892" s="10" t="s">
        <v>282</v>
      </c>
      <c r="N892" s="10" t="s">
        <v>282</v>
      </c>
      <c r="O892" s="10" t="s">
        <v>282</v>
      </c>
      <c r="P892" s="10" t="s">
        <v>285</v>
      </c>
      <c r="Q892" s="10" t="s">
        <v>282</v>
      </c>
      <c r="R892" s="10" t="s">
        <v>282</v>
      </c>
      <c r="S892" s="10" t="s">
        <v>284</v>
      </c>
      <c r="T892" s="10" t="s">
        <v>282</v>
      </c>
      <c r="U892" s="10" t="s">
        <v>285</v>
      </c>
      <c r="V892" s="10" t="s">
        <v>282</v>
      </c>
      <c r="W892" s="16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2</v>
      </c>
    </row>
    <row r="893" spans="1:65">
      <c r="A893" s="35"/>
      <c r="B893" s="19"/>
      <c r="C893" s="8"/>
      <c r="D893" s="29" t="s">
        <v>327</v>
      </c>
      <c r="E893" s="29" t="s">
        <v>327</v>
      </c>
      <c r="F893" s="29" t="s">
        <v>327</v>
      </c>
      <c r="G893" s="29" t="s">
        <v>328</v>
      </c>
      <c r="H893" s="29" t="s">
        <v>329</v>
      </c>
      <c r="I893" s="29" t="s">
        <v>328</v>
      </c>
      <c r="J893" s="29" t="s">
        <v>330</v>
      </c>
      <c r="K893" s="29" t="s">
        <v>327</v>
      </c>
      <c r="L893" s="29" t="s">
        <v>327</v>
      </c>
      <c r="M893" s="29" t="s">
        <v>327</v>
      </c>
      <c r="N893" s="29" t="s">
        <v>327</v>
      </c>
      <c r="O893" s="29" t="s">
        <v>327</v>
      </c>
      <c r="P893" s="29" t="s">
        <v>327</v>
      </c>
      <c r="Q893" s="29" t="s">
        <v>327</v>
      </c>
      <c r="R893" s="29" t="s">
        <v>330</v>
      </c>
      <c r="S893" s="29" t="s">
        <v>327</v>
      </c>
      <c r="T893" s="29" t="s">
        <v>327</v>
      </c>
      <c r="U893" s="29" t="s">
        <v>327</v>
      </c>
      <c r="V893" s="29" t="s">
        <v>327</v>
      </c>
      <c r="W893" s="16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2</v>
      </c>
    </row>
    <row r="894" spans="1:65">
      <c r="A894" s="35"/>
      <c r="B894" s="18">
        <v>1</v>
      </c>
      <c r="C894" s="14">
        <v>1</v>
      </c>
      <c r="D894" s="22">
        <v>0.17</v>
      </c>
      <c r="E894" s="22">
        <v>0.4</v>
      </c>
      <c r="F894" s="165" t="s">
        <v>104</v>
      </c>
      <c r="G894" s="156" t="s">
        <v>102</v>
      </c>
      <c r="H894" s="165">
        <v>0.8</v>
      </c>
      <c r="I894" s="156" t="s">
        <v>102</v>
      </c>
      <c r="J894" s="165">
        <v>2.5</v>
      </c>
      <c r="K894" s="22">
        <v>0.4</v>
      </c>
      <c r="L894" s="22">
        <v>0.2</v>
      </c>
      <c r="M894" s="22">
        <v>0.3</v>
      </c>
      <c r="N894" s="22">
        <v>0.3</v>
      </c>
      <c r="O894" s="22">
        <v>0.2</v>
      </c>
      <c r="P894" s="156" t="s">
        <v>102</v>
      </c>
      <c r="Q894" s="22">
        <v>0.13</v>
      </c>
      <c r="R894" s="156" t="s">
        <v>102</v>
      </c>
      <c r="S894" s="22">
        <v>0.2</v>
      </c>
      <c r="T894" s="22">
        <v>0.22900000000000001</v>
      </c>
      <c r="U894" s="156">
        <v>2.8955000000000002</v>
      </c>
      <c r="V894" s="22">
        <v>0.31318000000000001</v>
      </c>
      <c r="W894" s="16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1</v>
      </c>
    </row>
    <row r="895" spans="1:65">
      <c r="A895" s="35"/>
      <c r="B895" s="19">
        <v>1</v>
      </c>
      <c r="C895" s="8">
        <v>2</v>
      </c>
      <c r="D895" s="10">
        <v>0.16</v>
      </c>
      <c r="E895" s="10">
        <v>0.4</v>
      </c>
      <c r="F895" s="159" t="s">
        <v>104</v>
      </c>
      <c r="G895" s="157" t="s">
        <v>102</v>
      </c>
      <c r="H895" s="159">
        <v>0.7</v>
      </c>
      <c r="I895" s="157" t="s">
        <v>102</v>
      </c>
      <c r="J895" s="159">
        <v>2.4</v>
      </c>
      <c r="K895" s="10">
        <v>0.3</v>
      </c>
      <c r="L895" s="10">
        <v>0.2</v>
      </c>
      <c r="M895" s="10">
        <v>0.2</v>
      </c>
      <c r="N895" s="10">
        <v>0.3</v>
      </c>
      <c r="O895" s="10">
        <v>0.1</v>
      </c>
      <c r="P895" s="157" t="s">
        <v>102</v>
      </c>
      <c r="Q895" s="10">
        <v>0.14000000000000001</v>
      </c>
      <c r="R895" s="157" t="s">
        <v>102</v>
      </c>
      <c r="S895" s="10">
        <v>0.2</v>
      </c>
      <c r="T895" s="10">
        <v>0.2069</v>
      </c>
      <c r="U895" s="157">
        <v>3.1372</v>
      </c>
      <c r="V895" s="10">
        <v>0.32377</v>
      </c>
      <c r="W895" s="16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>
        <v>41</v>
      </c>
    </row>
    <row r="896" spans="1:65">
      <c r="A896" s="35"/>
      <c r="B896" s="19">
        <v>1</v>
      </c>
      <c r="C896" s="8">
        <v>3</v>
      </c>
      <c r="D896" s="10">
        <v>0.15</v>
      </c>
      <c r="E896" s="10">
        <v>0.3</v>
      </c>
      <c r="F896" s="159" t="s">
        <v>104</v>
      </c>
      <c r="G896" s="157" t="s">
        <v>102</v>
      </c>
      <c r="H896" s="159">
        <v>0.7</v>
      </c>
      <c r="I896" s="157" t="s">
        <v>102</v>
      </c>
      <c r="J896" s="159">
        <v>2</v>
      </c>
      <c r="K896" s="25">
        <v>0.2</v>
      </c>
      <c r="L896" s="11">
        <v>0.2</v>
      </c>
      <c r="M896" s="11">
        <v>0.2</v>
      </c>
      <c r="N896" s="11">
        <v>0.4</v>
      </c>
      <c r="O896" s="11">
        <v>0.2</v>
      </c>
      <c r="P896" s="159" t="s">
        <v>102</v>
      </c>
      <c r="Q896" s="11">
        <v>0.15</v>
      </c>
      <c r="R896" s="159" t="s">
        <v>102</v>
      </c>
      <c r="S896" s="11">
        <v>0.2</v>
      </c>
      <c r="T896" s="11">
        <v>0.19589999999999999</v>
      </c>
      <c r="U896" s="159">
        <v>3.2033</v>
      </c>
      <c r="V896" s="11">
        <v>0.31222</v>
      </c>
      <c r="W896" s="16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>
        <v>16</v>
      </c>
    </row>
    <row r="897" spans="1:65">
      <c r="A897" s="35"/>
      <c r="B897" s="19">
        <v>1</v>
      </c>
      <c r="C897" s="8">
        <v>4</v>
      </c>
      <c r="D897" s="10">
        <v>0.19</v>
      </c>
      <c r="E897" s="10">
        <v>0.2</v>
      </c>
      <c r="F897" s="159" t="s">
        <v>104</v>
      </c>
      <c r="G897" s="157" t="s">
        <v>102</v>
      </c>
      <c r="H897" s="159">
        <v>0.7</v>
      </c>
      <c r="I897" s="157" t="s">
        <v>102</v>
      </c>
      <c r="J897" s="159">
        <v>2.2000000000000002</v>
      </c>
      <c r="K897" s="25">
        <v>0.3</v>
      </c>
      <c r="L897" s="11">
        <v>0.3</v>
      </c>
      <c r="M897" s="11">
        <v>0.2</v>
      </c>
      <c r="N897" s="11">
        <v>0.3</v>
      </c>
      <c r="O897" s="11">
        <v>0.3</v>
      </c>
      <c r="P897" s="159" t="s">
        <v>102</v>
      </c>
      <c r="Q897" s="11">
        <v>0.16</v>
      </c>
      <c r="R897" s="159" t="s">
        <v>102</v>
      </c>
      <c r="S897" s="11">
        <v>0.2</v>
      </c>
      <c r="T897" s="11">
        <v>0.18210000000000001</v>
      </c>
      <c r="U897" s="159">
        <v>2.8086000000000002</v>
      </c>
      <c r="V897" s="11">
        <v>0.32591999999999999</v>
      </c>
      <c r="W897" s="16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0.24389909090909101</v>
      </c>
    </row>
    <row r="898" spans="1:65">
      <c r="A898" s="35"/>
      <c r="B898" s="19">
        <v>1</v>
      </c>
      <c r="C898" s="8">
        <v>5</v>
      </c>
      <c r="D898" s="10">
        <v>0.19</v>
      </c>
      <c r="E898" s="10">
        <v>0.4</v>
      </c>
      <c r="F898" s="157" t="s">
        <v>104</v>
      </c>
      <c r="G898" s="157" t="s">
        <v>102</v>
      </c>
      <c r="H898" s="157">
        <v>0.9</v>
      </c>
      <c r="I898" s="157" t="s">
        <v>102</v>
      </c>
      <c r="J898" s="157">
        <v>2.2000000000000002</v>
      </c>
      <c r="K898" s="10">
        <v>0.2</v>
      </c>
      <c r="L898" s="10">
        <v>0.3</v>
      </c>
      <c r="M898" s="10">
        <v>0.4</v>
      </c>
      <c r="N898" s="10">
        <v>0.4</v>
      </c>
      <c r="O898" s="10">
        <v>0.1</v>
      </c>
      <c r="P898" s="157" t="s">
        <v>102</v>
      </c>
      <c r="Q898" s="10">
        <v>0.17</v>
      </c>
      <c r="R898" s="157" t="s">
        <v>102</v>
      </c>
      <c r="S898" s="10">
        <v>0.2</v>
      </c>
      <c r="T898" s="10">
        <v>0.19040000000000001</v>
      </c>
      <c r="U898" s="157">
        <v>2.4906999999999999</v>
      </c>
      <c r="V898" s="10">
        <v>0.31179000000000001</v>
      </c>
      <c r="W898" s="16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>
        <v>14</v>
      </c>
    </row>
    <row r="899" spans="1:65">
      <c r="A899" s="35"/>
      <c r="B899" s="19">
        <v>1</v>
      </c>
      <c r="C899" s="8">
        <v>6</v>
      </c>
      <c r="D899" s="10">
        <v>0.17</v>
      </c>
      <c r="E899" s="10">
        <v>0.3</v>
      </c>
      <c r="F899" s="157" t="s">
        <v>104</v>
      </c>
      <c r="G899" s="157" t="s">
        <v>102</v>
      </c>
      <c r="H899" s="157">
        <v>0.9</v>
      </c>
      <c r="I899" s="157" t="s">
        <v>102</v>
      </c>
      <c r="J899" s="157">
        <v>2</v>
      </c>
      <c r="K899" s="10">
        <v>0.4</v>
      </c>
      <c r="L899" s="10">
        <v>0.3</v>
      </c>
      <c r="M899" s="10">
        <v>0.2</v>
      </c>
      <c r="N899" s="10">
        <v>0.3</v>
      </c>
      <c r="O899" s="157" t="s">
        <v>105</v>
      </c>
      <c r="P899" s="157" t="s">
        <v>102</v>
      </c>
      <c r="Q899" s="10">
        <v>0.18</v>
      </c>
      <c r="R899" s="157" t="s">
        <v>102</v>
      </c>
      <c r="S899" s="10">
        <v>0.2</v>
      </c>
      <c r="T899" s="10">
        <v>0.13930000000000001</v>
      </c>
      <c r="U899" s="157">
        <v>3.0506000000000002</v>
      </c>
      <c r="V899" s="10">
        <v>0.32685999999999998</v>
      </c>
      <c r="W899" s="16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2"/>
    </row>
    <row r="900" spans="1:65">
      <c r="A900" s="35"/>
      <c r="B900" s="20" t="s">
        <v>273</v>
      </c>
      <c r="C900" s="12"/>
      <c r="D900" s="26">
        <v>0.17166666666666663</v>
      </c>
      <c r="E900" s="26">
        <v>0.33333333333333331</v>
      </c>
      <c r="F900" s="26" t="s">
        <v>684</v>
      </c>
      <c r="G900" s="26" t="s">
        <v>684</v>
      </c>
      <c r="H900" s="26">
        <v>0.78333333333333333</v>
      </c>
      <c r="I900" s="26" t="s">
        <v>684</v>
      </c>
      <c r="J900" s="26">
        <v>2.2166666666666668</v>
      </c>
      <c r="K900" s="26">
        <v>0.3</v>
      </c>
      <c r="L900" s="26">
        <v>0.25000000000000006</v>
      </c>
      <c r="M900" s="26">
        <v>0.24999999999999997</v>
      </c>
      <c r="N900" s="26">
        <v>0.33333333333333331</v>
      </c>
      <c r="O900" s="26">
        <v>0.18</v>
      </c>
      <c r="P900" s="26" t="s">
        <v>684</v>
      </c>
      <c r="Q900" s="26">
        <v>0.15500000000000003</v>
      </c>
      <c r="R900" s="26" t="s">
        <v>684</v>
      </c>
      <c r="S900" s="26">
        <v>0.19999999999999998</v>
      </c>
      <c r="T900" s="26">
        <v>0.19060000000000002</v>
      </c>
      <c r="U900" s="26">
        <v>2.9309833333333337</v>
      </c>
      <c r="V900" s="26">
        <v>0.31895666666666667</v>
      </c>
      <c r="W900" s="16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2"/>
    </row>
    <row r="901" spans="1:65">
      <c r="A901" s="35"/>
      <c r="B901" s="3" t="s">
        <v>274</v>
      </c>
      <c r="C901" s="33"/>
      <c r="D901" s="11">
        <v>0.17</v>
      </c>
      <c r="E901" s="11">
        <v>0.35</v>
      </c>
      <c r="F901" s="11" t="s">
        <v>684</v>
      </c>
      <c r="G901" s="11" t="s">
        <v>684</v>
      </c>
      <c r="H901" s="11">
        <v>0.75</v>
      </c>
      <c r="I901" s="11" t="s">
        <v>684</v>
      </c>
      <c r="J901" s="11">
        <v>2.2000000000000002</v>
      </c>
      <c r="K901" s="11">
        <v>0.3</v>
      </c>
      <c r="L901" s="11">
        <v>0.25</v>
      </c>
      <c r="M901" s="11">
        <v>0.2</v>
      </c>
      <c r="N901" s="11">
        <v>0.3</v>
      </c>
      <c r="O901" s="11">
        <v>0.2</v>
      </c>
      <c r="P901" s="11" t="s">
        <v>684</v>
      </c>
      <c r="Q901" s="11">
        <v>0.155</v>
      </c>
      <c r="R901" s="11" t="s">
        <v>684</v>
      </c>
      <c r="S901" s="11">
        <v>0.2</v>
      </c>
      <c r="T901" s="11">
        <v>0.19314999999999999</v>
      </c>
      <c r="U901" s="11">
        <v>2.9730500000000002</v>
      </c>
      <c r="V901" s="11">
        <v>0.31847500000000001</v>
      </c>
      <c r="W901" s="16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2"/>
    </row>
    <row r="902" spans="1:65">
      <c r="A902" s="35"/>
      <c r="B902" s="3" t="s">
        <v>275</v>
      </c>
      <c r="C902" s="33"/>
      <c r="D902" s="27">
        <v>1.6020819787597222E-2</v>
      </c>
      <c r="E902" s="27">
        <v>8.1649658092772734E-2</v>
      </c>
      <c r="F902" s="27" t="s">
        <v>684</v>
      </c>
      <c r="G902" s="27" t="s">
        <v>684</v>
      </c>
      <c r="H902" s="27">
        <v>9.8319208025017063E-2</v>
      </c>
      <c r="I902" s="27" t="s">
        <v>684</v>
      </c>
      <c r="J902" s="27">
        <v>0.20412414523193148</v>
      </c>
      <c r="K902" s="27">
        <v>8.9442719099991755E-2</v>
      </c>
      <c r="L902" s="27">
        <v>5.4772255750516328E-2</v>
      </c>
      <c r="M902" s="27">
        <v>8.3666002653407789E-2</v>
      </c>
      <c r="N902" s="27">
        <v>5.1639777949432392E-2</v>
      </c>
      <c r="O902" s="27">
        <v>8.3666002653407595E-2</v>
      </c>
      <c r="P902" s="27" t="s">
        <v>684</v>
      </c>
      <c r="Q902" s="27">
        <v>1.8708286933869566E-2</v>
      </c>
      <c r="R902" s="27" t="s">
        <v>684</v>
      </c>
      <c r="S902" s="27">
        <v>3.0404709722440586E-17</v>
      </c>
      <c r="T902" s="27">
        <v>2.9907591009641504E-2</v>
      </c>
      <c r="U902" s="27">
        <v>0.26118039295985962</v>
      </c>
      <c r="V902" s="27">
        <v>7.2695602801453223E-3</v>
      </c>
      <c r="W902" s="16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62"/>
    </row>
    <row r="903" spans="1:65">
      <c r="A903" s="35"/>
      <c r="B903" s="3" t="s">
        <v>87</v>
      </c>
      <c r="C903" s="33"/>
      <c r="D903" s="13">
        <v>9.3325163811245976E-2</v>
      </c>
      <c r="E903" s="13">
        <v>0.24494897427831822</v>
      </c>
      <c r="F903" s="13" t="s">
        <v>684</v>
      </c>
      <c r="G903" s="13" t="s">
        <v>684</v>
      </c>
      <c r="H903" s="13">
        <v>0.12551388258512816</v>
      </c>
      <c r="I903" s="13" t="s">
        <v>684</v>
      </c>
      <c r="J903" s="13">
        <v>9.2086080555758551E-2</v>
      </c>
      <c r="K903" s="13">
        <v>0.29814239699997253</v>
      </c>
      <c r="L903" s="13">
        <v>0.21908902300206526</v>
      </c>
      <c r="M903" s="13">
        <v>0.33466401061363121</v>
      </c>
      <c r="N903" s="13">
        <v>0.15491933384829717</v>
      </c>
      <c r="O903" s="13">
        <v>0.46481112585226442</v>
      </c>
      <c r="P903" s="13" t="s">
        <v>684</v>
      </c>
      <c r="Q903" s="13">
        <v>0.12069862537980364</v>
      </c>
      <c r="R903" s="13" t="s">
        <v>684</v>
      </c>
      <c r="S903" s="13">
        <v>1.5202354861220294E-16</v>
      </c>
      <c r="T903" s="13">
        <v>0.15691285944198058</v>
      </c>
      <c r="U903" s="13">
        <v>8.9110159716543222E-2</v>
      </c>
      <c r="V903" s="13">
        <v>2.279168626922776E-2</v>
      </c>
      <c r="W903" s="16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62"/>
    </row>
    <row r="904" spans="1:65">
      <c r="A904" s="35"/>
      <c r="B904" s="3" t="s">
        <v>276</v>
      </c>
      <c r="C904" s="33"/>
      <c r="D904" s="13">
        <v>-0.29615700482191509</v>
      </c>
      <c r="E904" s="13">
        <v>0.36668542753026223</v>
      </c>
      <c r="F904" s="13" t="s">
        <v>684</v>
      </c>
      <c r="G904" s="13" t="s">
        <v>684</v>
      </c>
      <c r="H904" s="13">
        <v>2.2117107546961163</v>
      </c>
      <c r="I904" s="13" t="s">
        <v>684</v>
      </c>
      <c r="J904" s="13">
        <v>8.0884580930762446</v>
      </c>
      <c r="K904" s="13">
        <v>0.23001688477723592</v>
      </c>
      <c r="L904" s="13">
        <v>2.5014070647696895E-2</v>
      </c>
      <c r="M904" s="13">
        <v>2.5014070647696451E-2</v>
      </c>
      <c r="N904" s="13">
        <v>0.36668542753026223</v>
      </c>
      <c r="O904" s="13">
        <v>-0.2619898691336584</v>
      </c>
      <c r="P904" s="13" t="s">
        <v>684</v>
      </c>
      <c r="Q904" s="13">
        <v>-0.36449127619842792</v>
      </c>
      <c r="R904" s="13" t="s">
        <v>684</v>
      </c>
      <c r="S904" s="13">
        <v>-0.17998874348184279</v>
      </c>
      <c r="T904" s="13">
        <v>-0.21852927253819598</v>
      </c>
      <c r="U904" s="13">
        <v>11.017196630002221</v>
      </c>
      <c r="V904" s="13">
        <v>0.30774028504088191</v>
      </c>
      <c r="W904" s="16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2"/>
    </row>
    <row r="905" spans="1:65">
      <c r="A905" s="35"/>
      <c r="B905" s="53" t="s">
        <v>277</v>
      </c>
      <c r="C905" s="54"/>
      <c r="D905" s="52">
        <v>0.65</v>
      </c>
      <c r="E905" s="52">
        <v>0</v>
      </c>
      <c r="F905" s="52">
        <v>8.77</v>
      </c>
      <c r="G905" s="52">
        <v>0.67</v>
      </c>
      <c r="H905" s="52">
        <v>1.82</v>
      </c>
      <c r="I905" s="52">
        <v>0.67</v>
      </c>
      <c r="J905" s="52">
        <v>7.62</v>
      </c>
      <c r="K905" s="52">
        <v>0.13</v>
      </c>
      <c r="L905" s="52">
        <v>0.34</v>
      </c>
      <c r="M905" s="52">
        <v>0.34</v>
      </c>
      <c r="N905" s="52">
        <v>0</v>
      </c>
      <c r="O905" s="52">
        <v>0.71</v>
      </c>
      <c r="P905" s="52">
        <v>0.67</v>
      </c>
      <c r="Q905" s="52">
        <v>0.72</v>
      </c>
      <c r="R905" s="52">
        <v>0.67</v>
      </c>
      <c r="S905" s="52">
        <v>0.54</v>
      </c>
      <c r="T905" s="52">
        <v>0.57999999999999996</v>
      </c>
      <c r="U905" s="52">
        <v>10.51</v>
      </c>
      <c r="V905" s="52">
        <v>0.06</v>
      </c>
      <c r="W905" s="16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2"/>
    </row>
    <row r="906" spans="1:65">
      <c r="B906" s="36"/>
      <c r="C906" s="20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BM906" s="62"/>
    </row>
    <row r="907" spans="1:65" ht="15">
      <c r="B907" s="37" t="s">
        <v>601</v>
      </c>
      <c r="BM907" s="32" t="s">
        <v>279</v>
      </c>
    </row>
    <row r="908" spans="1:65" ht="15">
      <c r="A908" s="28" t="s">
        <v>62</v>
      </c>
      <c r="B908" s="18" t="s">
        <v>111</v>
      </c>
      <c r="C908" s="15" t="s">
        <v>112</v>
      </c>
      <c r="D908" s="16" t="s">
        <v>233</v>
      </c>
      <c r="E908" s="16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1</v>
      </c>
    </row>
    <row r="909" spans="1:65">
      <c r="A909" s="35"/>
      <c r="B909" s="19" t="s">
        <v>234</v>
      </c>
      <c r="C909" s="8" t="s">
        <v>234</v>
      </c>
      <c r="D909" s="161" t="s">
        <v>263</v>
      </c>
      <c r="E909" s="16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 t="s">
        <v>1</v>
      </c>
    </row>
    <row r="910" spans="1:65">
      <c r="A910" s="35"/>
      <c r="B910" s="19"/>
      <c r="C910" s="8"/>
      <c r="D910" s="9" t="s">
        <v>285</v>
      </c>
      <c r="E910" s="16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3</v>
      </c>
    </row>
    <row r="911" spans="1:65">
      <c r="A911" s="35"/>
      <c r="B911" s="19"/>
      <c r="C911" s="8"/>
      <c r="D911" s="29" t="s">
        <v>327</v>
      </c>
      <c r="E911" s="16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3</v>
      </c>
    </row>
    <row r="912" spans="1:65">
      <c r="A912" s="35"/>
      <c r="B912" s="18">
        <v>1</v>
      </c>
      <c r="C912" s="14">
        <v>1</v>
      </c>
      <c r="D912" s="233">
        <v>0.43119999999999997</v>
      </c>
      <c r="E912" s="231"/>
      <c r="F912" s="232"/>
      <c r="G912" s="232"/>
      <c r="H912" s="232"/>
      <c r="I912" s="232"/>
      <c r="J912" s="232"/>
      <c r="K912" s="232"/>
      <c r="L912" s="232"/>
      <c r="M912" s="232"/>
      <c r="N912" s="232"/>
      <c r="O912" s="232"/>
      <c r="P912" s="232"/>
      <c r="Q912" s="232"/>
      <c r="R912" s="232"/>
      <c r="S912" s="232"/>
      <c r="T912" s="232"/>
      <c r="U912" s="232"/>
      <c r="V912" s="232"/>
      <c r="W912" s="232"/>
      <c r="X912" s="232"/>
      <c r="Y912" s="232"/>
      <c r="Z912" s="232"/>
      <c r="AA912" s="232"/>
      <c r="AB912" s="232"/>
      <c r="AC912" s="232"/>
      <c r="AD912" s="232"/>
      <c r="AE912" s="232"/>
      <c r="AF912" s="232"/>
      <c r="AG912" s="232"/>
      <c r="AH912" s="232"/>
      <c r="AI912" s="232"/>
      <c r="AJ912" s="232"/>
      <c r="AK912" s="232"/>
      <c r="AL912" s="232"/>
      <c r="AM912" s="232"/>
      <c r="AN912" s="232"/>
      <c r="AO912" s="232"/>
      <c r="AP912" s="232"/>
      <c r="AQ912" s="232"/>
      <c r="AR912" s="232"/>
      <c r="AS912" s="232"/>
      <c r="AT912" s="232"/>
      <c r="AU912" s="232"/>
      <c r="AV912" s="232"/>
      <c r="AW912" s="232"/>
      <c r="AX912" s="232"/>
      <c r="AY912" s="232"/>
      <c r="AZ912" s="232"/>
      <c r="BA912" s="232"/>
      <c r="BB912" s="232"/>
      <c r="BC912" s="232"/>
      <c r="BD912" s="232"/>
      <c r="BE912" s="232"/>
      <c r="BF912" s="232"/>
      <c r="BG912" s="232"/>
      <c r="BH912" s="232"/>
      <c r="BI912" s="232"/>
      <c r="BJ912" s="232"/>
      <c r="BK912" s="232"/>
      <c r="BL912" s="232"/>
      <c r="BM912" s="234">
        <v>1</v>
      </c>
    </row>
    <row r="913" spans="1:65">
      <c r="A913" s="35"/>
      <c r="B913" s="19">
        <v>1</v>
      </c>
      <c r="C913" s="8">
        <v>2</v>
      </c>
      <c r="D913" s="235">
        <v>0.44130000000000003</v>
      </c>
      <c r="E913" s="231"/>
      <c r="F913" s="232"/>
      <c r="G913" s="232"/>
      <c r="H913" s="232"/>
      <c r="I913" s="232"/>
      <c r="J913" s="232"/>
      <c r="K913" s="232"/>
      <c r="L913" s="232"/>
      <c r="M913" s="232"/>
      <c r="N913" s="232"/>
      <c r="O913" s="232"/>
      <c r="P913" s="232"/>
      <c r="Q913" s="232"/>
      <c r="R913" s="232"/>
      <c r="S913" s="232"/>
      <c r="T913" s="232"/>
      <c r="U913" s="232"/>
      <c r="V913" s="232"/>
      <c r="W913" s="232"/>
      <c r="X913" s="232"/>
      <c r="Y913" s="232"/>
      <c r="Z913" s="232"/>
      <c r="AA913" s="232"/>
      <c r="AB913" s="232"/>
      <c r="AC913" s="232"/>
      <c r="AD913" s="232"/>
      <c r="AE913" s="232"/>
      <c r="AF913" s="232"/>
      <c r="AG913" s="232"/>
      <c r="AH913" s="232"/>
      <c r="AI913" s="232"/>
      <c r="AJ913" s="232"/>
      <c r="AK913" s="232"/>
      <c r="AL913" s="232"/>
      <c r="AM913" s="232"/>
      <c r="AN913" s="232"/>
      <c r="AO913" s="232"/>
      <c r="AP913" s="232"/>
      <c r="AQ913" s="232"/>
      <c r="AR913" s="232"/>
      <c r="AS913" s="232"/>
      <c r="AT913" s="232"/>
      <c r="AU913" s="232"/>
      <c r="AV913" s="232"/>
      <c r="AW913" s="232"/>
      <c r="AX913" s="232"/>
      <c r="AY913" s="232"/>
      <c r="AZ913" s="232"/>
      <c r="BA913" s="232"/>
      <c r="BB913" s="232"/>
      <c r="BC913" s="232"/>
      <c r="BD913" s="232"/>
      <c r="BE913" s="232"/>
      <c r="BF913" s="232"/>
      <c r="BG913" s="232"/>
      <c r="BH913" s="232"/>
      <c r="BI913" s="232"/>
      <c r="BJ913" s="232"/>
      <c r="BK913" s="232"/>
      <c r="BL913" s="232"/>
      <c r="BM913" s="234">
        <v>9</v>
      </c>
    </row>
    <row r="914" spans="1:65">
      <c r="A914" s="35"/>
      <c r="B914" s="19">
        <v>1</v>
      </c>
      <c r="C914" s="8">
        <v>3</v>
      </c>
      <c r="D914" s="235">
        <v>0.4425</v>
      </c>
      <c r="E914" s="231"/>
      <c r="F914" s="232"/>
      <c r="G914" s="232"/>
      <c r="H914" s="232"/>
      <c r="I914" s="232"/>
      <c r="J914" s="232"/>
      <c r="K914" s="232"/>
      <c r="L914" s="232"/>
      <c r="M914" s="232"/>
      <c r="N914" s="232"/>
      <c r="O914" s="232"/>
      <c r="P914" s="232"/>
      <c r="Q914" s="232"/>
      <c r="R914" s="232"/>
      <c r="S914" s="232"/>
      <c r="T914" s="232"/>
      <c r="U914" s="232"/>
      <c r="V914" s="232"/>
      <c r="W914" s="232"/>
      <c r="X914" s="232"/>
      <c r="Y914" s="232"/>
      <c r="Z914" s="232"/>
      <c r="AA914" s="232"/>
      <c r="AB914" s="232"/>
      <c r="AC914" s="232"/>
      <c r="AD914" s="232"/>
      <c r="AE914" s="232"/>
      <c r="AF914" s="232"/>
      <c r="AG914" s="232"/>
      <c r="AH914" s="232"/>
      <c r="AI914" s="232"/>
      <c r="AJ914" s="232"/>
      <c r="AK914" s="232"/>
      <c r="AL914" s="232"/>
      <c r="AM914" s="232"/>
      <c r="AN914" s="232"/>
      <c r="AO914" s="232"/>
      <c r="AP914" s="232"/>
      <c r="AQ914" s="232"/>
      <c r="AR914" s="232"/>
      <c r="AS914" s="232"/>
      <c r="AT914" s="232"/>
      <c r="AU914" s="232"/>
      <c r="AV914" s="232"/>
      <c r="AW914" s="232"/>
      <c r="AX914" s="232"/>
      <c r="AY914" s="232"/>
      <c r="AZ914" s="232"/>
      <c r="BA914" s="232"/>
      <c r="BB914" s="232"/>
      <c r="BC914" s="232"/>
      <c r="BD914" s="232"/>
      <c r="BE914" s="232"/>
      <c r="BF914" s="232"/>
      <c r="BG914" s="232"/>
      <c r="BH914" s="232"/>
      <c r="BI914" s="232"/>
      <c r="BJ914" s="232"/>
      <c r="BK914" s="232"/>
      <c r="BL914" s="232"/>
      <c r="BM914" s="234">
        <v>16</v>
      </c>
    </row>
    <row r="915" spans="1:65">
      <c r="A915" s="35"/>
      <c r="B915" s="19">
        <v>1</v>
      </c>
      <c r="C915" s="8">
        <v>4</v>
      </c>
      <c r="D915" s="235">
        <v>0.45030000000000003</v>
      </c>
      <c r="E915" s="231"/>
      <c r="F915" s="232"/>
      <c r="G915" s="232"/>
      <c r="H915" s="232"/>
      <c r="I915" s="232"/>
      <c r="J915" s="232"/>
      <c r="K915" s="232"/>
      <c r="L915" s="232"/>
      <c r="M915" s="232"/>
      <c r="N915" s="232"/>
      <c r="O915" s="232"/>
      <c r="P915" s="232"/>
      <c r="Q915" s="232"/>
      <c r="R915" s="232"/>
      <c r="S915" s="232"/>
      <c r="T915" s="232"/>
      <c r="U915" s="232"/>
      <c r="V915" s="232"/>
      <c r="W915" s="232"/>
      <c r="X915" s="232"/>
      <c r="Y915" s="232"/>
      <c r="Z915" s="232"/>
      <c r="AA915" s="232"/>
      <c r="AB915" s="232"/>
      <c r="AC915" s="232"/>
      <c r="AD915" s="232"/>
      <c r="AE915" s="232"/>
      <c r="AF915" s="232"/>
      <c r="AG915" s="232"/>
      <c r="AH915" s="232"/>
      <c r="AI915" s="232"/>
      <c r="AJ915" s="232"/>
      <c r="AK915" s="232"/>
      <c r="AL915" s="232"/>
      <c r="AM915" s="232"/>
      <c r="AN915" s="232"/>
      <c r="AO915" s="232"/>
      <c r="AP915" s="232"/>
      <c r="AQ915" s="232"/>
      <c r="AR915" s="232"/>
      <c r="AS915" s="232"/>
      <c r="AT915" s="232"/>
      <c r="AU915" s="232"/>
      <c r="AV915" s="232"/>
      <c r="AW915" s="232"/>
      <c r="AX915" s="232"/>
      <c r="AY915" s="232"/>
      <c r="AZ915" s="232"/>
      <c r="BA915" s="232"/>
      <c r="BB915" s="232"/>
      <c r="BC915" s="232"/>
      <c r="BD915" s="232"/>
      <c r="BE915" s="232"/>
      <c r="BF915" s="232"/>
      <c r="BG915" s="232"/>
      <c r="BH915" s="232"/>
      <c r="BI915" s="232"/>
      <c r="BJ915" s="232"/>
      <c r="BK915" s="232"/>
      <c r="BL915" s="232"/>
      <c r="BM915" s="234">
        <v>0.43876666666666703</v>
      </c>
    </row>
    <row r="916" spans="1:65">
      <c r="A916" s="35"/>
      <c r="B916" s="19">
        <v>1</v>
      </c>
      <c r="C916" s="8">
        <v>5</v>
      </c>
      <c r="D916" s="235">
        <v>0.44580000000000003</v>
      </c>
      <c r="E916" s="231"/>
      <c r="F916" s="232"/>
      <c r="G916" s="232"/>
      <c r="H916" s="232"/>
      <c r="I916" s="232"/>
      <c r="J916" s="232"/>
      <c r="K916" s="232"/>
      <c r="L916" s="232"/>
      <c r="M916" s="232"/>
      <c r="N916" s="232"/>
      <c r="O916" s="232"/>
      <c r="P916" s="232"/>
      <c r="Q916" s="232"/>
      <c r="R916" s="232"/>
      <c r="S916" s="232"/>
      <c r="T916" s="232"/>
      <c r="U916" s="232"/>
      <c r="V916" s="232"/>
      <c r="W916" s="232"/>
      <c r="X916" s="232"/>
      <c r="Y916" s="232"/>
      <c r="Z916" s="232"/>
      <c r="AA916" s="232"/>
      <c r="AB916" s="232"/>
      <c r="AC916" s="232"/>
      <c r="AD916" s="232"/>
      <c r="AE916" s="232"/>
      <c r="AF916" s="232"/>
      <c r="AG916" s="232"/>
      <c r="AH916" s="232"/>
      <c r="AI916" s="232"/>
      <c r="AJ916" s="232"/>
      <c r="AK916" s="232"/>
      <c r="AL916" s="232"/>
      <c r="AM916" s="232"/>
      <c r="AN916" s="232"/>
      <c r="AO916" s="232"/>
      <c r="AP916" s="232"/>
      <c r="AQ916" s="232"/>
      <c r="AR916" s="232"/>
      <c r="AS916" s="232"/>
      <c r="AT916" s="232"/>
      <c r="AU916" s="232"/>
      <c r="AV916" s="232"/>
      <c r="AW916" s="232"/>
      <c r="AX916" s="232"/>
      <c r="AY916" s="232"/>
      <c r="AZ916" s="232"/>
      <c r="BA916" s="232"/>
      <c r="BB916" s="232"/>
      <c r="BC916" s="232"/>
      <c r="BD916" s="232"/>
      <c r="BE916" s="232"/>
      <c r="BF916" s="232"/>
      <c r="BG916" s="232"/>
      <c r="BH916" s="232"/>
      <c r="BI916" s="232"/>
      <c r="BJ916" s="232"/>
      <c r="BK916" s="232"/>
      <c r="BL916" s="232"/>
      <c r="BM916" s="234">
        <v>15</v>
      </c>
    </row>
    <row r="917" spans="1:65">
      <c r="A917" s="35"/>
      <c r="B917" s="19">
        <v>1</v>
      </c>
      <c r="C917" s="8">
        <v>6</v>
      </c>
      <c r="D917" s="235">
        <v>0.42149999999999999</v>
      </c>
      <c r="E917" s="231"/>
      <c r="F917" s="232"/>
      <c r="G917" s="232"/>
      <c r="H917" s="232"/>
      <c r="I917" s="232"/>
      <c r="J917" s="232"/>
      <c r="K917" s="232"/>
      <c r="L917" s="232"/>
      <c r="M917" s="232"/>
      <c r="N917" s="232"/>
      <c r="O917" s="232"/>
      <c r="P917" s="232"/>
      <c r="Q917" s="232"/>
      <c r="R917" s="232"/>
      <c r="S917" s="232"/>
      <c r="T917" s="232"/>
      <c r="U917" s="232"/>
      <c r="V917" s="232"/>
      <c r="W917" s="232"/>
      <c r="X917" s="232"/>
      <c r="Y917" s="232"/>
      <c r="Z917" s="232"/>
      <c r="AA917" s="232"/>
      <c r="AB917" s="232"/>
      <c r="AC917" s="232"/>
      <c r="AD917" s="232"/>
      <c r="AE917" s="232"/>
      <c r="AF917" s="232"/>
      <c r="AG917" s="232"/>
      <c r="AH917" s="232"/>
      <c r="AI917" s="232"/>
      <c r="AJ917" s="232"/>
      <c r="AK917" s="232"/>
      <c r="AL917" s="232"/>
      <c r="AM917" s="232"/>
      <c r="AN917" s="232"/>
      <c r="AO917" s="232"/>
      <c r="AP917" s="232"/>
      <c r="AQ917" s="232"/>
      <c r="AR917" s="232"/>
      <c r="AS917" s="232"/>
      <c r="AT917" s="232"/>
      <c r="AU917" s="232"/>
      <c r="AV917" s="232"/>
      <c r="AW917" s="232"/>
      <c r="AX917" s="232"/>
      <c r="AY917" s="232"/>
      <c r="AZ917" s="232"/>
      <c r="BA917" s="232"/>
      <c r="BB917" s="232"/>
      <c r="BC917" s="232"/>
      <c r="BD917" s="232"/>
      <c r="BE917" s="232"/>
      <c r="BF917" s="232"/>
      <c r="BG917" s="232"/>
      <c r="BH917" s="232"/>
      <c r="BI917" s="232"/>
      <c r="BJ917" s="232"/>
      <c r="BK917" s="232"/>
      <c r="BL917" s="232"/>
      <c r="BM917" s="63"/>
    </row>
    <row r="918" spans="1:65">
      <c r="A918" s="35"/>
      <c r="B918" s="20" t="s">
        <v>273</v>
      </c>
      <c r="C918" s="12"/>
      <c r="D918" s="236">
        <v>0.43876666666666669</v>
      </c>
      <c r="E918" s="231"/>
      <c r="F918" s="232"/>
      <c r="G918" s="232"/>
      <c r="H918" s="232"/>
      <c r="I918" s="232"/>
      <c r="J918" s="232"/>
      <c r="K918" s="232"/>
      <c r="L918" s="232"/>
      <c r="M918" s="232"/>
      <c r="N918" s="232"/>
      <c r="O918" s="232"/>
      <c r="P918" s="232"/>
      <c r="Q918" s="232"/>
      <c r="R918" s="232"/>
      <c r="S918" s="232"/>
      <c r="T918" s="232"/>
      <c r="U918" s="232"/>
      <c r="V918" s="232"/>
      <c r="W918" s="232"/>
      <c r="X918" s="232"/>
      <c r="Y918" s="232"/>
      <c r="Z918" s="232"/>
      <c r="AA918" s="232"/>
      <c r="AB918" s="232"/>
      <c r="AC918" s="232"/>
      <c r="AD918" s="232"/>
      <c r="AE918" s="232"/>
      <c r="AF918" s="232"/>
      <c r="AG918" s="232"/>
      <c r="AH918" s="232"/>
      <c r="AI918" s="232"/>
      <c r="AJ918" s="232"/>
      <c r="AK918" s="232"/>
      <c r="AL918" s="232"/>
      <c r="AM918" s="232"/>
      <c r="AN918" s="232"/>
      <c r="AO918" s="232"/>
      <c r="AP918" s="232"/>
      <c r="AQ918" s="232"/>
      <c r="AR918" s="232"/>
      <c r="AS918" s="232"/>
      <c r="AT918" s="232"/>
      <c r="AU918" s="232"/>
      <c r="AV918" s="232"/>
      <c r="AW918" s="232"/>
      <c r="AX918" s="232"/>
      <c r="AY918" s="232"/>
      <c r="AZ918" s="232"/>
      <c r="BA918" s="232"/>
      <c r="BB918" s="232"/>
      <c r="BC918" s="232"/>
      <c r="BD918" s="232"/>
      <c r="BE918" s="232"/>
      <c r="BF918" s="232"/>
      <c r="BG918" s="232"/>
      <c r="BH918" s="232"/>
      <c r="BI918" s="232"/>
      <c r="BJ918" s="232"/>
      <c r="BK918" s="232"/>
      <c r="BL918" s="232"/>
      <c r="BM918" s="63"/>
    </row>
    <row r="919" spans="1:65">
      <c r="A919" s="35"/>
      <c r="B919" s="3" t="s">
        <v>274</v>
      </c>
      <c r="C919" s="33"/>
      <c r="D919" s="27">
        <v>0.44190000000000002</v>
      </c>
      <c r="E919" s="231"/>
      <c r="F919" s="232"/>
      <c r="G919" s="232"/>
      <c r="H919" s="232"/>
      <c r="I919" s="232"/>
      <c r="J919" s="232"/>
      <c r="K919" s="232"/>
      <c r="L919" s="232"/>
      <c r="M919" s="232"/>
      <c r="N919" s="232"/>
      <c r="O919" s="232"/>
      <c r="P919" s="232"/>
      <c r="Q919" s="232"/>
      <c r="R919" s="232"/>
      <c r="S919" s="232"/>
      <c r="T919" s="232"/>
      <c r="U919" s="232"/>
      <c r="V919" s="232"/>
      <c r="W919" s="232"/>
      <c r="X919" s="232"/>
      <c r="Y919" s="232"/>
      <c r="Z919" s="232"/>
      <c r="AA919" s="232"/>
      <c r="AB919" s="232"/>
      <c r="AC919" s="232"/>
      <c r="AD919" s="232"/>
      <c r="AE919" s="232"/>
      <c r="AF919" s="232"/>
      <c r="AG919" s="232"/>
      <c r="AH919" s="232"/>
      <c r="AI919" s="232"/>
      <c r="AJ919" s="232"/>
      <c r="AK919" s="232"/>
      <c r="AL919" s="232"/>
      <c r="AM919" s="232"/>
      <c r="AN919" s="232"/>
      <c r="AO919" s="232"/>
      <c r="AP919" s="232"/>
      <c r="AQ919" s="232"/>
      <c r="AR919" s="232"/>
      <c r="AS919" s="232"/>
      <c r="AT919" s="232"/>
      <c r="AU919" s="232"/>
      <c r="AV919" s="232"/>
      <c r="AW919" s="232"/>
      <c r="AX919" s="232"/>
      <c r="AY919" s="232"/>
      <c r="AZ919" s="232"/>
      <c r="BA919" s="232"/>
      <c r="BB919" s="232"/>
      <c r="BC919" s="232"/>
      <c r="BD919" s="232"/>
      <c r="BE919" s="232"/>
      <c r="BF919" s="232"/>
      <c r="BG919" s="232"/>
      <c r="BH919" s="232"/>
      <c r="BI919" s="232"/>
      <c r="BJ919" s="232"/>
      <c r="BK919" s="232"/>
      <c r="BL919" s="232"/>
      <c r="BM919" s="63"/>
    </row>
    <row r="920" spans="1:65">
      <c r="A920" s="35"/>
      <c r="B920" s="3" t="s">
        <v>275</v>
      </c>
      <c r="C920" s="33"/>
      <c r="D920" s="27">
        <v>1.0566298626608427E-2</v>
      </c>
      <c r="E920" s="231"/>
      <c r="F920" s="232"/>
      <c r="G920" s="232"/>
      <c r="H920" s="232"/>
      <c r="I920" s="232"/>
      <c r="J920" s="232"/>
      <c r="K920" s="232"/>
      <c r="L920" s="232"/>
      <c r="M920" s="232"/>
      <c r="N920" s="232"/>
      <c r="O920" s="232"/>
      <c r="P920" s="232"/>
      <c r="Q920" s="232"/>
      <c r="R920" s="232"/>
      <c r="S920" s="232"/>
      <c r="T920" s="232"/>
      <c r="U920" s="232"/>
      <c r="V920" s="232"/>
      <c r="W920" s="232"/>
      <c r="X920" s="232"/>
      <c r="Y920" s="232"/>
      <c r="Z920" s="232"/>
      <c r="AA920" s="232"/>
      <c r="AB920" s="232"/>
      <c r="AC920" s="232"/>
      <c r="AD920" s="232"/>
      <c r="AE920" s="232"/>
      <c r="AF920" s="232"/>
      <c r="AG920" s="232"/>
      <c r="AH920" s="232"/>
      <c r="AI920" s="232"/>
      <c r="AJ920" s="232"/>
      <c r="AK920" s="232"/>
      <c r="AL920" s="232"/>
      <c r="AM920" s="232"/>
      <c r="AN920" s="232"/>
      <c r="AO920" s="232"/>
      <c r="AP920" s="232"/>
      <c r="AQ920" s="232"/>
      <c r="AR920" s="232"/>
      <c r="AS920" s="232"/>
      <c r="AT920" s="232"/>
      <c r="AU920" s="232"/>
      <c r="AV920" s="232"/>
      <c r="AW920" s="232"/>
      <c r="AX920" s="232"/>
      <c r="AY920" s="232"/>
      <c r="AZ920" s="232"/>
      <c r="BA920" s="232"/>
      <c r="BB920" s="232"/>
      <c r="BC920" s="232"/>
      <c r="BD920" s="232"/>
      <c r="BE920" s="232"/>
      <c r="BF920" s="232"/>
      <c r="BG920" s="232"/>
      <c r="BH920" s="232"/>
      <c r="BI920" s="232"/>
      <c r="BJ920" s="232"/>
      <c r="BK920" s="232"/>
      <c r="BL920" s="232"/>
      <c r="BM920" s="63"/>
    </row>
    <row r="921" spans="1:65">
      <c r="A921" s="35"/>
      <c r="B921" s="3" t="s">
        <v>87</v>
      </c>
      <c r="C921" s="33"/>
      <c r="D921" s="13">
        <v>2.4081817123623245E-2</v>
      </c>
      <c r="E921" s="16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2"/>
    </row>
    <row r="922" spans="1:65">
      <c r="A922" s="35"/>
      <c r="B922" s="3" t="s">
        <v>276</v>
      </c>
      <c r="C922" s="33"/>
      <c r="D922" s="13">
        <v>-7.7715611723760958E-16</v>
      </c>
      <c r="E922" s="16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2"/>
    </row>
    <row r="923" spans="1:65">
      <c r="A923" s="35"/>
      <c r="B923" s="53" t="s">
        <v>277</v>
      </c>
      <c r="C923" s="54"/>
      <c r="D923" s="52" t="s">
        <v>278</v>
      </c>
      <c r="E923" s="16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2"/>
    </row>
    <row r="924" spans="1:65">
      <c r="B924" s="36"/>
      <c r="C924" s="20"/>
      <c r="D924" s="31"/>
      <c r="BM924" s="62"/>
    </row>
    <row r="925" spans="1:65" ht="15">
      <c r="B925" s="37" t="s">
        <v>602</v>
      </c>
      <c r="BM925" s="32" t="s">
        <v>279</v>
      </c>
    </row>
    <row r="926" spans="1:65" ht="15">
      <c r="A926" s="28" t="s">
        <v>12</v>
      </c>
      <c r="B926" s="18" t="s">
        <v>111</v>
      </c>
      <c r="C926" s="15" t="s">
        <v>112</v>
      </c>
      <c r="D926" s="16" t="s">
        <v>233</v>
      </c>
      <c r="E926" s="17" t="s">
        <v>233</v>
      </c>
      <c r="F926" s="17" t="s">
        <v>233</v>
      </c>
      <c r="G926" s="17" t="s">
        <v>233</v>
      </c>
      <c r="H926" s="16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1</v>
      </c>
    </row>
    <row r="927" spans="1:65">
      <c r="A927" s="35"/>
      <c r="B927" s="19" t="s">
        <v>234</v>
      </c>
      <c r="C927" s="8" t="s">
        <v>234</v>
      </c>
      <c r="D927" s="161" t="s">
        <v>238</v>
      </c>
      <c r="E927" s="162" t="s">
        <v>240</v>
      </c>
      <c r="F927" s="162" t="s">
        <v>254</v>
      </c>
      <c r="G927" s="162" t="s">
        <v>263</v>
      </c>
      <c r="H927" s="16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 t="s">
        <v>3</v>
      </c>
    </row>
    <row r="928" spans="1:65">
      <c r="A928" s="35"/>
      <c r="B928" s="19"/>
      <c r="C928" s="8"/>
      <c r="D928" s="9" t="s">
        <v>282</v>
      </c>
      <c r="E928" s="10" t="s">
        <v>284</v>
      </c>
      <c r="F928" s="10" t="s">
        <v>282</v>
      </c>
      <c r="G928" s="10" t="s">
        <v>282</v>
      </c>
      <c r="H928" s="16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>
        <v>2</v>
      </c>
    </row>
    <row r="929" spans="1:65">
      <c r="A929" s="35"/>
      <c r="B929" s="19"/>
      <c r="C929" s="8"/>
      <c r="D929" s="29" t="s">
        <v>327</v>
      </c>
      <c r="E929" s="29" t="s">
        <v>327</v>
      </c>
      <c r="F929" s="29" t="s">
        <v>327</v>
      </c>
      <c r="G929" s="29" t="s">
        <v>327</v>
      </c>
      <c r="H929" s="16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2</v>
      </c>
    </row>
    <row r="930" spans="1:65">
      <c r="A930" s="35"/>
      <c r="B930" s="18">
        <v>1</v>
      </c>
      <c r="C930" s="14">
        <v>1</v>
      </c>
      <c r="D930" s="22">
        <v>5.1695193639664128</v>
      </c>
      <c r="E930" s="22">
        <v>4</v>
      </c>
      <c r="F930" s="23">
        <v>4.3920000000000003</v>
      </c>
      <c r="G930" s="22">
        <v>4.1208</v>
      </c>
      <c r="H930" s="16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2">
        <v>1</v>
      </c>
    </row>
    <row r="931" spans="1:65">
      <c r="A931" s="35"/>
      <c r="B931" s="19">
        <v>1</v>
      </c>
      <c r="C931" s="8">
        <v>2</v>
      </c>
      <c r="D931" s="10">
        <v>5.0619639241340781</v>
      </c>
      <c r="E931" s="10">
        <v>4.2</v>
      </c>
      <c r="F931" s="25">
        <v>4.29</v>
      </c>
      <c r="G931" s="10">
        <v>3.5937999999999999</v>
      </c>
      <c r="H931" s="16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2">
        <v>10</v>
      </c>
    </row>
    <row r="932" spans="1:65">
      <c r="A932" s="35"/>
      <c r="B932" s="19">
        <v>1</v>
      </c>
      <c r="C932" s="8">
        <v>3</v>
      </c>
      <c r="D932" s="10">
        <v>5.3153824760769028</v>
      </c>
      <c r="E932" s="10">
        <v>4.5999999999999996</v>
      </c>
      <c r="F932" s="25">
        <v>4.4989999999999997</v>
      </c>
      <c r="G932" s="10">
        <v>4.2224000000000004</v>
      </c>
      <c r="H932" s="16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2">
        <v>16</v>
      </c>
    </row>
    <row r="933" spans="1:65">
      <c r="A933" s="35"/>
      <c r="B933" s="19">
        <v>1</v>
      </c>
      <c r="C933" s="8">
        <v>4</v>
      </c>
      <c r="D933" s="10">
        <v>5.2369925545112954</v>
      </c>
      <c r="E933" s="10">
        <v>3.3</v>
      </c>
      <c r="F933" s="25">
        <v>4.67</v>
      </c>
      <c r="G933" s="10">
        <v>4.3551000000000002</v>
      </c>
      <c r="H933" s="16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2">
        <v>4.4191027950079498</v>
      </c>
    </row>
    <row r="934" spans="1:65">
      <c r="A934" s="35"/>
      <c r="B934" s="19">
        <v>1</v>
      </c>
      <c r="C934" s="8">
        <v>5</v>
      </c>
      <c r="D934" s="10">
        <v>5.3550416185696186</v>
      </c>
      <c r="E934" s="10">
        <v>4.7</v>
      </c>
      <c r="F934" s="10">
        <v>4.3659999999999997</v>
      </c>
      <c r="G934" s="10">
        <v>3.5579999999999998</v>
      </c>
      <c r="H934" s="16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16</v>
      </c>
    </row>
    <row r="935" spans="1:65">
      <c r="A935" s="35"/>
      <c r="B935" s="19">
        <v>1</v>
      </c>
      <c r="C935" s="8">
        <v>6</v>
      </c>
      <c r="D935" s="10">
        <v>5.3999671429323826</v>
      </c>
      <c r="E935" s="10">
        <v>3.6</v>
      </c>
      <c r="F935" s="10">
        <v>4.7430000000000003</v>
      </c>
      <c r="G935" s="10">
        <v>3.3094999999999999</v>
      </c>
      <c r="H935" s="16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2"/>
    </row>
    <row r="936" spans="1:65">
      <c r="A936" s="35"/>
      <c r="B936" s="20" t="s">
        <v>273</v>
      </c>
      <c r="C936" s="12"/>
      <c r="D936" s="26">
        <v>5.2564778466984485</v>
      </c>
      <c r="E936" s="26">
        <v>4.0666666666666664</v>
      </c>
      <c r="F936" s="26">
        <v>4.4933333333333332</v>
      </c>
      <c r="G936" s="26">
        <v>3.8599333333333337</v>
      </c>
      <c r="H936" s="16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2"/>
    </row>
    <row r="937" spans="1:65">
      <c r="A937" s="35"/>
      <c r="B937" s="3" t="s">
        <v>274</v>
      </c>
      <c r="C937" s="33"/>
      <c r="D937" s="11">
        <v>5.2761875152940991</v>
      </c>
      <c r="E937" s="11">
        <v>4.0999999999999996</v>
      </c>
      <c r="F937" s="11">
        <v>4.4455</v>
      </c>
      <c r="G937" s="11">
        <v>3.8573</v>
      </c>
      <c r="H937" s="16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2"/>
    </row>
    <row r="938" spans="1:65">
      <c r="A938" s="35"/>
      <c r="B938" s="3" t="s">
        <v>275</v>
      </c>
      <c r="C938" s="33"/>
      <c r="D938" s="27">
        <v>0.12613553902326588</v>
      </c>
      <c r="E938" s="27">
        <v>0.55015149428741239</v>
      </c>
      <c r="F938" s="27">
        <v>0.17966821273298927</v>
      </c>
      <c r="G938" s="27">
        <v>0.42651871549401371</v>
      </c>
      <c r="H938" s="16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2"/>
    </row>
    <row r="939" spans="1:65">
      <c r="A939" s="35"/>
      <c r="B939" s="3" t="s">
        <v>87</v>
      </c>
      <c r="C939" s="33"/>
      <c r="D939" s="13">
        <v>2.3996208621423296E-2</v>
      </c>
      <c r="E939" s="13">
        <v>0.13528315433297028</v>
      </c>
      <c r="F939" s="13">
        <v>3.9985507284789897E-2</v>
      </c>
      <c r="G939" s="13">
        <v>0.11049898499819004</v>
      </c>
      <c r="H939" s="16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2"/>
    </row>
    <row r="940" spans="1:65">
      <c r="A940" s="35"/>
      <c r="B940" s="3" t="s">
        <v>276</v>
      </c>
      <c r="C940" s="33"/>
      <c r="D940" s="13">
        <v>0.18948983323864788</v>
      </c>
      <c r="E940" s="13">
        <v>-7.9752869460156917E-2</v>
      </c>
      <c r="F940" s="13">
        <v>1.6797649153859506E-2</v>
      </c>
      <c r="G940" s="13">
        <v>-0.12653461293235435</v>
      </c>
      <c r="H940" s="16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2"/>
    </row>
    <row r="941" spans="1:65">
      <c r="A941" s="35"/>
      <c r="B941" s="53" t="s">
        <v>277</v>
      </c>
      <c r="C941" s="54"/>
      <c r="D941" s="52">
        <v>2.08</v>
      </c>
      <c r="E941" s="52">
        <v>0.45</v>
      </c>
      <c r="F941" s="52">
        <v>0.45</v>
      </c>
      <c r="G941" s="52">
        <v>0.89</v>
      </c>
      <c r="H941" s="16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2"/>
    </row>
    <row r="942" spans="1:65">
      <c r="B942" s="36"/>
      <c r="C942" s="20"/>
      <c r="D942" s="31"/>
      <c r="E942" s="31"/>
      <c r="F942" s="31"/>
      <c r="G942" s="31"/>
      <c r="BM942" s="62"/>
    </row>
    <row r="943" spans="1:65" ht="15">
      <c r="B943" s="37" t="s">
        <v>603</v>
      </c>
      <c r="BM943" s="32" t="s">
        <v>67</v>
      </c>
    </row>
    <row r="944" spans="1:65" ht="15">
      <c r="A944" s="28" t="s">
        <v>15</v>
      </c>
      <c r="B944" s="18" t="s">
        <v>111</v>
      </c>
      <c r="C944" s="15" t="s">
        <v>112</v>
      </c>
      <c r="D944" s="16" t="s">
        <v>233</v>
      </c>
      <c r="E944" s="17" t="s">
        <v>233</v>
      </c>
      <c r="F944" s="17" t="s">
        <v>233</v>
      </c>
      <c r="G944" s="17" t="s">
        <v>233</v>
      </c>
      <c r="H944" s="17" t="s">
        <v>233</v>
      </c>
      <c r="I944" s="17" t="s">
        <v>233</v>
      </c>
      <c r="J944" s="17" t="s">
        <v>233</v>
      </c>
      <c r="K944" s="17" t="s">
        <v>233</v>
      </c>
      <c r="L944" s="17" t="s">
        <v>233</v>
      </c>
      <c r="M944" s="17" t="s">
        <v>233</v>
      </c>
      <c r="N944" s="17" t="s">
        <v>233</v>
      </c>
      <c r="O944" s="17" t="s">
        <v>233</v>
      </c>
      <c r="P944" s="17" t="s">
        <v>233</v>
      </c>
      <c r="Q944" s="17" t="s">
        <v>233</v>
      </c>
      <c r="R944" s="17" t="s">
        <v>233</v>
      </c>
      <c r="S944" s="17" t="s">
        <v>233</v>
      </c>
      <c r="T944" s="17" t="s">
        <v>233</v>
      </c>
      <c r="U944" s="17" t="s">
        <v>233</v>
      </c>
      <c r="V944" s="17" t="s">
        <v>233</v>
      </c>
      <c r="W944" s="16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</v>
      </c>
    </row>
    <row r="945" spans="1:65">
      <c r="A945" s="35"/>
      <c r="B945" s="19" t="s">
        <v>234</v>
      </c>
      <c r="C945" s="8" t="s">
        <v>234</v>
      </c>
      <c r="D945" s="161" t="s">
        <v>236</v>
      </c>
      <c r="E945" s="162" t="s">
        <v>238</v>
      </c>
      <c r="F945" s="162" t="s">
        <v>240</v>
      </c>
      <c r="G945" s="162" t="s">
        <v>241</v>
      </c>
      <c r="H945" s="162" t="s">
        <v>242</v>
      </c>
      <c r="I945" s="162" t="s">
        <v>243</v>
      </c>
      <c r="J945" s="162" t="s">
        <v>244</v>
      </c>
      <c r="K945" s="162" t="s">
        <v>245</v>
      </c>
      <c r="L945" s="162" t="s">
        <v>246</v>
      </c>
      <c r="M945" s="162" t="s">
        <v>247</v>
      </c>
      <c r="N945" s="162" t="s">
        <v>248</v>
      </c>
      <c r="O945" s="162" t="s">
        <v>249</v>
      </c>
      <c r="P945" s="162" t="s">
        <v>251</v>
      </c>
      <c r="Q945" s="162" t="s">
        <v>253</v>
      </c>
      <c r="R945" s="162" t="s">
        <v>255</v>
      </c>
      <c r="S945" s="162" t="s">
        <v>259</v>
      </c>
      <c r="T945" s="162" t="s">
        <v>261</v>
      </c>
      <c r="U945" s="162" t="s">
        <v>263</v>
      </c>
      <c r="V945" s="162" t="s">
        <v>281</v>
      </c>
      <c r="W945" s="16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 t="s">
        <v>3</v>
      </c>
    </row>
    <row r="946" spans="1:65">
      <c r="A946" s="35"/>
      <c r="B946" s="19"/>
      <c r="C946" s="8"/>
      <c r="D946" s="9" t="s">
        <v>282</v>
      </c>
      <c r="E946" s="10" t="s">
        <v>282</v>
      </c>
      <c r="F946" s="10" t="s">
        <v>284</v>
      </c>
      <c r="G946" s="10" t="s">
        <v>285</v>
      </c>
      <c r="H946" s="10" t="s">
        <v>284</v>
      </c>
      <c r="I946" s="10" t="s">
        <v>282</v>
      </c>
      <c r="J946" s="10" t="s">
        <v>284</v>
      </c>
      <c r="K946" s="10" t="s">
        <v>284</v>
      </c>
      <c r="L946" s="10" t="s">
        <v>282</v>
      </c>
      <c r="M946" s="10" t="s">
        <v>282</v>
      </c>
      <c r="N946" s="10" t="s">
        <v>282</v>
      </c>
      <c r="O946" s="10" t="s">
        <v>282</v>
      </c>
      <c r="P946" s="10" t="s">
        <v>282</v>
      </c>
      <c r="Q946" s="10" t="s">
        <v>285</v>
      </c>
      <c r="R946" s="10" t="s">
        <v>282</v>
      </c>
      <c r="S946" s="10" t="s">
        <v>285</v>
      </c>
      <c r="T946" s="10" t="s">
        <v>284</v>
      </c>
      <c r="U946" s="10" t="s">
        <v>282</v>
      </c>
      <c r="V946" s="10" t="s">
        <v>285</v>
      </c>
      <c r="W946" s="16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2</v>
      </c>
    </row>
    <row r="947" spans="1:65">
      <c r="A947" s="35"/>
      <c r="B947" s="19"/>
      <c r="C947" s="8"/>
      <c r="D947" s="29" t="s">
        <v>327</v>
      </c>
      <c r="E947" s="29" t="s">
        <v>327</v>
      </c>
      <c r="F947" s="29" t="s">
        <v>327</v>
      </c>
      <c r="G947" s="29" t="s">
        <v>327</v>
      </c>
      <c r="H947" s="29" t="s">
        <v>328</v>
      </c>
      <c r="I947" s="29" t="s">
        <v>329</v>
      </c>
      <c r="J947" s="29" t="s">
        <v>328</v>
      </c>
      <c r="K947" s="29" t="s">
        <v>330</v>
      </c>
      <c r="L947" s="29" t="s">
        <v>327</v>
      </c>
      <c r="M947" s="29" t="s">
        <v>327</v>
      </c>
      <c r="N947" s="29" t="s">
        <v>327</v>
      </c>
      <c r="O947" s="29" t="s">
        <v>327</v>
      </c>
      <c r="P947" s="29" t="s">
        <v>329</v>
      </c>
      <c r="Q947" s="29" t="s">
        <v>327</v>
      </c>
      <c r="R947" s="29" t="s">
        <v>330</v>
      </c>
      <c r="S947" s="29" t="s">
        <v>328</v>
      </c>
      <c r="T947" s="29" t="s">
        <v>327</v>
      </c>
      <c r="U947" s="29" t="s">
        <v>327</v>
      </c>
      <c r="V947" s="29" t="s">
        <v>327</v>
      </c>
      <c r="W947" s="16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3</v>
      </c>
    </row>
    <row r="948" spans="1:65">
      <c r="A948" s="35"/>
      <c r="B948" s="18">
        <v>1</v>
      </c>
      <c r="C948" s="14">
        <v>1</v>
      </c>
      <c r="D948" s="22">
        <v>1.72</v>
      </c>
      <c r="E948" s="156">
        <v>2.7222619080012911</v>
      </c>
      <c r="F948" s="23">
        <v>1.46</v>
      </c>
      <c r="G948" s="156" t="s">
        <v>96</v>
      </c>
      <c r="H948" s="23">
        <v>1.6</v>
      </c>
      <c r="I948" s="22">
        <v>1.7</v>
      </c>
      <c r="J948" s="165">
        <v>1.8</v>
      </c>
      <c r="K948" s="22">
        <v>1.6</v>
      </c>
      <c r="L948" s="22">
        <v>1.6</v>
      </c>
      <c r="M948" s="22">
        <v>1.7</v>
      </c>
      <c r="N948" s="22">
        <v>1.7</v>
      </c>
      <c r="O948" s="22">
        <v>1.7</v>
      </c>
      <c r="P948" s="22">
        <v>1.7912156501970549</v>
      </c>
      <c r="Q948" s="156" t="s">
        <v>102</v>
      </c>
      <c r="R948" s="22">
        <v>1.7</v>
      </c>
      <c r="S948" s="156" t="s">
        <v>104</v>
      </c>
      <c r="T948" s="22">
        <v>1.6</v>
      </c>
      <c r="U948" s="156">
        <v>1.5197000000000001</v>
      </c>
      <c r="V948" s="156">
        <v>2.3957000000000002</v>
      </c>
      <c r="W948" s="16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</v>
      </c>
    </row>
    <row r="949" spans="1:65">
      <c r="A949" s="35"/>
      <c r="B949" s="19">
        <v>1</v>
      </c>
      <c r="C949" s="8">
        <v>2</v>
      </c>
      <c r="D949" s="10">
        <v>1.72</v>
      </c>
      <c r="E949" s="157">
        <v>2.5949592242666402</v>
      </c>
      <c r="F949" s="25">
        <v>1.58</v>
      </c>
      <c r="G949" s="157" t="s">
        <v>96</v>
      </c>
      <c r="H949" s="25">
        <v>1.6</v>
      </c>
      <c r="I949" s="10">
        <v>1.7</v>
      </c>
      <c r="J949" s="159">
        <v>1.9</v>
      </c>
      <c r="K949" s="10">
        <v>1.6</v>
      </c>
      <c r="L949" s="10">
        <v>1.7</v>
      </c>
      <c r="M949" s="10">
        <v>1.6</v>
      </c>
      <c r="N949" s="10">
        <v>1.7</v>
      </c>
      <c r="O949" s="10">
        <v>1.7</v>
      </c>
      <c r="P949" s="10">
        <v>1.8478571666666666</v>
      </c>
      <c r="Q949" s="157" t="s">
        <v>102</v>
      </c>
      <c r="R949" s="10">
        <v>1.7</v>
      </c>
      <c r="S949" s="157" t="s">
        <v>104</v>
      </c>
      <c r="T949" s="10">
        <v>1.7</v>
      </c>
      <c r="U949" s="157">
        <v>1.2834000000000001</v>
      </c>
      <c r="V949" s="157">
        <v>2.5344000000000002</v>
      </c>
      <c r="W949" s="16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>
        <v>26</v>
      </c>
    </row>
    <row r="950" spans="1:65">
      <c r="A950" s="35"/>
      <c r="B950" s="19">
        <v>1</v>
      </c>
      <c r="C950" s="8">
        <v>3</v>
      </c>
      <c r="D950" s="10">
        <v>1.71</v>
      </c>
      <c r="E950" s="157">
        <v>2.6314392478319344</v>
      </c>
      <c r="F950" s="25">
        <v>1.67</v>
      </c>
      <c r="G950" s="157" t="s">
        <v>96</v>
      </c>
      <c r="H950" s="25">
        <v>1.6</v>
      </c>
      <c r="I950" s="10">
        <v>1.8</v>
      </c>
      <c r="J950" s="159">
        <v>2.1</v>
      </c>
      <c r="K950" s="25">
        <v>1.6</v>
      </c>
      <c r="L950" s="11">
        <v>1.6</v>
      </c>
      <c r="M950" s="11">
        <v>1.5</v>
      </c>
      <c r="N950" s="11">
        <v>1.6</v>
      </c>
      <c r="O950" s="11">
        <v>1.7</v>
      </c>
      <c r="P950" s="11">
        <v>1.7787735079928917</v>
      </c>
      <c r="Q950" s="159" t="s">
        <v>102</v>
      </c>
      <c r="R950" s="11">
        <v>1.7</v>
      </c>
      <c r="S950" s="159" t="s">
        <v>104</v>
      </c>
      <c r="T950" s="11">
        <v>1.6</v>
      </c>
      <c r="U950" s="159">
        <v>1.5462</v>
      </c>
      <c r="V950" s="159">
        <v>2.4043000000000001</v>
      </c>
      <c r="W950" s="16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16</v>
      </c>
    </row>
    <row r="951" spans="1:65">
      <c r="A951" s="35"/>
      <c r="B951" s="19">
        <v>1</v>
      </c>
      <c r="C951" s="8">
        <v>4</v>
      </c>
      <c r="D951" s="10">
        <v>1.71</v>
      </c>
      <c r="E951" s="157">
        <v>2.5001633052823333</v>
      </c>
      <c r="F951" s="25">
        <v>1.64</v>
      </c>
      <c r="G951" s="157" t="s">
        <v>96</v>
      </c>
      <c r="H951" s="25">
        <v>1.6</v>
      </c>
      <c r="I951" s="10">
        <v>1.8</v>
      </c>
      <c r="J951" s="159">
        <v>1.9</v>
      </c>
      <c r="K951" s="25">
        <v>1.7</v>
      </c>
      <c r="L951" s="11">
        <v>1.7</v>
      </c>
      <c r="M951" s="11">
        <v>1.6</v>
      </c>
      <c r="N951" s="11">
        <v>1.6</v>
      </c>
      <c r="O951" s="11">
        <v>1.7</v>
      </c>
      <c r="P951" s="11">
        <v>1.7396303240781865</v>
      </c>
      <c r="Q951" s="159" t="s">
        <v>102</v>
      </c>
      <c r="R951" s="11">
        <v>1.7</v>
      </c>
      <c r="S951" s="159" t="s">
        <v>104</v>
      </c>
      <c r="T951" s="11">
        <v>1.6</v>
      </c>
      <c r="U951" s="159">
        <v>1.4937</v>
      </c>
      <c r="V951" s="159">
        <v>2.3794</v>
      </c>
      <c r="W951" s="16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1.6653950841788936</v>
      </c>
    </row>
    <row r="952" spans="1:65">
      <c r="A952" s="35"/>
      <c r="B952" s="19">
        <v>1</v>
      </c>
      <c r="C952" s="8">
        <v>5</v>
      </c>
      <c r="D952" s="10">
        <v>1.75</v>
      </c>
      <c r="E952" s="157">
        <v>2.6899908192361419</v>
      </c>
      <c r="F952" s="10">
        <v>1.63</v>
      </c>
      <c r="G952" s="157" t="s">
        <v>96</v>
      </c>
      <c r="H952" s="10">
        <v>1.6</v>
      </c>
      <c r="I952" s="10">
        <v>1.8</v>
      </c>
      <c r="J952" s="157">
        <v>1.8</v>
      </c>
      <c r="K952" s="10">
        <v>1.7</v>
      </c>
      <c r="L952" s="10">
        <v>1.6</v>
      </c>
      <c r="M952" s="10">
        <v>1.6</v>
      </c>
      <c r="N952" s="10">
        <v>1.6</v>
      </c>
      <c r="O952" s="10">
        <v>1.7</v>
      </c>
      <c r="P952" s="10">
        <v>1.7896939331867616</v>
      </c>
      <c r="Q952" s="157" t="s">
        <v>102</v>
      </c>
      <c r="R952" s="10">
        <v>1.6</v>
      </c>
      <c r="S952" s="157" t="s">
        <v>104</v>
      </c>
      <c r="T952" s="10">
        <v>1.7</v>
      </c>
      <c r="U952" s="157">
        <v>1.2737000000000001</v>
      </c>
      <c r="V952" s="157">
        <v>2.4485000000000001</v>
      </c>
      <c r="W952" s="16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107</v>
      </c>
    </row>
    <row r="953" spans="1:65">
      <c r="A953" s="35"/>
      <c r="B953" s="19">
        <v>1</v>
      </c>
      <c r="C953" s="8">
        <v>6</v>
      </c>
      <c r="D953" s="10">
        <v>1.74</v>
      </c>
      <c r="E953" s="157">
        <v>2.60567479406168</v>
      </c>
      <c r="F953" s="10">
        <v>1.58</v>
      </c>
      <c r="G953" s="157" t="s">
        <v>96</v>
      </c>
      <c r="H953" s="10">
        <v>1.6</v>
      </c>
      <c r="I953" s="10">
        <v>1.7</v>
      </c>
      <c r="J953" s="158">
        <v>2.4</v>
      </c>
      <c r="K953" s="10">
        <v>1.7</v>
      </c>
      <c r="L953" s="10">
        <v>1.6</v>
      </c>
      <c r="M953" s="10">
        <v>1.6</v>
      </c>
      <c r="N953" s="10">
        <v>1.6</v>
      </c>
      <c r="O953" s="10">
        <v>1.7</v>
      </c>
      <c r="P953" s="10">
        <v>1.7512754787588032</v>
      </c>
      <c r="Q953" s="157" t="s">
        <v>102</v>
      </c>
      <c r="R953" s="10">
        <v>1.6</v>
      </c>
      <c r="S953" s="157" t="s">
        <v>104</v>
      </c>
      <c r="T953" s="10">
        <v>1.7</v>
      </c>
      <c r="U953" s="157">
        <v>1.1934</v>
      </c>
      <c r="V953" s="157">
        <v>2.4722</v>
      </c>
      <c r="W953" s="16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2"/>
    </row>
    <row r="954" spans="1:65">
      <c r="A954" s="35"/>
      <c r="B954" s="20" t="s">
        <v>273</v>
      </c>
      <c r="C954" s="12"/>
      <c r="D954" s="26">
        <v>1.7249999999999999</v>
      </c>
      <c r="E954" s="26">
        <v>2.6240815497800036</v>
      </c>
      <c r="F954" s="26">
        <v>1.593333333333333</v>
      </c>
      <c r="G954" s="26" t="s">
        <v>684</v>
      </c>
      <c r="H954" s="26">
        <v>1.5999999999999999</v>
      </c>
      <c r="I954" s="26">
        <v>1.75</v>
      </c>
      <c r="J954" s="26">
        <v>1.9833333333333336</v>
      </c>
      <c r="K954" s="26">
        <v>1.6500000000000001</v>
      </c>
      <c r="L954" s="26">
        <v>1.6333333333333335</v>
      </c>
      <c r="M954" s="26">
        <v>1.5999999999999999</v>
      </c>
      <c r="N954" s="26">
        <v>1.6333333333333331</v>
      </c>
      <c r="O954" s="26">
        <v>1.7</v>
      </c>
      <c r="P954" s="26">
        <v>1.7830743434800607</v>
      </c>
      <c r="Q954" s="26" t="s">
        <v>684</v>
      </c>
      <c r="R954" s="26">
        <v>1.6666666666666667</v>
      </c>
      <c r="S954" s="26" t="s">
        <v>684</v>
      </c>
      <c r="T954" s="26">
        <v>1.6499999999999997</v>
      </c>
      <c r="U954" s="26">
        <v>1.3850166666666668</v>
      </c>
      <c r="V954" s="26">
        <v>2.4390833333333339</v>
      </c>
      <c r="W954" s="16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2"/>
    </row>
    <row r="955" spans="1:65">
      <c r="A955" s="35"/>
      <c r="B955" s="3" t="s">
        <v>274</v>
      </c>
      <c r="C955" s="33"/>
      <c r="D955" s="11">
        <v>1.72</v>
      </c>
      <c r="E955" s="11">
        <v>2.618557020946807</v>
      </c>
      <c r="F955" s="11">
        <v>1.605</v>
      </c>
      <c r="G955" s="11" t="s">
        <v>684</v>
      </c>
      <c r="H955" s="11">
        <v>1.6</v>
      </c>
      <c r="I955" s="11">
        <v>1.75</v>
      </c>
      <c r="J955" s="11">
        <v>1.9</v>
      </c>
      <c r="K955" s="11">
        <v>1.65</v>
      </c>
      <c r="L955" s="11">
        <v>1.6</v>
      </c>
      <c r="M955" s="11">
        <v>1.6</v>
      </c>
      <c r="N955" s="11">
        <v>1.6</v>
      </c>
      <c r="O955" s="11">
        <v>1.7</v>
      </c>
      <c r="P955" s="11">
        <v>1.7842337205898267</v>
      </c>
      <c r="Q955" s="11" t="s">
        <v>684</v>
      </c>
      <c r="R955" s="11">
        <v>1.7</v>
      </c>
      <c r="S955" s="11" t="s">
        <v>684</v>
      </c>
      <c r="T955" s="11">
        <v>1.65</v>
      </c>
      <c r="U955" s="11">
        <v>1.38855</v>
      </c>
      <c r="V955" s="11">
        <v>2.4264000000000001</v>
      </c>
      <c r="W955" s="16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2"/>
    </row>
    <row r="956" spans="1:65">
      <c r="A956" s="35"/>
      <c r="B956" s="3" t="s">
        <v>275</v>
      </c>
      <c r="C956" s="33"/>
      <c r="D956" s="27">
        <v>1.6431676725154998E-2</v>
      </c>
      <c r="E956" s="27">
        <v>7.8205115024645652E-2</v>
      </c>
      <c r="F956" s="27">
        <v>7.4206917916503329E-2</v>
      </c>
      <c r="G956" s="27" t="s">
        <v>684</v>
      </c>
      <c r="H956" s="27">
        <v>2.4323767777952469E-16</v>
      </c>
      <c r="I956" s="27">
        <v>5.4772255750516662E-2</v>
      </c>
      <c r="J956" s="27">
        <v>0.23166067138524993</v>
      </c>
      <c r="K956" s="27">
        <v>5.477225575051653E-2</v>
      </c>
      <c r="L956" s="27">
        <v>5.1639777949432163E-2</v>
      </c>
      <c r="M956" s="27">
        <v>6.3245553203367569E-2</v>
      </c>
      <c r="N956" s="27">
        <v>5.1639777949432163E-2</v>
      </c>
      <c r="O956" s="27">
        <v>0</v>
      </c>
      <c r="P956" s="27">
        <v>3.8010424433860823E-2</v>
      </c>
      <c r="Q956" s="27" t="s">
        <v>684</v>
      </c>
      <c r="R956" s="27">
        <v>5.1639777949432156E-2</v>
      </c>
      <c r="S956" s="27" t="s">
        <v>684</v>
      </c>
      <c r="T956" s="27">
        <v>5.4772255750516544E-2</v>
      </c>
      <c r="U956" s="27">
        <v>0.15189866907470476</v>
      </c>
      <c r="V956" s="27">
        <v>5.8180320269543645E-2</v>
      </c>
      <c r="W956" s="231"/>
      <c r="X956" s="232"/>
      <c r="Y956" s="232"/>
      <c r="Z956" s="232"/>
      <c r="AA956" s="232"/>
      <c r="AB956" s="232"/>
      <c r="AC956" s="232"/>
      <c r="AD956" s="232"/>
      <c r="AE956" s="232"/>
      <c r="AF956" s="232"/>
      <c r="AG956" s="232"/>
      <c r="AH956" s="232"/>
      <c r="AI956" s="232"/>
      <c r="AJ956" s="232"/>
      <c r="AK956" s="232"/>
      <c r="AL956" s="232"/>
      <c r="AM956" s="232"/>
      <c r="AN956" s="232"/>
      <c r="AO956" s="232"/>
      <c r="AP956" s="232"/>
      <c r="AQ956" s="232"/>
      <c r="AR956" s="232"/>
      <c r="AS956" s="232"/>
      <c r="AT956" s="232"/>
      <c r="AU956" s="232"/>
      <c r="AV956" s="232"/>
      <c r="AW956" s="232"/>
      <c r="AX956" s="232"/>
      <c r="AY956" s="232"/>
      <c r="AZ956" s="232"/>
      <c r="BA956" s="232"/>
      <c r="BB956" s="232"/>
      <c r="BC956" s="232"/>
      <c r="BD956" s="232"/>
      <c r="BE956" s="232"/>
      <c r="BF956" s="232"/>
      <c r="BG956" s="232"/>
      <c r="BH956" s="232"/>
      <c r="BI956" s="232"/>
      <c r="BJ956" s="232"/>
      <c r="BK956" s="232"/>
      <c r="BL956" s="232"/>
      <c r="BM956" s="63"/>
    </row>
    <row r="957" spans="1:65">
      <c r="A957" s="35"/>
      <c r="B957" s="3" t="s">
        <v>87</v>
      </c>
      <c r="C957" s="33"/>
      <c r="D957" s="13">
        <v>9.5256096957420291E-3</v>
      </c>
      <c r="E957" s="13">
        <v>2.9802852366079161E-2</v>
      </c>
      <c r="F957" s="13">
        <v>4.6573379445504187E-2</v>
      </c>
      <c r="G957" s="13" t="s">
        <v>684</v>
      </c>
      <c r="H957" s="13">
        <v>1.5202354861220294E-16</v>
      </c>
      <c r="I957" s="13">
        <v>3.1298431857438094E-2</v>
      </c>
      <c r="J957" s="13">
        <v>0.11680369985810919</v>
      </c>
      <c r="K957" s="13">
        <v>3.3195306515464561E-2</v>
      </c>
      <c r="L957" s="13">
        <v>3.1616190581284995E-2</v>
      </c>
      <c r="M957" s="13">
        <v>3.9528470752104736E-2</v>
      </c>
      <c r="N957" s="13">
        <v>3.1616190581285002E-2</v>
      </c>
      <c r="O957" s="13">
        <v>0</v>
      </c>
      <c r="P957" s="13">
        <v>2.1317352567406217E-2</v>
      </c>
      <c r="Q957" s="13" t="s">
        <v>684</v>
      </c>
      <c r="R957" s="13">
        <v>3.0983866769659293E-2</v>
      </c>
      <c r="S957" s="13" t="s">
        <v>684</v>
      </c>
      <c r="T957" s="13">
        <v>3.3195306515464582E-2</v>
      </c>
      <c r="U957" s="13">
        <v>0.10967280952674799</v>
      </c>
      <c r="V957" s="13">
        <v>2.385335485443724E-2</v>
      </c>
      <c r="W957" s="16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2"/>
    </row>
    <row r="958" spans="1:65">
      <c r="A958" s="35"/>
      <c r="B958" s="3" t="s">
        <v>276</v>
      </c>
      <c r="C958" s="33"/>
      <c r="D958" s="13">
        <v>3.5790255650054226E-2</v>
      </c>
      <c r="E958" s="13">
        <v>0.57565107205404109</v>
      </c>
      <c r="F958" s="13">
        <v>-4.3270063380239865E-2</v>
      </c>
      <c r="G958" s="13" t="s">
        <v>684</v>
      </c>
      <c r="H958" s="13">
        <v>-3.9267009252123564E-2</v>
      </c>
      <c r="I958" s="13">
        <v>5.0801708630489939E-2</v>
      </c>
      <c r="J958" s="13">
        <v>0.19090860311455549</v>
      </c>
      <c r="K958" s="13">
        <v>-9.2441032912522481E-3</v>
      </c>
      <c r="L958" s="13">
        <v>-1.9251738611542613E-2</v>
      </c>
      <c r="M958" s="13">
        <v>-3.9267009252123564E-2</v>
      </c>
      <c r="N958" s="13">
        <v>-1.9251738611542835E-2</v>
      </c>
      <c r="O958" s="13">
        <v>2.0778802669618734E-2</v>
      </c>
      <c r="P958" s="13">
        <v>7.0661466710878251E-2</v>
      </c>
      <c r="Q958" s="13" t="s">
        <v>684</v>
      </c>
      <c r="R958" s="13">
        <v>7.6353202903800543E-4</v>
      </c>
      <c r="S958" s="13" t="s">
        <v>684</v>
      </c>
      <c r="T958" s="13">
        <v>-9.2441032912525811E-3</v>
      </c>
      <c r="U958" s="13">
        <v>-0.16835549724854904</v>
      </c>
      <c r="V958" s="13">
        <v>0.46456739094789601</v>
      </c>
      <c r="W958" s="16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2"/>
    </row>
    <row r="959" spans="1:65">
      <c r="A959" s="35"/>
      <c r="B959" s="53" t="s">
        <v>277</v>
      </c>
      <c r="C959" s="54"/>
      <c r="D959" s="52">
        <v>0.54</v>
      </c>
      <c r="E959" s="52">
        <v>8.8000000000000007</v>
      </c>
      <c r="F959" s="52">
        <v>0.67</v>
      </c>
      <c r="G959" s="52">
        <v>30.65</v>
      </c>
      <c r="H959" s="52">
        <v>0.61</v>
      </c>
      <c r="I959" s="52">
        <v>0.77</v>
      </c>
      <c r="J959" s="52">
        <v>2.91</v>
      </c>
      <c r="K959" s="52">
        <v>0.15</v>
      </c>
      <c r="L959" s="52">
        <v>0.31</v>
      </c>
      <c r="M959" s="52">
        <v>0.61</v>
      </c>
      <c r="N959" s="52">
        <v>0.31</v>
      </c>
      <c r="O959" s="52">
        <v>0.31</v>
      </c>
      <c r="P959" s="52">
        <v>1.07</v>
      </c>
      <c r="Q959" s="52">
        <v>10.73</v>
      </c>
      <c r="R959" s="52">
        <v>0</v>
      </c>
      <c r="S959" s="52">
        <v>7.66</v>
      </c>
      <c r="T959" s="52">
        <v>0.15</v>
      </c>
      <c r="U959" s="52">
        <v>2.59</v>
      </c>
      <c r="V959" s="52">
        <v>7.1</v>
      </c>
      <c r="W959" s="16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2"/>
    </row>
    <row r="960" spans="1:65">
      <c r="B960" s="36"/>
      <c r="C960" s="20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BM960" s="62"/>
    </row>
    <row r="961" spans="1:65" ht="15">
      <c r="B961" s="37" t="s">
        <v>604</v>
      </c>
      <c r="BM961" s="32" t="s">
        <v>67</v>
      </c>
    </row>
    <row r="962" spans="1:65" ht="15">
      <c r="A962" s="28" t="s">
        <v>18</v>
      </c>
      <c r="B962" s="18" t="s">
        <v>111</v>
      </c>
      <c r="C962" s="15" t="s">
        <v>112</v>
      </c>
      <c r="D962" s="16" t="s">
        <v>233</v>
      </c>
      <c r="E962" s="17" t="s">
        <v>233</v>
      </c>
      <c r="F962" s="17" t="s">
        <v>233</v>
      </c>
      <c r="G962" s="17" t="s">
        <v>233</v>
      </c>
      <c r="H962" s="17" t="s">
        <v>233</v>
      </c>
      <c r="I962" s="17" t="s">
        <v>233</v>
      </c>
      <c r="J962" s="17" t="s">
        <v>233</v>
      </c>
      <c r="K962" s="17" t="s">
        <v>233</v>
      </c>
      <c r="L962" s="17" t="s">
        <v>233</v>
      </c>
      <c r="M962" s="17" t="s">
        <v>233</v>
      </c>
      <c r="N962" s="17" t="s">
        <v>233</v>
      </c>
      <c r="O962" s="17" t="s">
        <v>233</v>
      </c>
      <c r="P962" s="17" t="s">
        <v>233</v>
      </c>
      <c r="Q962" s="17" t="s">
        <v>233</v>
      </c>
      <c r="R962" s="17" t="s">
        <v>233</v>
      </c>
      <c r="S962" s="17" t="s">
        <v>233</v>
      </c>
      <c r="T962" s="17" t="s">
        <v>233</v>
      </c>
      <c r="U962" s="17" t="s">
        <v>233</v>
      </c>
      <c r="V962" s="17" t="s">
        <v>233</v>
      </c>
      <c r="W962" s="17" t="s">
        <v>233</v>
      </c>
      <c r="X962" s="17" t="s">
        <v>233</v>
      </c>
      <c r="Y962" s="17" t="s">
        <v>233</v>
      </c>
      <c r="Z962" s="16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1</v>
      </c>
    </row>
    <row r="963" spans="1:65">
      <c r="A963" s="35"/>
      <c r="B963" s="19" t="s">
        <v>234</v>
      </c>
      <c r="C963" s="8" t="s">
        <v>234</v>
      </c>
      <c r="D963" s="161" t="s">
        <v>236</v>
      </c>
      <c r="E963" s="162" t="s">
        <v>238</v>
      </c>
      <c r="F963" s="162" t="s">
        <v>240</v>
      </c>
      <c r="G963" s="162" t="s">
        <v>241</v>
      </c>
      <c r="H963" s="162" t="s">
        <v>242</v>
      </c>
      <c r="I963" s="162" t="s">
        <v>243</v>
      </c>
      <c r="J963" s="162" t="s">
        <v>244</v>
      </c>
      <c r="K963" s="162" t="s">
        <v>245</v>
      </c>
      <c r="L963" s="162" t="s">
        <v>246</v>
      </c>
      <c r="M963" s="162" t="s">
        <v>247</v>
      </c>
      <c r="N963" s="162" t="s">
        <v>248</v>
      </c>
      <c r="O963" s="162" t="s">
        <v>249</v>
      </c>
      <c r="P963" s="162" t="s">
        <v>250</v>
      </c>
      <c r="Q963" s="162" t="s">
        <v>251</v>
      </c>
      <c r="R963" s="162" t="s">
        <v>253</v>
      </c>
      <c r="S963" s="162" t="s">
        <v>254</v>
      </c>
      <c r="T963" s="162" t="s">
        <v>255</v>
      </c>
      <c r="U963" s="162" t="s">
        <v>259</v>
      </c>
      <c r="V963" s="162" t="s">
        <v>261</v>
      </c>
      <c r="W963" s="162" t="s">
        <v>263</v>
      </c>
      <c r="X963" s="162" t="s">
        <v>281</v>
      </c>
      <c r="Y963" s="162" t="s">
        <v>265</v>
      </c>
      <c r="Z963" s="16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 t="s">
        <v>3</v>
      </c>
    </row>
    <row r="964" spans="1:65">
      <c r="A964" s="35"/>
      <c r="B964" s="19"/>
      <c r="C964" s="8"/>
      <c r="D964" s="9" t="s">
        <v>282</v>
      </c>
      <c r="E964" s="10" t="s">
        <v>282</v>
      </c>
      <c r="F964" s="10" t="s">
        <v>284</v>
      </c>
      <c r="G964" s="10" t="s">
        <v>285</v>
      </c>
      <c r="H964" s="10" t="s">
        <v>284</v>
      </c>
      <c r="I964" s="10" t="s">
        <v>284</v>
      </c>
      <c r="J964" s="10" t="s">
        <v>284</v>
      </c>
      <c r="K964" s="10" t="s">
        <v>284</v>
      </c>
      <c r="L964" s="10" t="s">
        <v>282</v>
      </c>
      <c r="M964" s="10" t="s">
        <v>282</v>
      </c>
      <c r="N964" s="10" t="s">
        <v>282</v>
      </c>
      <c r="O964" s="10" t="s">
        <v>282</v>
      </c>
      <c r="P964" s="10" t="s">
        <v>282</v>
      </c>
      <c r="Q964" s="10" t="s">
        <v>285</v>
      </c>
      <c r="R964" s="10" t="s">
        <v>285</v>
      </c>
      <c r="S964" s="10" t="s">
        <v>282</v>
      </c>
      <c r="T964" s="10" t="s">
        <v>285</v>
      </c>
      <c r="U964" s="10" t="s">
        <v>285</v>
      </c>
      <c r="V964" s="10" t="s">
        <v>284</v>
      </c>
      <c r="W964" s="10" t="s">
        <v>285</v>
      </c>
      <c r="X964" s="10" t="s">
        <v>285</v>
      </c>
      <c r="Y964" s="10" t="s">
        <v>282</v>
      </c>
      <c r="Z964" s="16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</v>
      </c>
    </row>
    <row r="965" spans="1:65">
      <c r="A965" s="35"/>
      <c r="B965" s="19"/>
      <c r="C965" s="8"/>
      <c r="D965" s="29" t="s">
        <v>327</v>
      </c>
      <c r="E965" s="29" t="s">
        <v>327</v>
      </c>
      <c r="F965" s="29" t="s">
        <v>327</v>
      </c>
      <c r="G965" s="29" t="s">
        <v>327</v>
      </c>
      <c r="H965" s="29" t="s">
        <v>328</v>
      </c>
      <c r="I965" s="29" t="s">
        <v>329</v>
      </c>
      <c r="J965" s="29" t="s">
        <v>328</v>
      </c>
      <c r="K965" s="29" t="s">
        <v>330</v>
      </c>
      <c r="L965" s="29" t="s">
        <v>327</v>
      </c>
      <c r="M965" s="29" t="s">
        <v>327</v>
      </c>
      <c r="N965" s="29" t="s">
        <v>327</v>
      </c>
      <c r="O965" s="29" t="s">
        <v>327</v>
      </c>
      <c r="P965" s="29" t="s">
        <v>327</v>
      </c>
      <c r="Q965" s="29" t="s">
        <v>329</v>
      </c>
      <c r="R965" s="29" t="s">
        <v>327</v>
      </c>
      <c r="S965" s="29" t="s">
        <v>327</v>
      </c>
      <c r="T965" s="29" t="s">
        <v>330</v>
      </c>
      <c r="U965" s="29" t="s">
        <v>328</v>
      </c>
      <c r="V965" s="29" t="s">
        <v>327</v>
      </c>
      <c r="W965" s="29" t="s">
        <v>327</v>
      </c>
      <c r="X965" s="29" t="s">
        <v>327</v>
      </c>
      <c r="Y965" s="29" t="s">
        <v>327</v>
      </c>
      <c r="Z965" s="16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2</v>
      </c>
    </row>
    <row r="966" spans="1:65">
      <c r="A966" s="35"/>
      <c r="B966" s="18">
        <v>1</v>
      </c>
      <c r="C966" s="14">
        <v>1</v>
      </c>
      <c r="D966" s="259">
        <v>25.81</v>
      </c>
      <c r="E966" s="259">
        <v>27.086353644804301</v>
      </c>
      <c r="F966" s="272">
        <v>32.200000000000003</v>
      </c>
      <c r="G966" s="271">
        <v>36.646666666666668</v>
      </c>
      <c r="H966" s="278">
        <v>26.3</v>
      </c>
      <c r="I966" s="259">
        <v>28</v>
      </c>
      <c r="J966" s="272">
        <v>33.200000000000003</v>
      </c>
      <c r="K966" s="259">
        <v>25</v>
      </c>
      <c r="L966" s="259">
        <v>26.5</v>
      </c>
      <c r="M966" s="259">
        <v>27.2</v>
      </c>
      <c r="N966" s="259">
        <v>25.8</v>
      </c>
      <c r="O966" s="259">
        <v>26.7</v>
      </c>
      <c r="P966" s="259">
        <v>28.1</v>
      </c>
      <c r="Q966" s="259">
        <v>27.181063063640266</v>
      </c>
      <c r="R966" s="259">
        <v>26</v>
      </c>
      <c r="S966" s="271">
        <v>22.59</v>
      </c>
      <c r="T966" s="259">
        <v>23.6</v>
      </c>
      <c r="U966" s="259">
        <v>25.3</v>
      </c>
      <c r="V966" s="259">
        <v>27.4</v>
      </c>
      <c r="W966" s="271">
        <v>20.6</v>
      </c>
      <c r="X966" s="271">
        <v>124.5915</v>
      </c>
      <c r="Y966" s="259">
        <v>25.48207</v>
      </c>
      <c r="Z966" s="260"/>
      <c r="AA966" s="261"/>
      <c r="AB966" s="261"/>
      <c r="AC966" s="261"/>
      <c r="AD966" s="261"/>
      <c r="AE966" s="261"/>
      <c r="AF966" s="261"/>
      <c r="AG966" s="261"/>
      <c r="AH966" s="261"/>
      <c r="AI966" s="261"/>
      <c r="AJ966" s="261"/>
      <c r="AK966" s="261"/>
      <c r="AL966" s="261"/>
      <c r="AM966" s="261"/>
      <c r="AN966" s="261"/>
      <c r="AO966" s="261"/>
      <c r="AP966" s="261"/>
      <c r="AQ966" s="261"/>
      <c r="AR966" s="261"/>
      <c r="AS966" s="261"/>
      <c r="AT966" s="261"/>
      <c r="AU966" s="261"/>
      <c r="AV966" s="261"/>
      <c r="AW966" s="261"/>
      <c r="AX966" s="261"/>
      <c r="AY966" s="261"/>
      <c r="AZ966" s="261"/>
      <c r="BA966" s="261"/>
      <c r="BB966" s="261"/>
      <c r="BC966" s="261"/>
      <c r="BD966" s="261"/>
      <c r="BE966" s="261"/>
      <c r="BF966" s="261"/>
      <c r="BG966" s="261"/>
      <c r="BH966" s="261"/>
      <c r="BI966" s="261"/>
      <c r="BJ966" s="261"/>
      <c r="BK966" s="261"/>
      <c r="BL966" s="261"/>
      <c r="BM966" s="262">
        <v>1</v>
      </c>
    </row>
    <row r="967" spans="1:65">
      <c r="A967" s="35"/>
      <c r="B967" s="19">
        <v>1</v>
      </c>
      <c r="C967" s="8">
        <v>2</v>
      </c>
      <c r="D967" s="263">
        <v>26.18</v>
      </c>
      <c r="E967" s="263">
        <v>27.0535754033274</v>
      </c>
      <c r="F967" s="275">
        <v>29.8</v>
      </c>
      <c r="G967" s="274">
        <v>36.893333333333338</v>
      </c>
      <c r="H967" s="279">
        <v>26.6</v>
      </c>
      <c r="I967" s="263">
        <v>26</v>
      </c>
      <c r="J967" s="275">
        <v>32.200000000000003</v>
      </c>
      <c r="K967" s="263">
        <v>26</v>
      </c>
      <c r="L967" s="263">
        <v>27</v>
      </c>
      <c r="M967" s="263">
        <v>26.5</v>
      </c>
      <c r="N967" s="263">
        <v>26</v>
      </c>
      <c r="O967" s="263">
        <v>27.5</v>
      </c>
      <c r="P967" s="263">
        <v>25.7</v>
      </c>
      <c r="Q967" s="263">
        <v>27.92179980805652</v>
      </c>
      <c r="R967" s="263">
        <v>25</v>
      </c>
      <c r="S967" s="274">
        <v>22.22</v>
      </c>
      <c r="T967" s="263">
        <v>23.9</v>
      </c>
      <c r="U967" s="263">
        <v>24.7</v>
      </c>
      <c r="V967" s="263">
        <v>27.6</v>
      </c>
      <c r="W967" s="274">
        <v>20.3</v>
      </c>
      <c r="X967" s="274">
        <v>122.63509999999999</v>
      </c>
      <c r="Y967" s="263">
        <v>25.313410000000001</v>
      </c>
      <c r="Z967" s="260"/>
      <c r="AA967" s="261"/>
      <c r="AB967" s="261"/>
      <c r="AC967" s="261"/>
      <c r="AD967" s="261"/>
      <c r="AE967" s="261"/>
      <c r="AF967" s="261"/>
      <c r="AG967" s="261"/>
      <c r="AH967" s="261"/>
      <c r="AI967" s="261"/>
      <c r="AJ967" s="261"/>
      <c r="AK967" s="261"/>
      <c r="AL967" s="261"/>
      <c r="AM967" s="261"/>
      <c r="AN967" s="261"/>
      <c r="AO967" s="261"/>
      <c r="AP967" s="261"/>
      <c r="AQ967" s="261"/>
      <c r="AR967" s="261"/>
      <c r="AS967" s="261"/>
      <c r="AT967" s="261"/>
      <c r="AU967" s="261"/>
      <c r="AV967" s="261"/>
      <c r="AW967" s="261"/>
      <c r="AX967" s="261"/>
      <c r="AY967" s="261"/>
      <c r="AZ967" s="261"/>
      <c r="BA967" s="261"/>
      <c r="BB967" s="261"/>
      <c r="BC967" s="261"/>
      <c r="BD967" s="261"/>
      <c r="BE967" s="261"/>
      <c r="BF967" s="261"/>
      <c r="BG967" s="261"/>
      <c r="BH967" s="261"/>
      <c r="BI967" s="261"/>
      <c r="BJ967" s="261"/>
      <c r="BK967" s="261"/>
      <c r="BL967" s="261"/>
      <c r="BM967" s="262">
        <v>27</v>
      </c>
    </row>
    <row r="968" spans="1:65">
      <c r="A968" s="35"/>
      <c r="B968" s="19">
        <v>1</v>
      </c>
      <c r="C968" s="8">
        <v>3</v>
      </c>
      <c r="D968" s="263">
        <v>26.51</v>
      </c>
      <c r="E968" s="263">
        <v>26.548938948197236</v>
      </c>
      <c r="F968" s="275">
        <v>31.7</v>
      </c>
      <c r="G968" s="274">
        <v>35.796666666666674</v>
      </c>
      <c r="H968" s="279">
        <v>26</v>
      </c>
      <c r="I968" s="263">
        <v>26</v>
      </c>
      <c r="J968" s="275">
        <v>34</v>
      </c>
      <c r="K968" s="279">
        <v>26</v>
      </c>
      <c r="L968" s="266">
        <v>26.5</v>
      </c>
      <c r="M968" s="266">
        <v>25.7</v>
      </c>
      <c r="N968" s="266">
        <v>25.4</v>
      </c>
      <c r="O968" s="266">
        <v>27.6</v>
      </c>
      <c r="P968" s="266">
        <v>26.6</v>
      </c>
      <c r="Q968" s="266">
        <v>27.417304506666664</v>
      </c>
      <c r="R968" s="266">
        <v>26</v>
      </c>
      <c r="S968" s="275">
        <v>22.78</v>
      </c>
      <c r="T968" s="266">
        <v>24.1</v>
      </c>
      <c r="U968" s="266">
        <v>24.5</v>
      </c>
      <c r="V968" s="266">
        <v>27.1</v>
      </c>
      <c r="W968" s="275">
        <v>20.9</v>
      </c>
      <c r="X968" s="275">
        <v>122.6521</v>
      </c>
      <c r="Y968" s="266">
        <v>25.995380000000001</v>
      </c>
      <c r="Z968" s="260"/>
      <c r="AA968" s="261"/>
      <c r="AB968" s="261"/>
      <c r="AC968" s="261"/>
      <c r="AD968" s="261"/>
      <c r="AE968" s="261"/>
      <c r="AF968" s="261"/>
      <c r="AG968" s="261"/>
      <c r="AH968" s="261"/>
      <c r="AI968" s="261"/>
      <c r="AJ968" s="261"/>
      <c r="AK968" s="261"/>
      <c r="AL968" s="261"/>
      <c r="AM968" s="261"/>
      <c r="AN968" s="261"/>
      <c r="AO968" s="261"/>
      <c r="AP968" s="261"/>
      <c r="AQ968" s="261"/>
      <c r="AR968" s="261"/>
      <c r="AS968" s="261"/>
      <c r="AT968" s="261"/>
      <c r="AU968" s="261"/>
      <c r="AV968" s="261"/>
      <c r="AW968" s="261"/>
      <c r="AX968" s="261"/>
      <c r="AY968" s="261"/>
      <c r="AZ968" s="261"/>
      <c r="BA968" s="261"/>
      <c r="BB968" s="261"/>
      <c r="BC968" s="261"/>
      <c r="BD968" s="261"/>
      <c r="BE968" s="261"/>
      <c r="BF968" s="261"/>
      <c r="BG968" s="261"/>
      <c r="BH968" s="261"/>
      <c r="BI968" s="261"/>
      <c r="BJ968" s="261"/>
      <c r="BK968" s="261"/>
      <c r="BL968" s="261"/>
      <c r="BM968" s="262">
        <v>16</v>
      </c>
    </row>
    <row r="969" spans="1:65">
      <c r="A969" s="35"/>
      <c r="B969" s="19">
        <v>1</v>
      </c>
      <c r="C969" s="8">
        <v>4</v>
      </c>
      <c r="D969" s="263">
        <v>26.42</v>
      </c>
      <c r="E969" s="263">
        <v>26.556649671703425</v>
      </c>
      <c r="F969" s="275">
        <v>33.1</v>
      </c>
      <c r="G969" s="274">
        <v>36.253333333333337</v>
      </c>
      <c r="H969" s="279">
        <v>25.8</v>
      </c>
      <c r="I969" s="263">
        <v>27</v>
      </c>
      <c r="J969" s="275">
        <v>33</v>
      </c>
      <c r="K969" s="279">
        <v>26</v>
      </c>
      <c r="L969" s="266">
        <v>27</v>
      </c>
      <c r="M969" s="266">
        <v>26.2</v>
      </c>
      <c r="N969" s="266">
        <v>25.6</v>
      </c>
      <c r="O969" s="266">
        <v>26.7</v>
      </c>
      <c r="P969" s="266">
        <v>25.6</v>
      </c>
      <c r="Q969" s="266">
        <v>27.134874999999997</v>
      </c>
      <c r="R969" s="266">
        <v>26</v>
      </c>
      <c r="S969" s="275">
        <v>23.16</v>
      </c>
      <c r="T969" s="266">
        <v>24</v>
      </c>
      <c r="U969" s="266">
        <v>24.6</v>
      </c>
      <c r="V969" s="266">
        <v>26.2</v>
      </c>
      <c r="W969" s="275">
        <v>21</v>
      </c>
      <c r="X969" s="275">
        <v>121.8523</v>
      </c>
      <c r="Y969" s="266">
        <v>25.426030000000001</v>
      </c>
      <c r="Z969" s="260"/>
      <c r="AA969" s="261"/>
      <c r="AB969" s="261"/>
      <c r="AC969" s="261"/>
      <c r="AD969" s="261"/>
      <c r="AE969" s="261"/>
      <c r="AF969" s="261"/>
      <c r="AG969" s="261"/>
      <c r="AH969" s="261"/>
      <c r="AI969" s="261"/>
      <c r="AJ969" s="261"/>
      <c r="AK969" s="261"/>
      <c r="AL969" s="261"/>
      <c r="AM969" s="261"/>
      <c r="AN969" s="261"/>
      <c r="AO969" s="261"/>
      <c r="AP969" s="261"/>
      <c r="AQ969" s="261"/>
      <c r="AR969" s="261"/>
      <c r="AS969" s="261"/>
      <c r="AT969" s="261"/>
      <c r="AU969" s="261"/>
      <c r="AV969" s="261"/>
      <c r="AW969" s="261"/>
      <c r="AX969" s="261"/>
      <c r="AY969" s="261"/>
      <c r="AZ969" s="261"/>
      <c r="BA969" s="261"/>
      <c r="BB969" s="261"/>
      <c r="BC969" s="261"/>
      <c r="BD969" s="261"/>
      <c r="BE969" s="261"/>
      <c r="BF969" s="261"/>
      <c r="BG969" s="261"/>
      <c r="BH969" s="261"/>
      <c r="BI969" s="261"/>
      <c r="BJ969" s="261"/>
      <c r="BK969" s="261"/>
      <c r="BL969" s="261"/>
      <c r="BM969" s="262">
        <v>26.153198603145619</v>
      </c>
    </row>
    <row r="970" spans="1:65">
      <c r="A970" s="35"/>
      <c r="B970" s="19">
        <v>1</v>
      </c>
      <c r="C970" s="8">
        <v>5</v>
      </c>
      <c r="D970" s="263">
        <v>26.09</v>
      </c>
      <c r="E970" s="263">
        <v>26.568653858777999</v>
      </c>
      <c r="F970" s="274">
        <v>31.899999999999995</v>
      </c>
      <c r="G970" s="274">
        <v>36.166666666666664</v>
      </c>
      <c r="H970" s="263">
        <v>26.1</v>
      </c>
      <c r="I970" s="263">
        <v>27</v>
      </c>
      <c r="J970" s="274">
        <v>32.700000000000003</v>
      </c>
      <c r="K970" s="263">
        <v>26</v>
      </c>
      <c r="L970" s="263">
        <v>26</v>
      </c>
      <c r="M970" s="263">
        <v>25.1</v>
      </c>
      <c r="N970" s="263">
        <v>26.3</v>
      </c>
      <c r="O970" s="263">
        <v>27.4</v>
      </c>
      <c r="P970" s="263">
        <v>28.5</v>
      </c>
      <c r="Q970" s="263">
        <v>26.990397327255756</v>
      </c>
      <c r="R970" s="263">
        <v>26</v>
      </c>
      <c r="S970" s="274">
        <v>23.39</v>
      </c>
      <c r="T970" s="263">
        <v>24.3</v>
      </c>
      <c r="U970" s="263">
        <v>23.8</v>
      </c>
      <c r="V970" s="263">
        <v>27.8</v>
      </c>
      <c r="W970" s="274">
        <v>20.3</v>
      </c>
      <c r="X970" s="274">
        <v>122.15509999999999</v>
      </c>
      <c r="Y970" s="263">
        <v>24.671209999999999</v>
      </c>
      <c r="Z970" s="260"/>
      <c r="AA970" s="261"/>
      <c r="AB970" s="261"/>
      <c r="AC970" s="261"/>
      <c r="AD970" s="261"/>
      <c r="AE970" s="261"/>
      <c r="AF970" s="261"/>
      <c r="AG970" s="261"/>
      <c r="AH970" s="261"/>
      <c r="AI970" s="261"/>
      <c r="AJ970" s="261"/>
      <c r="AK970" s="261"/>
      <c r="AL970" s="261"/>
      <c r="AM970" s="261"/>
      <c r="AN970" s="261"/>
      <c r="AO970" s="261"/>
      <c r="AP970" s="261"/>
      <c r="AQ970" s="261"/>
      <c r="AR970" s="261"/>
      <c r="AS970" s="261"/>
      <c r="AT970" s="261"/>
      <c r="AU970" s="261"/>
      <c r="AV970" s="261"/>
      <c r="AW970" s="261"/>
      <c r="AX970" s="261"/>
      <c r="AY970" s="261"/>
      <c r="AZ970" s="261"/>
      <c r="BA970" s="261"/>
      <c r="BB970" s="261"/>
      <c r="BC970" s="261"/>
      <c r="BD970" s="261"/>
      <c r="BE970" s="261"/>
      <c r="BF970" s="261"/>
      <c r="BG970" s="261"/>
      <c r="BH970" s="261"/>
      <c r="BI970" s="261"/>
      <c r="BJ970" s="261"/>
      <c r="BK970" s="261"/>
      <c r="BL970" s="261"/>
      <c r="BM970" s="262">
        <v>108</v>
      </c>
    </row>
    <row r="971" spans="1:65">
      <c r="A971" s="35"/>
      <c r="B971" s="19">
        <v>1</v>
      </c>
      <c r="C971" s="8">
        <v>6</v>
      </c>
      <c r="D971" s="263">
        <v>26.54</v>
      </c>
      <c r="E971" s="263">
        <v>26.732229910667201</v>
      </c>
      <c r="F971" s="274">
        <v>33.6</v>
      </c>
      <c r="G971" s="274">
        <v>37.059999999999995</v>
      </c>
      <c r="H971" s="263">
        <v>26.6</v>
      </c>
      <c r="I971" s="263">
        <v>27</v>
      </c>
      <c r="J971" s="274">
        <v>32.299999999999997</v>
      </c>
      <c r="K971" s="263">
        <v>26</v>
      </c>
      <c r="L971" s="263">
        <v>26.2</v>
      </c>
      <c r="M971" s="263">
        <v>25.3</v>
      </c>
      <c r="N971" s="263">
        <v>25.2</v>
      </c>
      <c r="O971" s="263">
        <v>27.6</v>
      </c>
      <c r="P971" s="263">
        <v>26.3</v>
      </c>
      <c r="Q971" s="263">
        <v>27.758974758882541</v>
      </c>
      <c r="R971" s="263">
        <v>24</v>
      </c>
      <c r="S971" s="274">
        <v>22.4</v>
      </c>
      <c r="T971" s="263">
        <v>24.1</v>
      </c>
      <c r="U971" s="263">
        <v>23.4</v>
      </c>
      <c r="V971" s="263">
        <v>28.1</v>
      </c>
      <c r="W971" s="274">
        <v>21</v>
      </c>
      <c r="X971" s="274">
        <v>122.7848</v>
      </c>
      <c r="Y971" s="263">
        <v>26.61815</v>
      </c>
      <c r="Z971" s="260"/>
      <c r="AA971" s="261"/>
      <c r="AB971" s="261"/>
      <c r="AC971" s="261"/>
      <c r="AD971" s="261"/>
      <c r="AE971" s="261"/>
      <c r="AF971" s="261"/>
      <c r="AG971" s="261"/>
      <c r="AH971" s="261"/>
      <c r="AI971" s="261"/>
      <c r="AJ971" s="261"/>
      <c r="AK971" s="261"/>
      <c r="AL971" s="261"/>
      <c r="AM971" s="261"/>
      <c r="AN971" s="261"/>
      <c r="AO971" s="261"/>
      <c r="AP971" s="261"/>
      <c r="AQ971" s="261"/>
      <c r="AR971" s="261"/>
      <c r="AS971" s="261"/>
      <c r="AT971" s="261"/>
      <c r="AU971" s="261"/>
      <c r="AV971" s="261"/>
      <c r="AW971" s="261"/>
      <c r="AX971" s="261"/>
      <c r="AY971" s="261"/>
      <c r="AZ971" s="261"/>
      <c r="BA971" s="261"/>
      <c r="BB971" s="261"/>
      <c r="BC971" s="261"/>
      <c r="BD971" s="261"/>
      <c r="BE971" s="261"/>
      <c r="BF971" s="261"/>
      <c r="BG971" s="261"/>
      <c r="BH971" s="261"/>
      <c r="BI971" s="261"/>
      <c r="BJ971" s="261"/>
      <c r="BK971" s="261"/>
      <c r="BL971" s="261"/>
      <c r="BM971" s="264"/>
    </row>
    <row r="972" spans="1:65">
      <c r="A972" s="35"/>
      <c r="B972" s="20" t="s">
        <v>273</v>
      </c>
      <c r="C972" s="12"/>
      <c r="D972" s="265">
        <v>26.258333333333329</v>
      </c>
      <c r="E972" s="265">
        <v>26.757733572912926</v>
      </c>
      <c r="F972" s="265">
        <v>32.050000000000004</v>
      </c>
      <c r="G972" s="265">
        <v>36.469444444444441</v>
      </c>
      <c r="H972" s="265">
        <v>26.233333333333334</v>
      </c>
      <c r="I972" s="265">
        <v>26.833333333333332</v>
      </c>
      <c r="J972" s="265">
        <v>32.900000000000006</v>
      </c>
      <c r="K972" s="265">
        <v>25.833333333333332</v>
      </c>
      <c r="L972" s="265">
        <v>26.533333333333331</v>
      </c>
      <c r="M972" s="265">
        <v>26.000000000000004</v>
      </c>
      <c r="N972" s="265">
        <v>25.716666666666665</v>
      </c>
      <c r="O972" s="265">
        <v>27.25</v>
      </c>
      <c r="P972" s="265">
        <v>26.8</v>
      </c>
      <c r="Q972" s="265">
        <v>27.400735744083622</v>
      </c>
      <c r="R972" s="265">
        <v>25.5</v>
      </c>
      <c r="S972" s="265">
        <v>22.756666666666664</v>
      </c>
      <c r="T972" s="265">
        <v>24</v>
      </c>
      <c r="U972" s="265">
        <v>24.383333333333329</v>
      </c>
      <c r="V972" s="265">
        <v>27.366666666666664</v>
      </c>
      <c r="W972" s="265">
        <v>20.683333333333334</v>
      </c>
      <c r="X972" s="265">
        <v>122.77848333333333</v>
      </c>
      <c r="Y972" s="265">
        <v>25.584374999999998</v>
      </c>
      <c r="Z972" s="260"/>
      <c r="AA972" s="261"/>
      <c r="AB972" s="261"/>
      <c r="AC972" s="261"/>
      <c r="AD972" s="261"/>
      <c r="AE972" s="261"/>
      <c r="AF972" s="261"/>
      <c r="AG972" s="261"/>
      <c r="AH972" s="261"/>
      <c r="AI972" s="261"/>
      <c r="AJ972" s="261"/>
      <c r="AK972" s="261"/>
      <c r="AL972" s="261"/>
      <c r="AM972" s="261"/>
      <c r="AN972" s="261"/>
      <c r="AO972" s="261"/>
      <c r="AP972" s="261"/>
      <c r="AQ972" s="261"/>
      <c r="AR972" s="261"/>
      <c r="AS972" s="261"/>
      <c r="AT972" s="261"/>
      <c r="AU972" s="261"/>
      <c r="AV972" s="261"/>
      <c r="AW972" s="261"/>
      <c r="AX972" s="261"/>
      <c r="AY972" s="261"/>
      <c r="AZ972" s="261"/>
      <c r="BA972" s="261"/>
      <c r="BB972" s="261"/>
      <c r="BC972" s="261"/>
      <c r="BD972" s="261"/>
      <c r="BE972" s="261"/>
      <c r="BF972" s="261"/>
      <c r="BG972" s="261"/>
      <c r="BH972" s="261"/>
      <c r="BI972" s="261"/>
      <c r="BJ972" s="261"/>
      <c r="BK972" s="261"/>
      <c r="BL972" s="261"/>
      <c r="BM972" s="264"/>
    </row>
    <row r="973" spans="1:65">
      <c r="A973" s="35"/>
      <c r="B973" s="3" t="s">
        <v>274</v>
      </c>
      <c r="C973" s="33"/>
      <c r="D973" s="266">
        <v>26.3</v>
      </c>
      <c r="E973" s="266">
        <v>26.6504418847226</v>
      </c>
      <c r="F973" s="266">
        <v>32.049999999999997</v>
      </c>
      <c r="G973" s="266">
        <v>36.450000000000003</v>
      </c>
      <c r="H973" s="266">
        <v>26.200000000000003</v>
      </c>
      <c r="I973" s="266">
        <v>27</v>
      </c>
      <c r="J973" s="266">
        <v>32.85</v>
      </c>
      <c r="K973" s="266">
        <v>26</v>
      </c>
      <c r="L973" s="266">
        <v>26.5</v>
      </c>
      <c r="M973" s="266">
        <v>25.95</v>
      </c>
      <c r="N973" s="266">
        <v>25.700000000000003</v>
      </c>
      <c r="O973" s="266">
        <v>27.45</v>
      </c>
      <c r="P973" s="266">
        <v>26.450000000000003</v>
      </c>
      <c r="Q973" s="266">
        <v>27.299183785153467</v>
      </c>
      <c r="R973" s="266">
        <v>26</v>
      </c>
      <c r="S973" s="266">
        <v>22.685000000000002</v>
      </c>
      <c r="T973" s="266">
        <v>24.05</v>
      </c>
      <c r="U973" s="266">
        <v>24.55</v>
      </c>
      <c r="V973" s="266">
        <v>27.5</v>
      </c>
      <c r="W973" s="266">
        <v>20.75</v>
      </c>
      <c r="X973" s="266">
        <v>122.64359999999999</v>
      </c>
      <c r="Y973" s="266">
        <v>25.454050000000002</v>
      </c>
      <c r="Z973" s="260"/>
      <c r="AA973" s="261"/>
      <c r="AB973" s="261"/>
      <c r="AC973" s="261"/>
      <c r="AD973" s="261"/>
      <c r="AE973" s="261"/>
      <c r="AF973" s="261"/>
      <c r="AG973" s="261"/>
      <c r="AH973" s="261"/>
      <c r="AI973" s="261"/>
      <c r="AJ973" s="261"/>
      <c r="AK973" s="261"/>
      <c r="AL973" s="261"/>
      <c r="AM973" s="261"/>
      <c r="AN973" s="261"/>
      <c r="AO973" s="261"/>
      <c r="AP973" s="261"/>
      <c r="AQ973" s="261"/>
      <c r="AR973" s="261"/>
      <c r="AS973" s="261"/>
      <c r="AT973" s="261"/>
      <c r="AU973" s="261"/>
      <c r="AV973" s="261"/>
      <c r="AW973" s="261"/>
      <c r="AX973" s="261"/>
      <c r="AY973" s="261"/>
      <c r="AZ973" s="261"/>
      <c r="BA973" s="261"/>
      <c r="BB973" s="261"/>
      <c r="BC973" s="261"/>
      <c r="BD973" s="261"/>
      <c r="BE973" s="261"/>
      <c r="BF973" s="261"/>
      <c r="BG973" s="261"/>
      <c r="BH973" s="261"/>
      <c r="BI973" s="261"/>
      <c r="BJ973" s="261"/>
      <c r="BK973" s="261"/>
      <c r="BL973" s="261"/>
      <c r="BM973" s="264"/>
    </row>
    <row r="974" spans="1:65">
      <c r="A974" s="35"/>
      <c r="B974" s="3" t="s">
        <v>275</v>
      </c>
      <c r="C974" s="33"/>
      <c r="D974" s="27">
        <v>0.28435306691974871</v>
      </c>
      <c r="E974" s="27">
        <v>0.25137424131918007</v>
      </c>
      <c r="F974" s="27">
        <v>1.3217412757419664</v>
      </c>
      <c r="G974" s="27">
        <v>0.47976112883469252</v>
      </c>
      <c r="H974" s="27">
        <v>0.32659863237109077</v>
      </c>
      <c r="I974" s="27">
        <v>0.752772652709081</v>
      </c>
      <c r="J974" s="27">
        <v>0.66332495807108005</v>
      </c>
      <c r="K974" s="27">
        <v>0.40824829046386296</v>
      </c>
      <c r="L974" s="27">
        <v>0.40824829046386313</v>
      </c>
      <c r="M974" s="27">
        <v>0.78993670632525936</v>
      </c>
      <c r="N974" s="27">
        <v>0.40207793606049452</v>
      </c>
      <c r="O974" s="27">
        <v>0.43243496620879374</v>
      </c>
      <c r="P974" s="27">
        <v>1.2263767773404712</v>
      </c>
      <c r="Q974" s="27">
        <v>0.3707918856944557</v>
      </c>
      <c r="R974" s="27">
        <v>0.83666002653407556</v>
      </c>
      <c r="S974" s="27">
        <v>0.44885038338701161</v>
      </c>
      <c r="T974" s="27">
        <v>0.2366431913239847</v>
      </c>
      <c r="U974" s="27">
        <v>0.67946057035465079</v>
      </c>
      <c r="V974" s="27">
        <v>0.66533199732664861</v>
      </c>
      <c r="W974" s="27">
        <v>0.33115957885386055</v>
      </c>
      <c r="X974" s="27">
        <v>0.95603589977922199</v>
      </c>
      <c r="Y974" s="27">
        <v>0.66037075361496778</v>
      </c>
      <c r="Z974" s="16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2"/>
    </row>
    <row r="975" spans="1:65">
      <c r="A975" s="35"/>
      <c r="B975" s="3" t="s">
        <v>87</v>
      </c>
      <c r="C975" s="33"/>
      <c r="D975" s="13">
        <v>1.0829059990596588E-2</v>
      </c>
      <c r="E975" s="13">
        <v>9.3944519117885334E-3</v>
      </c>
      <c r="F975" s="13">
        <v>4.1239977402245435E-2</v>
      </c>
      <c r="G975" s="13">
        <v>1.3155153201347348E-2</v>
      </c>
      <c r="H975" s="13">
        <v>1.2449757269546027E-2</v>
      </c>
      <c r="I975" s="13">
        <v>2.8053639231394326E-2</v>
      </c>
      <c r="J975" s="13">
        <v>2.0161852828908203E-2</v>
      </c>
      <c r="K975" s="13">
        <v>1.5803159630859213E-2</v>
      </c>
      <c r="L975" s="13">
        <v>1.5386242102909415E-2</v>
      </c>
      <c r="M975" s="13">
        <v>3.038218101250997E-2</v>
      </c>
      <c r="N975" s="13">
        <v>1.5634916502676392E-2</v>
      </c>
      <c r="O975" s="13">
        <v>1.5869173071882341E-2</v>
      </c>
      <c r="P975" s="13">
        <v>4.5760327512704146E-2</v>
      </c>
      <c r="Q975" s="13">
        <v>1.3532187206853277E-2</v>
      </c>
      <c r="R975" s="13">
        <v>3.2810197118983357E-2</v>
      </c>
      <c r="S975" s="13">
        <v>1.9723907282276767E-2</v>
      </c>
      <c r="T975" s="13">
        <v>9.8601329718326965E-3</v>
      </c>
      <c r="U975" s="13">
        <v>2.7865778688502429E-2</v>
      </c>
      <c r="V975" s="13">
        <v>2.4311766041168647E-2</v>
      </c>
      <c r="W975" s="13">
        <v>1.6010938542491242E-2</v>
      </c>
      <c r="X975" s="13">
        <v>7.7866729888140451E-3</v>
      </c>
      <c r="Y975" s="13">
        <v>2.5811486644288471E-2</v>
      </c>
      <c r="Z975" s="16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2"/>
    </row>
    <row r="976" spans="1:65">
      <c r="A976" s="35"/>
      <c r="B976" s="3" t="s">
        <v>276</v>
      </c>
      <c r="C976" s="33"/>
      <c r="D976" s="13">
        <v>4.0199568619903037E-3</v>
      </c>
      <c r="E976" s="13">
        <v>2.3115144688061084E-2</v>
      </c>
      <c r="F976" s="13">
        <v>0.22547151827712342</v>
      </c>
      <c r="G976" s="13">
        <v>0.39445446034497755</v>
      </c>
      <c r="H976" s="13">
        <v>3.0640508414936374E-3</v>
      </c>
      <c r="I976" s="13">
        <v>2.6005795333420956E-2</v>
      </c>
      <c r="J976" s="13">
        <v>0.25797232297402073</v>
      </c>
      <c r="K976" s="13">
        <v>-1.223044548645813E-2</v>
      </c>
      <c r="L976" s="13">
        <v>1.4534923087457186E-2</v>
      </c>
      <c r="M976" s="13">
        <v>-5.8577386831447642E-3</v>
      </c>
      <c r="N976" s="13">
        <v>-1.6691340248777387E-2</v>
      </c>
      <c r="O976" s="13">
        <v>4.193756234170376E-2</v>
      </c>
      <c r="P976" s="13">
        <v>2.4731253972758216E-2</v>
      </c>
      <c r="Q976" s="13">
        <v>4.7701130552648907E-2</v>
      </c>
      <c r="R976" s="13">
        <v>-2.4975859093084418E-2</v>
      </c>
      <c r="S976" s="13">
        <v>-0.12987061307561942</v>
      </c>
      <c r="T976" s="13">
        <v>-8.2330220322903047E-2</v>
      </c>
      <c r="U976" s="13">
        <v>-6.7672994675282871E-2</v>
      </c>
      <c r="V976" s="13">
        <v>4.6398457104023016E-2</v>
      </c>
      <c r="W976" s="13">
        <v>-0.20914708570883522</v>
      </c>
      <c r="X976" s="13">
        <v>3.6945876562328381</v>
      </c>
      <c r="Y976" s="13">
        <v>-2.1749676273907226E-2</v>
      </c>
      <c r="Z976" s="16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2"/>
    </row>
    <row r="977" spans="1:65">
      <c r="A977" s="35"/>
      <c r="B977" s="53" t="s">
        <v>277</v>
      </c>
      <c r="C977" s="54"/>
      <c r="D977" s="52">
        <v>0.11</v>
      </c>
      <c r="E977" s="52">
        <v>0.28000000000000003</v>
      </c>
      <c r="F977" s="52">
        <v>4.3600000000000003</v>
      </c>
      <c r="G977" s="52">
        <v>7.76</v>
      </c>
      <c r="H977" s="52">
        <v>0.13</v>
      </c>
      <c r="I977" s="52">
        <v>0.34</v>
      </c>
      <c r="J977" s="52">
        <v>5.01</v>
      </c>
      <c r="K977" s="52">
        <v>0.43</v>
      </c>
      <c r="L977" s="52">
        <v>0.11</v>
      </c>
      <c r="M977" s="52">
        <v>0.31</v>
      </c>
      <c r="N977" s="52">
        <v>0.52</v>
      </c>
      <c r="O977" s="52">
        <v>0.66</v>
      </c>
      <c r="P977" s="52">
        <v>0.31</v>
      </c>
      <c r="Q977" s="52">
        <v>0.77</v>
      </c>
      <c r="R977" s="52">
        <v>0.69</v>
      </c>
      <c r="S977" s="52">
        <v>2.8</v>
      </c>
      <c r="T977" s="52">
        <v>1.85</v>
      </c>
      <c r="U977" s="52">
        <v>1.55</v>
      </c>
      <c r="V977" s="52">
        <v>0.75</v>
      </c>
      <c r="W977" s="52">
        <v>4.4000000000000004</v>
      </c>
      <c r="X977" s="52">
        <v>74.28</v>
      </c>
      <c r="Y977" s="52">
        <v>0.63</v>
      </c>
      <c r="Z977" s="16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2"/>
    </row>
    <row r="978" spans="1:65">
      <c r="B978" s="36"/>
      <c r="C978" s="20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BM978" s="62"/>
    </row>
    <row r="979" spans="1:65" ht="15">
      <c r="B979" s="37" t="s">
        <v>605</v>
      </c>
      <c r="BM979" s="32" t="s">
        <v>67</v>
      </c>
    </row>
    <row r="980" spans="1:65" ht="15">
      <c r="A980" s="28" t="s">
        <v>21</v>
      </c>
      <c r="B980" s="18" t="s">
        <v>111</v>
      </c>
      <c r="C980" s="15" t="s">
        <v>112</v>
      </c>
      <c r="D980" s="16" t="s">
        <v>233</v>
      </c>
      <c r="E980" s="17" t="s">
        <v>233</v>
      </c>
      <c r="F980" s="17" t="s">
        <v>233</v>
      </c>
      <c r="G980" s="17" t="s">
        <v>233</v>
      </c>
      <c r="H980" s="17" t="s">
        <v>233</v>
      </c>
      <c r="I980" s="17" t="s">
        <v>233</v>
      </c>
      <c r="J980" s="17" t="s">
        <v>233</v>
      </c>
      <c r="K980" s="17" t="s">
        <v>233</v>
      </c>
      <c r="L980" s="17" t="s">
        <v>233</v>
      </c>
      <c r="M980" s="17" t="s">
        <v>233</v>
      </c>
      <c r="N980" s="17" t="s">
        <v>233</v>
      </c>
      <c r="O980" s="17" t="s">
        <v>233</v>
      </c>
      <c r="P980" s="17" t="s">
        <v>233</v>
      </c>
      <c r="Q980" s="17" t="s">
        <v>233</v>
      </c>
      <c r="R980" s="16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>
        <v>1</v>
      </c>
    </row>
    <row r="981" spans="1:65">
      <c r="A981" s="35"/>
      <c r="B981" s="19" t="s">
        <v>234</v>
      </c>
      <c r="C981" s="8" t="s">
        <v>234</v>
      </c>
      <c r="D981" s="161" t="s">
        <v>236</v>
      </c>
      <c r="E981" s="162" t="s">
        <v>240</v>
      </c>
      <c r="F981" s="162" t="s">
        <v>241</v>
      </c>
      <c r="G981" s="162" t="s">
        <v>242</v>
      </c>
      <c r="H981" s="162" t="s">
        <v>243</v>
      </c>
      <c r="I981" s="162" t="s">
        <v>244</v>
      </c>
      <c r="J981" s="162" t="s">
        <v>245</v>
      </c>
      <c r="K981" s="162" t="s">
        <v>246</v>
      </c>
      <c r="L981" s="162" t="s">
        <v>247</v>
      </c>
      <c r="M981" s="162" t="s">
        <v>248</v>
      </c>
      <c r="N981" s="162" t="s">
        <v>249</v>
      </c>
      <c r="O981" s="162" t="s">
        <v>255</v>
      </c>
      <c r="P981" s="162" t="s">
        <v>261</v>
      </c>
      <c r="Q981" s="162" t="s">
        <v>263</v>
      </c>
      <c r="R981" s="16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 t="s">
        <v>3</v>
      </c>
    </row>
    <row r="982" spans="1:65">
      <c r="A982" s="35"/>
      <c r="B982" s="19"/>
      <c r="C982" s="8"/>
      <c r="D982" s="9" t="s">
        <v>282</v>
      </c>
      <c r="E982" s="10" t="s">
        <v>284</v>
      </c>
      <c r="F982" s="10" t="s">
        <v>285</v>
      </c>
      <c r="G982" s="10" t="s">
        <v>284</v>
      </c>
      <c r="H982" s="10" t="s">
        <v>282</v>
      </c>
      <c r="I982" s="10" t="s">
        <v>284</v>
      </c>
      <c r="J982" s="10" t="s">
        <v>284</v>
      </c>
      <c r="K982" s="10" t="s">
        <v>282</v>
      </c>
      <c r="L982" s="10" t="s">
        <v>282</v>
      </c>
      <c r="M982" s="10" t="s">
        <v>282</v>
      </c>
      <c r="N982" s="10" t="s">
        <v>282</v>
      </c>
      <c r="O982" s="10" t="s">
        <v>282</v>
      </c>
      <c r="P982" s="10" t="s">
        <v>284</v>
      </c>
      <c r="Q982" s="10" t="s">
        <v>282</v>
      </c>
      <c r="R982" s="16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3</v>
      </c>
    </row>
    <row r="983" spans="1:65">
      <c r="A983" s="35"/>
      <c r="B983" s="19"/>
      <c r="C983" s="8"/>
      <c r="D983" s="29" t="s">
        <v>327</v>
      </c>
      <c r="E983" s="29" t="s">
        <v>327</v>
      </c>
      <c r="F983" s="29" t="s">
        <v>327</v>
      </c>
      <c r="G983" s="29" t="s">
        <v>328</v>
      </c>
      <c r="H983" s="29" t="s">
        <v>329</v>
      </c>
      <c r="I983" s="29" t="s">
        <v>328</v>
      </c>
      <c r="J983" s="29" t="s">
        <v>330</v>
      </c>
      <c r="K983" s="29" t="s">
        <v>327</v>
      </c>
      <c r="L983" s="29" t="s">
        <v>327</v>
      </c>
      <c r="M983" s="29" t="s">
        <v>327</v>
      </c>
      <c r="N983" s="29" t="s">
        <v>327</v>
      </c>
      <c r="O983" s="29" t="s">
        <v>330</v>
      </c>
      <c r="P983" s="29" t="s">
        <v>327</v>
      </c>
      <c r="Q983" s="29" t="s">
        <v>327</v>
      </c>
      <c r="R983" s="16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3</v>
      </c>
    </row>
    <row r="984" spans="1:65">
      <c r="A984" s="35"/>
      <c r="B984" s="18">
        <v>1</v>
      </c>
      <c r="C984" s="14">
        <v>1</v>
      </c>
      <c r="D984" s="233" t="s">
        <v>106</v>
      </c>
      <c r="E984" s="233" t="s">
        <v>215</v>
      </c>
      <c r="F984" s="239" t="s">
        <v>104</v>
      </c>
      <c r="G984" s="233" t="s">
        <v>215</v>
      </c>
      <c r="H984" s="238">
        <v>0.04</v>
      </c>
      <c r="I984" s="233" t="s">
        <v>215</v>
      </c>
      <c r="J984" s="238" t="s">
        <v>105</v>
      </c>
      <c r="K984" s="233">
        <v>0.01</v>
      </c>
      <c r="L984" s="233">
        <v>0.01</v>
      </c>
      <c r="M984" s="233" t="s">
        <v>106</v>
      </c>
      <c r="N984" s="233" t="s">
        <v>106</v>
      </c>
      <c r="O984" s="233" t="s">
        <v>215</v>
      </c>
      <c r="P984" s="233" t="s">
        <v>106</v>
      </c>
      <c r="Q984" s="233">
        <v>4.1099999999999998E-2</v>
      </c>
      <c r="R984" s="231"/>
      <c r="S984" s="232"/>
      <c r="T984" s="232"/>
      <c r="U984" s="232"/>
      <c r="V984" s="232"/>
      <c r="W984" s="232"/>
      <c r="X984" s="232"/>
      <c r="Y984" s="232"/>
      <c r="Z984" s="232"/>
      <c r="AA984" s="232"/>
      <c r="AB984" s="232"/>
      <c r="AC984" s="232"/>
      <c r="AD984" s="232"/>
      <c r="AE984" s="232"/>
      <c r="AF984" s="232"/>
      <c r="AG984" s="232"/>
      <c r="AH984" s="232"/>
      <c r="AI984" s="232"/>
      <c r="AJ984" s="232"/>
      <c r="AK984" s="232"/>
      <c r="AL984" s="232"/>
      <c r="AM984" s="232"/>
      <c r="AN984" s="232"/>
      <c r="AO984" s="232"/>
      <c r="AP984" s="232"/>
      <c r="AQ984" s="232"/>
      <c r="AR984" s="232"/>
      <c r="AS984" s="232"/>
      <c r="AT984" s="232"/>
      <c r="AU984" s="232"/>
      <c r="AV984" s="232"/>
      <c r="AW984" s="232"/>
      <c r="AX984" s="232"/>
      <c r="AY984" s="232"/>
      <c r="AZ984" s="232"/>
      <c r="BA984" s="232"/>
      <c r="BB984" s="232"/>
      <c r="BC984" s="232"/>
      <c r="BD984" s="232"/>
      <c r="BE984" s="232"/>
      <c r="BF984" s="232"/>
      <c r="BG984" s="232"/>
      <c r="BH984" s="232"/>
      <c r="BI984" s="232"/>
      <c r="BJ984" s="232"/>
      <c r="BK984" s="232"/>
      <c r="BL984" s="232"/>
      <c r="BM984" s="234">
        <v>1</v>
      </c>
    </row>
    <row r="985" spans="1:65">
      <c r="A985" s="35"/>
      <c r="B985" s="19">
        <v>1</v>
      </c>
      <c r="C985" s="8">
        <v>2</v>
      </c>
      <c r="D985" s="235" t="s">
        <v>106</v>
      </c>
      <c r="E985" s="235" t="s">
        <v>215</v>
      </c>
      <c r="F985" s="242" t="s">
        <v>104</v>
      </c>
      <c r="G985" s="235" t="s">
        <v>215</v>
      </c>
      <c r="H985" s="241">
        <v>0.04</v>
      </c>
      <c r="I985" s="235" t="s">
        <v>215</v>
      </c>
      <c r="J985" s="241" t="s">
        <v>105</v>
      </c>
      <c r="K985" s="235">
        <v>0.01</v>
      </c>
      <c r="L985" s="235">
        <v>0.01</v>
      </c>
      <c r="M985" s="235" t="s">
        <v>106</v>
      </c>
      <c r="N985" s="235" t="s">
        <v>106</v>
      </c>
      <c r="O985" s="235" t="s">
        <v>215</v>
      </c>
      <c r="P985" s="235" t="s">
        <v>106</v>
      </c>
      <c r="Q985" s="244">
        <v>0.56769999999999998</v>
      </c>
      <c r="R985" s="231"/>
      <c r="S985" s="232"/>
      <c r="T985" s="232"/>
      <c r="U985" s="232"/>
      <c r="V985" s="232"/>
      <c r="W985" s="232"/>
      <c r="X985" s="232"/>
      <c r="Y985" s="232"/>
      <c r="Z985" s="232"/>
      <c r="AA985" s="232"/>
      <c r="AB985" s="232"/>
      <c r="AC985" s="232"/>
      <c r="AD985" s="232"/>
      <c r="AE985" s="232"/>
      <c r="AF985" s="232"/>
      <c r="AG985" s="232"/>
      <c r="AH985" s="232"/>
      <c r="AI985" s="232"/>
      <c r="AJ985" s="232"/>
      <c r="AK985" s="232"/>
      <c r="AL985" s="232"/>
      <c r="AM985" s="232"/>
      <c r="AN985" s="232"/>
      <c r="AO985" s="232"/>
      <c r="AP985" s="232"/>
      <c r="AQ985" s="232"/>
      <c r="AR985" s="232"/>
      <c r="AS985" s="232"/>
      <c r="AT985" s="232"/>
      <c r="AU985" s="232"/>
      <c r="AV985" s="232"/>
      <c r="AW985" s="232"/>
      <c r="AX985" s="232"/>
      <c r="AY985" s="232"/>
      <c r="AZ985" s="232"/>
      <c r="BA985" s="232"/>
      <c r="BB985" s="232"/>
      <c r="BC985" s="232"/>
      <c r="BD985" s="232"/>
      <c r="BE985" s="232"/>
      <c r="BF985" s="232"/>
      <c r="BG985" s="232"/>
      <c r="BH985" s="232"/>
      <c r="BI985" s="232"/>
      <c r="BJ985" s="232"/>
      <c r="BK985" s="232"/>
      <c r="BL985" s="232"/>
      <c r="BM985" s="234">
        <v>28</v>
      </c>
    </row>
    <row r="986" spans="1:65">
      <c r="A986" s="35"/>
      <c r="B986" s="19">
        <v>1</v>
      </c>
      <c r="C986" s="8">
        <v>3</v>
      </c>
      <c r="D986" s="235" t="s">
        <v>106</v>
      </c>
      <c r="E986" s="235" t="s">
        <v>215</v>
      </c>
      <c r="F986" s="242" t="s">
        <v>104</v>
      </c>
      <c r="G986" s="235" t="s">
        <v>215</v>
      </c>
      <c r="H986" s="241">
        <v>0.02</v>
      </c>
      <c r="I986" s="235" t="s">
        <v>215</v>
      </c>
      <c r="J986" s="241" t="s">
        <v>105</v>
      </c>
      <c r="K986" s="241">
        <v>0.01</v>
      </c>
      <c r="L986" s="27">
        <v>0.01</v>
      </c>
      <c r="M986" s="27" t="s">
        <v>106</v>
      </c>
      <c r="N986" s="27" t="s">
        <v>106</v>
      </c>
      <c r="O986" s="27" t="s">
        <v>215</v>
      </c>
      <c r="P986" s="27" t="s">
        <v>106</v>
      </c>
      <c r="Q986" s="27">
        <v>5.8799999999999998E-2</v>
      </c>
      <c r="R986" s="231"/>
      <c r="S986" s="232"/>
      <c r="T986" s="232"/>
      <c r="U986" s="232"/>
      <c r="V986" s="232"/>
      <c r="W986" s="232"/>
      <c r="X986" s="232"/>
      <c r="Y986" s="232"/>
      <c r="Z986" s="232"/>
      <c r="AA986" s="232"/>
      <c r="AB986" s="232"/>
      <c r="AC986" s="232"/>
      <c r="AD986" s="232"/>
      <c r="AE986" s="232"/>
      <c r="AF986" s="232"/>
      <c r="AG986" s="232"/>
      <c r="AH986" s="232"/>
      <c r="AI986" s="232"/>
      <c r="AJ986" s="232"/>
      <c r="AK986" s="232"/>
      <c r="AL986" s="232"/>
      <c r="AM986" s="232"/>
      <c r="AN986" s="232"/>
      <c r="AO986" s="232"/>
      <c r="AP986" s="232"/>
      <c r="AQ986" s="232"/>
      <c r="AR986" s="232"/>
      <c r="AS986" s="232"/>
      <c r="AT986" s="232"/>
      <c r="AU986" s="232"/>
      <c r="AV986" s="232"/>
      <c r="AW986" s="232"/>
      <c r="AX986" s="232"/>
      <c r="AY986" s="232"/>
      <c r="AZ986" s="232"/>
      <c r="BA986" s="232"/>
      <c r="BB986" s="232"/>
      <c r="BC986" s="232"/>
      <c r="BD986" s="232"/>
      <c r="BE986" s="232"/>
      <c r="BF986" s="232"/>
      <c r="BG986" s="232"/>
      <c r="BH986" s="232"/>
      <c r="BI986" s="232"/>
      <c r="BJ986" s="232"/>
      <c r="BK986" s="232"/>
      <c r="BL986" s="232"/>
      <c r="BM986" s="234">
        <v>16</v>
      </c>
    </row>
    <row r="987" spans="1:65">
      <c r="A987" s="35"/>
      <c r="B987" s="19">
        <v>1</v>
      </c>
      <c r="C987" s="8">
        <v>4</v>
      </c>
      <c r="D987" s="235" t="s">
        <v>106</v>
      </c>
      <c r="E987" s="235" t="s">
        <v>215</v>
      </c>
      <c r="F987" s="242" t="s">
        <v>104</v>
      </c>
      <c r="G987" s="235" t="s">
        <v>215</v>
      </c>
      <c r="H987" s="241">
        <v>0.03</v>
      </c>
      <c r="I987" s="235" t="s">
        <v>215</v>
      </c>
      <c r="J987" s="241" t="s">
        <v>105</v>
      </c>
      <c r="K987" s="241">
        <v>0.01</v>
      </c>
      <c r="L987" s="27">
        <v>0.01</v>
      </c>
      <c r="M987" s="27" t="s">
        <v>106</v>
      </c>
      <c r="N987" s="27" t="s">
        <v>106</v>
      </c>
      <c r="O987" s="27" t="s">
        <v>215</v>
      </c>
      <c r="P987" s="243">
        <v>0.05</v>
      </c>
      <c r="Q987" s="27">
        <v>1.8599999999999998E-2</v>
      </c>
      <c r="R987" s="231"/>
      <c r="S987" s="232"/>
      <c r="T987" s="232"/>
      <c r="U987" s="232"/>
      <c r="V987" s="232"/>
      <c r="W987" s="232"/>
      <c r="X987" s="232"/>
      <c r="Y987" s="232"/>
      <c r="Z987" s="232"/>
      <c r="AA987" s="232"/>
      <c r="AB987" s="232"/>
      <c r="AC987" s="232"/>
      <c r="AD987" s="232"/>
      <c r="AE987" s="232"/>
      <c r="AF987" s="232"/>
      <c r="AG987" s="232"/>
      <c r="AH987" s="232"/>
      <c r="AI987" s="232"/>
      <c r="AJ987" s="232"/>
      <c r="AK987" s="232"/>
      <c r="AL987" s="232"/>
      <c r="AM987" s="232"/>
      <c r="AN987" s="232"/>
      <c r="AO987" s="232"/>
      <c r="AP987" s="232"/>
      <c r="AQ987" s="232"/>
      <c r="AR987" s="232"/>
      <c r="AS987" s="232"/>
      <c r="AT987" s="232"/>
      <c r="AU987" s="232"/>
      <c r="AV987" s="232"/>
      <c r="AW987" s="232"/>
      <c r="AX987" s="232"/>
      <c r="AY987" s="232"/>
      <c r="AZ987" s="232"/>
      <c r="BA987" s="232"/>
      <c r="BB987" s="232"/>
      <c r="BC987" s="232"/>
      <c r="BD987" s="232"/>
      <c r="BE987" s="232"/>
      <c r="BF987" s="232"/>
      <c r="BG987" s="232"/>
      <c r="BH987" s="232"/>
      <c r="BI987" s="232"/>
      <c r="BJ987" s="232"/>
      <c r="BK987" s="232"/>
      <c r="BL987" s="232"/>
      <c r="BM987" s="234" t="s">
        <v>215</v>
      </c>
    </row>
    <row r="988" spans="1:65">
      <c r="A988" s="35"/>
      <c r="B988" s="19">
        <v>1</v>
      </c>
      <c r="C988" s="8">
        <v>5</v>
      </c>
      <c r="D988" s="235" t="s">
        <v>106</v>
      </c>
      <c r="E988" s="235" t="s">
        <v>215</v>
      </c>
      <c r="F988" s="240" t="s">
        <v>104</v>
      </c>
      <c r="G988" s="235" t="s">
        <v>215</v>
      </c>
      <c r="H988" s="235">
        <v>0.04</v>
      </c>
      <c r="I988" s="235" t="s">
        <v>215</v>
      </c>
      <c r="J988" s="235" t="s">
        <v>105</v>
      </c>
      <c r="K988" s="235">
        <v>0.01</v>
      </c>
      <c r="L988" s="235">
        <v>0.01</v>
      </c>
      <c r="M988" s="235" t="s">
        <v>106</v>
      </c>
      <c r="N988" s="235" t="s">
        <v>106</v>
      </c>
      <c r="O988" s="235" t="s">
        <v>215</v>
      </c>
      <c r="P988" s="235">
        <v>0.02</v>
      </c>
      <c r="Q988" s="244">
        <v>7.8100000000000003E-2</v>
      </c>
      <c r="R988" s="231"/>
      <c r="S988" s="232"/>
      <c r="T988" s="232"/>
      <c r="U988" s="232"/>
      <c r="V988" s="232"/>
      <c r="W988" s="232"/>
      <c r="X988" s="232"/>
      <c r="Y988" s="232"/>
      <c r="Z988" s="232"/>
      <c r="AA988" s="232"/>
      <c r="AB988" s="232"/>
      <c r="AC988" s="232"/>
      <c r="AD988" s="232"/>
      <c r="AE988" s="232"/>
      <c r="AF988" s="232"/>
      <c r="AG988" s="232"/>
      <c r="AH988" s="232"/>
      <c r="AI988" s="232"/>
      <c r="AJ988" s="232"/>
      <c r="AK988" s="232"/>
      <c r="AL988" s="232"/>
      <c r="AM988" s="232"/>
      <c r="AN988" s="232"/>
      <c r="AO988" s="232"/>
      <c r="AP988" s="232"/>
      <c r="AQ988" s="232"/>
      <c r="AR988" s="232"/>
      <c r="AS988" s="232"/>
      <c r="AT988" s="232"/>
      <c r="AU988" s="232"/>
      <c r="AV988" s="232"/>
      <c r="AW988" s="232"/>
      <c r="AX988" s="232"/>
      <c r="AY988" s="232"/>
      <c r="AZ988" s="232"/>
      <c r="BA988" s="232"/>
      <c r="BB988" s="232"/>
      <c r="BC988" s="232"/>
      <c r="BD988" s="232"/>
      <c r="BE988" s="232"/>
      <c r="BF988" s="232"/>
      <c r="BG988" s="232"/>
      <c r="BH988" s="232"/>
      <c r="BI988" s="232"/>
      <c r="BJ988" s="232"/>
      <c r="BK988" s="232"/>
      <c r="BL988" s="232"/>
      <c r="BM988" s="234">
        <v>109</v>
      </c>
    </row>
    <row r="989" spans="1:65">
      <c r="A989" s="35"/>
      <c r="B989" s="19">
        <v>1</v>
      </c>
      <c r="C989" s="8">
        <v>6</v>
      </c>
      <c r="D989" s="235" t="s">
        <v>106</v>
      </c>
      <c r="E989" s="235" t="s">
        <v>215</v>
      </c>
      <c r="F989" s="240" t="s">
        <v>104</v>
      </c>
      <c r="G989" s="235" t="s">
        <v>215</v>
      </c>
      <c r="H989" s="235">
        <v>0.03</v>
      </c>
      <c r="I989" s="235" t="s">
        <v>215</v>
      </c>
      <c r="J989" s="235" t="s">
        <v>105</v>
      </c>
      <c r="K989" s="235" t="s">
        <v>106</v>
      </c>
      <c r="L989" s="235">
        <v>0.01</v>
      </c>
      <c r="M989" s="235" t="s">
        <v>106</v>
      </c>
      <c r="N989" s="235" t="s">
        <v>106</v>
      </c>
      <c r="O989" s="235" t="s">
        <v>215</v>
      </c>
      <c r="P989" s="235" t="s">
        <v>106</v>
      </c>
      <c r="Q989" s="235">
        <v>7.1599999999999997E-2</v>
      </c>
      <c r="R989" s="231"/>
      <c r="S989" s="232"/>
      <c r="T989" s="232"/>
      <c r="U989" s="232"/>
      <c r="V989" s="232"/>
      <c r="W989" s="232"/>
      <c r="X989" s="232"/>
      <c r="Y989" s="232"/>
      <c r="Z989" s="232"/>
      <c r="AA989" s="232"/>
      <c r="AB989" s="232"/>
      <c r="AC989" s="232"/>
      <c r="AD989" s="232"/>
      <c r="AE989" s="232"/>
      <c r="AF989" s="232"/>
      <c r="AG989" s="232"/>
      <c r="AH989" s="232"/>
      <c r="AI989" s="232"/>
      <c r="AJ989" s="232"/>
      <c r="AK989" s="232"/>
      <c r="AL989" s="232"/>
      <c r="AM989" s="232"/>
      <c r="AN989" s="232"/>
      <c r="AO989" s="232"/>
      <c r="AP989" s="232"/>
      <c r="AQ989" s="232"/>
      <c r="AR989" s="232"/>
      <c r="AS989" s="232"/>
      <c r="AT989" s="232"/>
      <c r="AU989" s="232"/>
      <c r="AV989" s="232"/>
      <c r="AW989" s="232"/>
      <c r="AX989" s="232"/>
      <c r="AY989" s="232"/>
      <c r="AZ989" s="232"/>
      <c r="BA989" s="232"/>
      <c r="BB989" s="232"/>
      <c r="BC989" s="232"/>
      <c r="BD989" s="232"/>
      <c r="BE989" s="232"/>
      <c r="BF989" s="232"/>
      <c r="BG989" s="232"/>
      <c r="BH989" s="232"/>
      <c r="BI989" s="232"/>
      <c r="BJ989" s="232"/>
      <c r="BK989" s="232"/>
      <c r="BL989" s="232"/>
      <c r="BM989" s="63"/>
    </row>
    <row r="990" spans="1:65">
      <c r="A990" s="35"/>
      <c r="B990" s="20" t="s">
        <v>273</v>
      </c>
      <c r="C990" s="12"/>
      <c r="D990" s="236" t="s">
        <v>684</v>
      </c>
      <c r="E990" s="236" t="s">
        <v>684</v>
      </c>
      <c r="F990" s="236" t="s">
        <v>684</v>
      </c>
      <c r="G990" s="236" t="s">
        <v>684</v>
      </c>
      <c r="H990" s="236">
        <v>3.3333333333333333E-2</v>
      </c>
      <c r="I990" s="236" t="s">
        <v>684</v>
      </c>
      <c r="J990" s="236" t="s">
        <v>684</v>
      </c>
      <c r="K990" s="236">
        <v>0.01</v>
      </c>
      <c r="L990" s="236">
        <v>0.01</v>
      </c>
      <c r="M990" s="236" t="s">
        <v>684</v>
      </c>
      <c r="N990" s="236" t="s">
        <v>684</v>
      </c>
      <c r="O990" s="236" t="s">
        <v>684</v>
      </c>
      <c r="P990" s="236">
        <v>3.5000000000000003E-2</v>
      </c>
      <c r="Q990" s="236">
        <v>0.13931666666666667</v>
      </c>
      <c r="R990" s="231"/>
      <c r="S990" s="232"/>
      <c r="T990" s="232"/>
      <c r="U990" s="232"/>
      <c r="V990" s="232"/>
      <c r="W990" s="232"/>
      <c r="X990" s="232"/>
      <c r="Y990" s="232"/>
      <c r="Z990" s="232"/>
      <c r="AA990" s="232"/>
      <c r="AB990" s="232"/>
      <c r="AC990" s="232"/>
      <c r="AD990" s="232"/>
      <c r="AE990" s="232"/>
      <c r="AF990" s="232"/>
      <c r="AG990" s="232"/>
      <c r="AH990" s="232"/>
      <c r="AI990" s="232"/>
      <c r="AJ990" s="232"/>
      <c r="AK990" s="232"/>
      <c r="AL990" s="232"/>
      <c r="AM990" s="232"/>
      <c r="AN990" s="232"/>
      <c r="AO990" s="232"/>
      <c r="AP990" s="232"/>
      <c r="AQ990" s="232"/>
      <c r="AR990" s="232"/>
      <c r="AS990" s="232"/>
      <c r="AT990" s="232"/>
      <c r="AU990" s="232"/>
      <c r="AV990" s="232"/>
      <c r="AW990" s="232"/>
      <c r="AX990" s="232"/>
      <c r="AY990" s="232"/>
      <c r="AZ990" s="232"/>
      <c r="BA990" s="232"/>
      <c r="BB990" s="232"/>
      <c r="BC990" s="232"/>
      <c r="BD990" s="232"/>
      <c r="BE990" s="232"/>
      <c r="BF990" s="232"/>
      <c r="BG990" s="232"/>
      <c r="BH990" s="232"/>
      <c r="BI990" s="232"/>
      <c r="BJ990" s="232"/>
      <c r="BK990" s="232"/>
      <c r="BL990" s="232"/>
      <c r="BM990" s="63"/>
    </row>
    <row r="991" spans="1:65">
      <c r="A991" s="35"/>
      <c r="B991" s="3" t="s">
        <v>274</v>
      </c>
      <c r="C991" s="33"/>
      <c r="D991" s="27" t="s">
        <v>684</v>
      </c>
      <c r="E991" s="27" t="s">
        <v>684</v>
      </c>
      <c r="F991" s="27" t="s">
        <v>684</v>
      </c>
      <c r="G991" s="27" t="s">
        <v>684</v>
      </c>
      <c r="H991" s="27">
        <v>3.5000000000000003E-2</v>
      </c>
      <c r="I991" s="27" t="s">
        <v>684</v>
      </c>
      <c r="J991" s="27" t="s">
        <v>684</v>
      </c>
      <c r="K991" s="27">
        <v>0.01</v>
      </c>
      <c r="L991" s="27">
        <v>0.01</v>
      </c>
      <c r="M991" s="27" t="s">
        <v>684</v>
      </c>
      <c r="N991" s="27" t="s">
        <v>684</v>
      </c>
      <c r="O991" s="27" t="s">
        <v>684</v>
      </c>
      <c r="P991" s="27">
        <v>3.5000000000000003E-2</v>
      </c>
      <c r="Q991" s="27">
        <v>6.5199999999999994E-2</v>
      </c>
      <c r="R991" s="231"/>
      <c r="S991" s="232"/>
      <c r="T991" s="232"/>
      <c r="U991" s="232"/>
      <c r="V991" s="232"/>
      <c r="W991" s="232"/>
      <c r="X991" s="232"/>
      <c r="Y991" s="232"/>
      <c r="Z991" s="232"/>
      <c r="AA991" s="232"/>
      <c r="AB991" s="232"/>
      <c r="AC991" s="232"/>
      <c r="AD991" s="232"/>
      <c r="AE991" s="232"/>
      <c r="AF991" s="232"/>
      <c r="AG991" s="232"/>
      <c r="AH991" s="232"/>
      <c r="AI991" s="232"/>
      <c r="AJ991" s="232"/>
      <c r="AK991" s="232"/>
      <c r="AL991" s="232"/>
      <c r="AM991" s="232"/>
      <c r="AN991" s="232"/>
      <c r="AO991" s="232"/>
      <c r="AP991" s="232"/>
      <c r="AQ991" s="232"/>
      <c r="AR991" s="232"/>
      <c r="AS991" s="232"/>
      <c r="AT991" s="232"/>
      <c r="AU991" s="232"/>
      <c r="AV991" s="232"/>
      <c r="AW991" s="232"/>
      <c r="AX991" s="232"/>
      <c r="AY991" s="232"/>
      <c r="AZ991" s="232"/>
      <c r="BA991" s="232"/>
      <c r="BB991" s="232"/>
      <c r="BC991" s="232"/>
      <c r="BD991" s="232"/>
      <c r="BE991" s="232"/>
      <c r="BF991" s="232"/>
      <c r="BG991" s="232"/>
      <c r="BH991" s="232"/>
      <c r="BI991" s="232"/>
      <c r="BJ991" s="232"/>
      <c r="BK991" s="232"/>
      <c r="BL991" s="232"/>
      <c r="BM991" s="63"/>
    </row>
    <row r="992" spans="1:65">
      <c r="A992" s="35"/>
      <c r="B992" s="3" t="s">
        <v>275</v>
      </c>
      <c r="C992" s="33"/>
      <c r="D992" s="27" t="s">
        <v>684</v>
      </c>
      <c r="E992" s="27" t="s">
        <v>684</v>
      </c>
      <c r="F992" s="27" t="s">
        <v>684</v>
      </c>
      <c r="G992" s="27" t="s">
        <v>684</v>
      </c>
      <c r="H992" s="27">
        <v>8.1649658092772456E-3</v>
      </c>
      <c r="I992" s="27" t="s">
        <v>684</v>
      </c>
      <c r="J992" s="27" t="s">
        <v>684</v>
      </c>
      <c r="K992" s="27">
        <v>0</v>
      </c>
      <c r="L992" s="27">
        <v>0</v>
      </c>
      <c r="M992" s="27" t="s">
        <v>684</v>
      </c>
      <c r="N992" s="27" t="s">
        <v>684</v>
      </c>
      <c r="O992" s="27" t="s">
        <v>684</v>
      </c>
      <c r="P992" s="27">
        <v>2.1213203435596434E-2</v>
      </c>
      <c r="Q992" s="27">
        <v>0.2109726372463184</v>
      </c>
      <c r="R992" s="231"/>
      <c r="S992" s="232"/>
      <c r="T992" s="232"/>
      <c r="U992" s="232"/>
      <c r="V992" s="232"/>
      <c r="W992" s="232"/>
      <c r="X992" s="232"/>
      <c r="Y992" s="232"/>
      <c r="Z992" s="232"/>
      <c r="AA992" s="232"/>
      <c r="AB992" s="232"/>
      <c r="AC992" s="232"/>
      <c r="AD992" s="232"/>
      <c r="AE992" s="232"/>
      <c r="AF992" s="232"/>
      <c r="AG992" s="232"/>
      <c r="AH992" s="232"/>
      <c r="AI992" s="232"/>
      <c r="AJ992" s="232"/>
      <c r="AK992" s="232"/>
      <c r="AL992" s="232"/>
      <c r="AM992" s="232"/>
      <c r="AN992" s="232"/>
      <c r="AO992" s="232"/>
      <c r="AP992" s="232"/>
      <c r="AQ992" s="232"/>
      <c r="AR992" s="232"/>
      <c r="AS992" s="232"/>
      <c r="AT992" s="232"/>
      <c r="AU992" s="232"/>
      <c r="AV992" s="232"/>
      <c r="AW992" s="232"/>
      <c r="AX992" s="232"/>
      <c r="AY992" s="232"/>
      <c r="AZ992" s="232"/>
      <c r="BA992" s="232"/>
      <c r="BB992" s="232"/>
      <c r="BC992" s="232"/>
      <c r="BD992" s="232"/>
      <c r="BE992" s="232"/>
      <c r="BF992" s="232"/>
      <c r="BG992" s="232"/>
      <c r="BH992" s="232"/>
      <c r="BI992" s="232"/>
      <c r="BJ992" s="232"/>
      <c r="BK992" s="232"/>
      <c r="BL992" s="232"/>
      <c r="BM992" s="63"/>
    </row>
    <row r="993" spans="1:65">
      <c r="A993" s="35"/>
      <c r="B993" s="3" t="s">
        <v>87</v>
      </c>
      <c r="C993" s="33"/>
      <c r="D993" s="13" t="s">
        <v>684</v>
      </c>
      <c r="E993" s="13" t="s">
        <v>684</v>
      </c>
      <c r="F993" s="13" t="s">
        <v>684</v>
      </c>
      <c r="G993" s="13" t="s">
        <v>684</v>
      </c>
      <c r="H993" s="13">
        <v>0.24494897427831738</v>
      </c>
      <c r="I993" s="13" t="s">
        <v>684</v>
      </c>
      <c r="J993" s="13" t="s">
        <v>684</v>
      </c>
      <c r="K993" s="13">
        <v>0</v>
      </c>
      <c r="L993" s="13">
        <v>0</v>
      </c>
      <c r="M993" s="13" t="s">
        <v>684</v>
      </c>
      <c r="N993" s="13" t="s">
        <v>684</v>
      </c>
      <c r="O993" s="13" t="s">
        <v>684</v>
      </c>
      <c r="P993" s="13">
        <v>0.6060915267313266</v>
      </c>
      <c r="Q993" s="13">
        <v>1.5143388245937437</v>
      </c>
      <c r="R993" s="16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2"/>
    </row>
    <row r="994" spans="1:65">
      <c r="A994" s="35"/>
      <c r="B994" s="3" t="s">
        <v>276</v>
      </c>
      <c r="C994" s="33"/>
      <c r="D994" s="13" t="s">
        <v>684</v>
      </c>
      <c r="E994" s="13" t="s">
        <v>684</v>
      </c>
      <c r="F994" s="13" t="s">
        <v>684</v>
      </c>
      <c r="G994" s="13" t="s">
        <v>684</v>
      </c>
      <c r="H994" s="13" t="s">
        <v>684</v>
      </c>
      <c r="I994" s="13" t="s">
        <v>684</v>
      </c>
      <c r="J994" s="13" t="s">
        <v>684</v>
      </c>
      <c r="K994" s="13" t="s">
        <v>684</v>
      </c>
      <c r="L994" s="13" t="s">
        <v>684</v>
      </c>
      <c r="M994" s="13" t="s">
        <v>684</v>
      </c>
      <c r="N994" s="13" t="s">
        <v>684</v>
      </c>
      <c r="O994" s="13" t="s">
        <v>684</v>
      </c>
      <c r="P994" s="13" t="s">
        <v>684</v>
      </c>
      <c r="Q994" s="13" t="s">
        <v>684</v>
      </c>
      <c r="R994" s="16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2"/>
    </row>
    <row r="995" spans="1:65">
      <c r="A995" s="35"/>
      <c r="B995" s="53" t="s">
        <v>277</v>
      </c>
      <c r="C995" s="54"/>
      <c r="D995" s="52">
        <v>0.87</v>
      </c>
      <c r="E995" s="52">
        <v>0</v>
      </c>
      <c r="F995" s="52">
        <v>108.25</v>
      </c>
      <c r="G995" s="52">
        <v>0</v>
      </c>
      <c r="H995" s="52">
        <v>0.36</v>
      </c>
      <c r="I995" s="52">
        <v>0</v>
      </c>
      <c r="J995" s="52">
        <v>1.0900000000000001</v>
      </c>
      <c r="K995" s="52">
        <v>0.69</v>
      </c>
      <c r="L995" s="52">
        <v>0.66</v>
      </c>
      <c r="M995" s="52">
        <v>0.87</v>
      </c>
      <c r="N995" s="52">
        <v>0.87</v>
      </c>
      <c r="O995" s="52">
        <v>0</v>
      </c>
      <c r="P995" s="52">
        <v>0.44</v>
      </c>
      <c r="Q995" s="52">
        <v>5</v>
      </c>
      <c r="R995" s="16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2"/>
    </row>
    <row r="996" spans="1:65">
      <c r="B996" s="36"/>
      <c r="C996" s="20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BM996" s="62"/>
    </row>
    <row r="997" spans="1:65" ht="15">
      <c r="B997" s="37" t="s">
        <v>606</v>
      </c>
      <c r="BM997" s="32" t="s">
        <v>279</v>
      </c>
    </row>
    <row r="998" spans="1:65" ht="15">
      <c r="A998" s="28" t="s">
        <v>24</v>
      </c>
      <c r="B998" s="18" t="s">
        <v>111</v>
      </c>
      <c r="C998" s="15" t="s">
        <v>112</v>
      </c>
      <c r="D998" s="16" t="s">
        <v>233</v>
      </c>
      <c r="E998" s="17" t="s">
        <v>233</v>
      </c>
      <c r="F998" s="17" t="s">
        <v>233</v>
      </c>
      <c r="G998" s="17" t="s">
        <v>233</v>
      </c>
      <c r="H998" s="17" t="s">
        <v>233</v>
      </c>
      <c r="I998" s="16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2">
        <v>1</v>
      </c>
    </row>
    <row r="999" spans="1:65">
      <c r="A999" s="35"/>
      <c r="B999" s="19" t="s">
        <v>234</v>
      </c>
      <c r="C999" s="8" t="s">
        <v>234</v>
      </c>
      <c r="D999" s="161" t="s">
        <v>238</v>
      </c>
      <c r="E999" s="162" t="s">
        <v>240</v>
      </c>
      <c r="F999" s="162" t="s">
        <v>254</v>
      </c>
      <c r="G999" s="162" t="s">
        <v>255</v>
      </c>
      <c r="H999" s="162" t="s">
        <v>263</v>
      </c>
      <c r="I999" s="16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 t="s">
        <v>3</v>
      </c>
    </row>
    <row r="1000" spans="1:65">
      <c r="A1000" s="35"/>
      <c r="B1000" s="19"/>
      <c r="C1000" s="8"/>
      <c r="D1000" s="9" t="s">
        <v>282</v>
      </c>
      <c r="E1000" s="10" t="s">
        <v>284</v>
      </c>
      <c r="F1000" s="10" t="s">
        <v>282</v>
      </c>
      <c r="G1000" s="10" t="s">
        <v>282</v>
      </c>
      <c r="H1000" s="10" t="s">
        <v>285</v>
      </c>
      <c r="I1000" s="16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>
        <v>2</v>
      </c>
    </row>
    <row r="1001" spans="1:65">
      <c r="A1001" s="35"/>
      <c r="B1001" s="19"/>
      <c r="C1001" s="8"/>
      <c r="D1001" s="29" t="s">
        <v>327</v>
      </c>
      <c r="E1001" s="29" t="s">
        <v>327</v>
      </c>
      <c r="F1001" s="29" t="s">
        <v>327</v>
      </c>
      <c r="G1001" s="29" t="s">
        <v>330</v>
      </c>
      <c r="H1001" s="29" t="s">
        <v>327</v>
      </c>
      <c r="I1001" s="16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2</v>
      </c>
    </row>
    <row r="1002" spans="1:65">
      <c r="A1002" s="35"/>
      <c r="B1002" s="18">
        <v>1</v>
      </c>
      <c r="C1002" s="14">
        <v>1</v>
      </c>
      <c r="D1002" s="22">
        <v>0.56957480075420697</v>
      </c>
      <c r="E1002" s="22">
        <v>0.4</v>
      </c>
      <c r="F1002" s="23">
        <v>0.45</v>
      </c>
      <c r="G1002" s="22">
        <v>0.45</v>
      </c>
      <c r="H1002" s="165">
        <v>1.46</v>
      </c>
      <c r="I1002" s="16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>
        <v>1</v>
      </c>
    </row>
    <row r="1003" spans="1:65">
      <c r="A1003" s="35"/>
      <c r="B1003" s="19">
        <v>1</v>
      </c>
      <c r="C1003" s="8">
        <v>2</v>
      </c>
      <c r="D1003" s="10">
        <v>0.56348766458079502</v>
      </c>
      <c r="E1003" s="10">
        <v>0.4</v>
      </c>
      <c r="F1003" s="25">
        <v>0.442</v>
      </c>
      <c r="G1003" s="10">
        <v>0.44</v>
      </c>
      <c r="H1003" s="159">
        <v>1.41</v>
      </c>
      <c r="I1003" s="16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11</v>
      </c>
    </row>
    <row r="1004" spans="1:65">
      <c r="A1004" s="35"/>
      <c r="B1004" s="19">
        <v>1</v>
      </c>
      <c r="C1004" s="8">
        <v>3</v>
      </c>
      <c r="D1004" s="10">
        <v>0.56182386344270296</v>
      </c>
      <c r="E1004" s="10">
        <v>0.4</v>
      </c>
      <c r="F1004" s="25">
        <v>0.46100000000000002</v>
      </c>
      <c r="G1004" s="10">
        <v>0.44</v>
      </c>
      <c r="H1004" s="159">
        <v>1.45</v>
      </c>
      <c r="I1004" s="16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2">
        <v>16</v>
      </c>
    </row>
    <row r="1005" spans="1:65">
      <c r="A1005" s="35"/>
      <c r="B1005" s="19">
        <v>1</v>
      </c>
      <c r="C1005" s="8">
        <v>4</v>
      </c>
      <c r="D1005" s="10">
        <v>0.54983653827160872</v>
      </c>
      <c r="E1005" s="10">
        <v>0.4</v>
      </c>
      <c r="F1005" s="25">
        <v>0.47299999999999998</v>
      </c>
      <c r="G1005" s="10">
        <v>0.44</v>
      </c>
      <c r="H1005" s="159">
        <v>1.48</v>
      </c>
      <c r="I1005" s="16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0.468482667144764</v>
      </c>
    </row>
    <row r="1006" spans="1:65">
      <c r="A1006" s="35"/>
      <c r="B1006" s="19">
        <v>1</v>
      </c>
      <c r="C1006" s="8">
        <v>5</v>
      </c>
      <c r="D1006" s="10">
        <v>0.59039427645689857</v>
      </c>
      <c r="E1006" s="10">
        <v>0.4</v>
      </c>
      <c r="F1006" s="10">
        <v>0.45100000000000001</v>
      </c>
      <c r="G1006" s="10">
        <v>0.45</v>
      </c>
      <c r="H1006" s="157">
        <v>1.42</v>
      </c>
      <c r="I1006" s="16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2">
        <v>17</v>
      </c>
    </row>
    <row r="1007" spans="1:65">
      <c r="A1007" s="35"/>
      <c r="B1007" s="19">
        <v>1</v>
      </c>
      <c r="C1007" s="8">
        <v>6</v>
      </c>
      <c r="D1007" s="10">
        <v>0.58946686796813574</v>
      </c>
      <c r="E1007" s="10">
        <v>0.4</v>
      </c>
      <c r="F1007" s="10">
        <v>0.48199999999999998</v>
      </c>
      <c r="G1007" s="10">
        <v>0.44</v>
      </c>
      <c r="H1007" s="157">
        <v>1.44</v>
      </c>
      <c r="I1007" s="16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2"/>
    </row>
    <row r="1008" spans="1:65">
      <c r="A1008" s="35"/>
      <c r="B1008" s="20" t="s">
        <v>273</v>
      </c>
      <c r="C1008" s="12"/>
      <c r="D1008" s="26">
        <v>0.57076400191239129</v>
      </c>
      <c r="E1008" s="26">
        <v>0.39999999999999997</v>
      </c>
      <c r="F1008" s="26">
        <v>0.45983333333333337</v>
      </c>
      <c r="G1008" s="26">
        <v>0.44333333333333336</v>
      </c>
      <c r="H1008" s="26">
        <v>1.4433333333333334</v>
      </c>
      <c r="I1008" s="16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2"/>
    </row>
    <row r="1009" spans="1:65">
      <c r="A1009" s="35"/>
      <c r="B1009" s="3" t="s">
        <v>274</v>
      </c>
      <c r="C1009" s="33"/>
      <c r="D1009" s="11">
        <v>0.56653123266750094</v>
      </c>
      <c r="E1009" s="11">
        <v>0.4</v>
      </c>
      <c r="F1009" s="11">
        <v>0.45600000000000002</v>
      </c>
      <c r="G1009" s="11">
        <v>0.44</v>
      </c>
      <c r="H1009" s="11">
        <v>1.4449999999999998</v>
      </c>
      <c r="I1009" s="16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2"/>
    </row>
    <row r="1010" spans="1:65">
      <c r="A1010" s="35"/>
      <c r="B1010" s="3" t="s">
        <v>275</v>
      </c>
      <c r="C1010" s="33"/>
      <c r="D1010" s="27">
        <v>1.6170275025757196E-2</v>
      </c>
      <c r="E1010" s="27">
        <v>6.0809419444881171E-17</v>
      </c>
      <c r="F1010" s="27">
        <v>1.5223884742951329E-2</v>
      </c>
      <c r="G1010" s="27">
        <v>5.1639777949432277E-3</v>
      </c>
      <c r="H1010" s="27">
        <v>2.5819888974716137E-2</v>
      </c>
      <c r="I1010" s="16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2"/>
    </row>
    <row r="1011" spans="1:65">
      <c r="A1011" s="35"/>
      <c r="B1011" s="3" t="s">
        <v>87</v>
      </c>
      <c r="C1011" s="33"/>
      <c r="D1011" s="13">
        <v>2.833093007193406E-2</v>
      </c>
      <c r="E1011" s="13">
        <v>1.5202354861220294E-16</v>
      </c>
      <c r="F1011" s="13">
        <v>3.3107397048824927E-2</v>
      </c>
      <c r="G1011" s="13">
        <v>1.1648070214157655E-2</v>
      </c>
      <c r="H1011" s="13">
        <v>1.788906857370633E-2</v>
      </c>
      <c r="I1011" s="16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2"/>
    </row>
    <row r="1012" spans="1:65">
      <c r="A1012" s="35"/>
      <c r="B1012" s="3" t="s">
        <v>276</v>
      </c>
      <c r="C1012" s="33"/>
      <c r="D1012" s="13">
        <v>0.21832469361352436</v>
      </c>
      <c r="E1012" s="13">
        <v>-0.14617972434741644</v>
      </c>
      <c r="F1012" s="13">
        <v>-1.8462441447717248E-2</v>
      </c>
      <c r="G1012" s="13">
        <v>-5.3682527818386339E-2</v>
      </c>
      <c r="H1012" s="13">
        <v>2.0808681613130728</v>
      </c>
      <c r="I1012" s="16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2"/>
    </row>
    <row r="1013" spans="1:65">
      <c r="A1013" s="35"/>
      <c r="B1013" s="53" t="s">
        <v>277</v>
      </c>
      <c r="C1013" s="54"/>
      <c r="D1013" s="52">
        <v>1.25</v>
      </c>
      <c r="E1013" s="52">
        <v>0.67</v>
      </c>
      <c r="F1013" s="52">
        <v>0</v>
      </c>
      <c r="G1013" s="52">
        <v>0.19</v>
      </c>
      <c r="H1013" s="52">
        <v>11.08</v>
      </c>
      <c r="I1013" s="16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2"/>
    </row>
    <row r="1014" spans="1:65">
      <c r="B1014" s="36"/>
      <c r="C1014" s="20"/>
      <c r="D1014" s="31"/>
      <c r="E1014" s="31"/>
      <c r="F1014" s="31"/>
      <c r="G1014" s="31"/>
      <c r="H1014" s="31"/>
      <c r="BM1014" s="62"/>
    </row>
    <row r="1015" spans="1:65" ht="15">
      <c r="B1015" s="37" t="s">
        <v>607</v>
      </c>
      <c r="BM1015" s="32" t="s">
        <v>279</v>
      </c>
    </row>
    <row r="1016" spans="1:65" ht="15">
      <c r="A1016" s="28" t="s">
        <v>27</v>
      </c>
      <c r="B1016" s="18" t="s">
        <v>111</v>
      </c>
      <c r="C1016" s="15" t="s">
        <v>112</v>
      </c>
      <c r="D1016" s="16" t="s">
        <v>233</v>
      </c>
      <c r="E1016" s="17" t="s">
        <v>233</v>
      </c>
      <c r="F1016" s="17" t="s">
        <v>233</v>
      </c>
      <c r="G1016" s="17" t="s">
        <v>233</v>
      </c>
      <c r="H1016" s="17" t="s">
        <v>233</v>
      </c>
      <c r="I1016" s="17" t="s">
        <v>233</v>
      </c>
      <c r="J1016" s="17" t="s">
        <v>233</v>
      </c>
      <c r="K1016" s="17" t="s">
        <v>233</v>
      </c>
      <c r="L1016" s="17" t="s">
        <v>233</v>
      </c>
      <c r="M1016" s="17" t="s">
        <v>233</v>
      </c>
      <c r="N1016" s="17" t="s">
        <v>233</v>
      </c>
      <c r="O1016" s="17" t="s">
        <v>233</v>
      </c>
      <c r="P1016" s="17" t="s">
        <v>233</v>
      </c>
      <c r="Q1016" s="17" t="s">
        <v>233</v>
      </c>
      <c r="R1016" s="17" t="s">
        <v>233</v>
      </c>
      <c r="S1016" s="16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</v>
      </c>
    </row>
    <row r="1017" spans="1:65">
      <c r="A1017" s="35"/>
      <c r="B1017" s="19" t="s">
        <v>234</v>
      </c>
      <c r="C1017" s="8" t="s">
        <v>234</v>
      </c>
      <c r="D1017" s="161" t="s">
        <v>236</v>
      </c>
      <c r="E1017" s="162" t="s">
        <v>240</v>
      </c>
      <c r="F1017" s="162" t="s">
        <v>241</v>
      </c>
      <c r="G1017" s="162" t="s">
        <v>242</v>
      </c>
      <c r="H1017" s="162" t="s">
        <v>243</v>
      </c>
      <c r="I1017" s="162" t="s">
        <v>244</v>
      </c>
      <c r="J1017" s="162" t="s">
        <v>245</v>
      </c>
      <c r="K1017" s="162" t="s">
        <v>246</v>
      </c>
      <c r="L1017" s="162" t="s">
        <v>247</v>
      </c>
      <c r="M1017" s="162" t="s">
        <v>248</v>
      </c>
      <c r="N1017" s="162" t="s">
        <v>249</v>
      </c>
      <c r="O1017" s="162" t="s">
        <v>250</v>
      </c>
      <c r="P1017" s="162" t="s">
        <v>255</v>
      </c>
      <c r="Q1017" s="162" t="s">
        <v>261</v>
      </c>
      <c r="R1017" s="162" t="s">
        <v>263</v>
      </c>
      <c r="S1017" s="16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 t="s">
        <v>3</v>
      </c>
    </row>
    <row r="1018" spans="1:65">
      <c r="A1018" s="35"/>
      <c r="B1018" s="19"/>
      <c r="C1018" s="8"/>
      <c r="D1018" s="9" t="s">
        <v>282</v>
      </c>
      <c r="E1018" s="10" t="s">
        <v>284</v>
      </c>
      <c r="F1018" s="10" t="s">
        <v>285</v>
      </c>
      <c r="G1018" s="10" t="s">
        <v>284</v>
      </c>
      <c r="H1018" s="10" t="s">
        <v>282</v>
      </c>
      <c r="I1018" s="10" t="s">
        <v>284</v>
      </c>
      <c r="J1018" s="10" t="s">
        <v>284</v>
      </c>
      <c r="K1018" s="10" t="s">
        <v>282</v>
      </c>
      <c r="L1018" s="10" t="s">
        <v>282</v>
      </c>
      <c r="M1018" s="10" t="s">
        <v>282</v>
      </c>
      <c r="N1018" s="10" t="s">
        <v>282</v>
      </c>
      <c r="O1018" s="10" t="s">
        <v>282</v>
      </c>
      <c r="P1018" s="10" t="s">
        <v>282</v>
      </c>
      <c r="Q1018" s="10" t="s">
        <v>284</v>
      </c>
      <c r="R1018" s="10" t="s">
        <v>282</v>
      </c>
      <c r="S1018" s="16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3</v>
      </c>
    </row>
    <row r="1019" spans="1:65">
      <c r="A1019" s="35"/>
      <c r="B1019" s="19"/>
      <c r="C1019" s="8"/>
      <c r="D1019" s="29" t="s">
        <v>327</v>
      </c>
      <c r="E1019" s="29" t="s">
        <v>327</v>
      </c>
      <c r="F1019" s="29" t="s">
        <v>327</v>
      </c>
      <c r="G1019" s="29" t="s">
        <v>328</v>
      </c>
      <c r="H1019" s="29" t="s">
        <v>329</v>
      </c>
      <c r="I1019" s="29" t="s">
        <v>328</v>
      </c>
      <c r="J1019" s="29" t="s">
        <v>330</v>
      </c>
      <c r="K1019" s="29" t="s">
        <v>327</v>
      </c>
      <c r="L1019" s="29" t="s">
        <v>327</v>
      </c>
      <c r="M1019" s="29" t="s">
        <v>327</v>
      </c>
      <c r="N1019" s="29" t="s">
        <v>327</v>
      </c>
      <c r="O1019" s="29" t="s">
        <v>327</v>
      </c>
      <c r="P1019" s="29" t="s">
        <v>330</v>
      </c>
      <c r="Q1019" s="29" t="s">
        <v>327</v>
      </c>
      <c r="R1019" s="29" t="s">
        <v>327</v>
      </c>
      <c r="S1019" s="16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3</v>
      </c>
    </row>
    <row r="1020" spans="1:65">
      <c r="A1020" s="35"/>
      <c r="B1020" s="18">
        <v>1</v>
      </c>
      <c r="C1020" s="14">
        <v>1</v>
      </c>
      <c r="D1020" s="237" t="s">
        <v>342</v>
      </c>
      <c r="E1020" s="233">
        <v>0.06</v>
      </c>
      <c r="F1020" s="239">
        <v>5.5533333333333337</v>
      </c>
      <c r="G1020" s="237" t="s">
        <v>215</v>
      </c>
      <c r="H1020" s="238">
        <v>0.05</v>
      </c>
      <c r="I1020" s="237" t="s">
        <v>215</v>
      </c>
      <c r="J1020" s="239" t="s">
        <v>105</v>
      </c>
      <c r="K1020" s="233">
        <v>0.02</v>
      </c>
      <c r="L1020" s="233">
        <v>0.02</v>
      </c>
      <c r="M1020" s="233">
        <v>0.02</v>
      </c>
      <c r="N1020" s="233">
        <v>0.01</v>
      </c>
      <c r="O1020" s="233">
        <v>0.02</v>
      </c>
      <c r="P1020" s="237" t="s">
        <v>215</v>
      </c>
      <c r="Q1020" s="233">
        <v>0.06</v>
      </c>
      <c r="R1020" s="233">
        <v>3.5900000000000001E-2</v>
      </c>
      <c r="S1020" s="231"/>
      <c r="T1020" s="232"/>
      <c r="U1020" s="232"/>
      <c r="V1020" s="232"/>
      <c r="W1020" s="232"/>
      <c r="X1020" s="232"/>
      <c r="Y1020" s="232"/>
      <c r="Z1020" s="232"/>
      <c r="AA1020" s="232"/>
      <c r="AB1020" s="232"/>
      <c r="AC1020" s="232"/>
      <c r="AD1020" s="232"/>
      <c r="AE1020" s="232"/>
      <c r="AF1020" s="232"/>
      <c r="AG1020" s="232"/>
      <c r="AH1020" s="232"/>
      <c r="AI1020" s="232"/>
      <c r="AJ1020" s="232"/>
      <c r="AK1020" s="232"/>
      <c r="AL1020" s="232"/>
      <c r="AM1020" s="232"/>
      <c r="AN1020" s="232"/>
      <c r="AO1020" s="232"/>
      <c r="AP1020" s="232"/>
      <c r="AQ1020" s="232"/>
      <c r="AR1020" s="232"/>
      <c r="AS1020" s="232"/>
      <c r="AT1020" s="232"/>
      <c r="AU1020" s="232"/>
      <c r="AV1020" s="232"/>
      <c r="AW1020" s="232"/>
      <c r="AX1020" s="232"/>
      <c r="AY1020" s="232"/>
      <c r="AZ1020" s="232"/>
      <c r="BA1020" s="232"/>
      <c r="BB1020" s="232"/>
      <c r="BC1020" s="232"/>
      <c r="BD1020" s="232"/>
      <c r="BE1020" s="232"/>
      <c r="BF1020" s="232"/>
      <c r="BG1020" s="232"/>
      <c r="BH1020" s="232"/>
      <c r="BI1020" s="232"/>
      <c r="BJ1020" s="232"/>
      <c r="BK1020" s="232"/>
      <c r="BL1020" s="232"/>
      <c r="BM1020" s="234">
        <v>1</v>
      </c>
    </row>
    <row r="1021" spans="1:65">
      <c r="A1021" s="35"/>
      <c r="B1021" s="19">
        <v>1</v>
      </c>
      <c r="C1021" s="8">
        <v>2</v>
      </c>
      <c r="D1021" s="240" t="s">
        <v>342</v>
      </c>
      <c r="E1021" s="235">
        <v>0.06</v>
      </c>
      <c r="F1021" s="242">
        <v>5.3963333333333336</v>
      </c>
      <c r="G1021" s="240" t="s">
        <v>215</v>
      </c>
      <c r="H1021" s="241">
        <v>0.04</v>
      </c>
      <c r="I1021" s="240" t="s">
        <v>215</v>
      </c>
      <c r="J1021" s="242" t="s">
        <v>105</v>
      </c>
      <c r="K1021" s="235">
        <v>0.01</v>
      </c>
      <c r="L1021" s="235">
        <v>0.02</v>
      </c>
      <c r="M1021" s="235">
        <v>0.02</v>
      </c>
      <c r="N1021" s="235">
        <v>0.01</v>
      </c>
      <c r="O1021" s="240" t="s">
        <v>342</v>
      </c>
      <c r="P1021" s="240" t="s">
        <v>215</v>
      </c>
      <c r="Q1021" s="235">
        <v>0.04</v>
      </c>
      <c r="R1021" s="235"/>
      <c r="S1021" s="231"/>
      <c r="T1021" s="232"/>
      <c r="U1021" s="232"/>
      <c r="V1021" s="232"/>
      <c r="W1021" s="232"/>
      <c r="X1021" s="232"/>
      <c r="Y1021" s="232"/>
      <c r="Z1021" s="232"/>
      <c r="AA1021" s="232"/>
      <c r="AB1021" s="232"/>
      <c r="AC1021" s="232"/>
      <c r="AD1021" s="232"/>
      <c r="AE1021" s="232"/>
      <c r="AF1021" s="232"/>
      <c r="AG1021" s="232"/>
      <c r="AH1021" s="232"/>
      <c r="AI1021" s="232"/>
      <c r="AJ1021" s="232"/>
      <c r="AK1021" s="232"/>
      <c r="AL1021" s="232"/>
      <c r="AM1021" s="232"/>
      <c r="AN1021" s="232"/>
      <c r="AO1021" s="232"/>
      <c r="AP1021" s="232"/>
      <c r="AQ1021" s="232"/>
      <c r="AR1021" s="232"/>
      <c r="AS1021" s="232"/>
      <c r="AT1021" s="232"/>
      <c r="AU1021" s="232"/>
      <c r="AV1021" s="232"/>
      <c r="AW1021" s="232"/>
      <c r="AX1021" s="232"/>
      <c r="AY1021" s="232"/>
      <c r="AZ1021" s="232"/>
      <c r="BA1021" s="232"/>
      <c r="BB1021" s="232"/>
      <c r="BC1021" s="232"/>
      <c r="BD1021" s="232"/>
      <c r="BE1021" s="232"/>
      <c r="BF1021" s="232"/>
      <c r="BG1021" s="232"/>
      <c r="BH1021" s="232"/>
      <c r="BI1021" s="232"/>
      <c r="BJ1021" s="232"/>
      <c r="BK1021" s="232"/>
      <c r="BL1021" s="232"/>
      <c r="BM1021" s="234">
        <v>6</v>
      </c>
    </row>
    <row r="1022" spans="1:65">
      <c r="A1022" s="35"/>
      <c r="B1022" s="19">
        <v>1</v>
      </c>
      <c r="C1022" s="8">
        <v>3</v>
      </c>
      <c r="D1022" s="240" t="s">
        <v>342</v>
      </c>
      <c r="E1022" s="235">
        <v>0.05</v>
      </c>
      <c r="F1022" s="242" t="s">
        <v>104</v>
      </c>
      <c r="G1022" s="240" t="s">
        <v>215</v>
      </c>
      <c r="H1022" s="241">
        <v>0.05</v>
      </c>
      <c r="I1022" s="240" t="s">
        <v>215</v>
      </c>
      <c r="J1022" s="242" t="s">
        <v>105</v>
      </c>
      <c r="K1022" s="241">
        <v>0.02</v>
      </c>
      <c r="L1022" s="27">
        <v>0.02</v>
      </c>
      <c r="M1022" s="27">
        <v>0.03</v>
      </c>
      <c r="N1022" s="27">
        <v>0.01</v>
      </c>
      <c r="O1022" s="27">
        <v>0.02</v>
      </c>
      <c r="P1022" s="242" t="s">
        <v>215</v>
      </c>
      <c r="Q1022" s="27">
        <v>0.05</v>
      </c>
      <c r="R1022" s="27"/>
      <c r="S1022" s="231"/>
      <c r="T1022" s="232"/>
      <c r="U1022" s="232"/>
      <c r="V1022" s="232"/>
      <c r="W1022" s="232"/>
      <c r="X1022" s="232"/>
      <c r="Y1022" s="232"/>
      <c r="Z1022" s="232"/>
      <c r="AA1022" s="232"/>
      <c r="AB1022" s="232"/>
      <c r="AC1022" s="232"/>
      <c r="AD1022" s="232"/>
      <c r="AE1022" s="232"/>
      <c r="AF1022" s="232"/>
      <c r="AG1022" s="232"/>
      <c r="AH1022" s="232"/>
      <c r="AI1022" s="232"/>
      <c r="AJ1022" s="232"/>
      <c r="AK1022" s="232"/>
      <c r="AL1022" s="232"/>
      <c r="AM1022" s="232"/>
      <c r="AN1022" s="232"/>
      <c r="AO1022" s="232"/>
      <c r="AP1022" s="232"/>
      <c r="AQ1022" s="232"/>
      <c r="AR1022" s="232"/>
      <c r="AS1022" s="232"/>
      <c r="AT1022" s="232"/>
      <c r="AU1022" s="232"/>
      <c r="AV1022" s="232"/>
      <c r="AW1022" s="232"/>
      <c r="AX1022" s="232"/>
      <c r="AY1022" s="232"/>
      <c r="AZ1022" s="232"/>
      <c r="BA1022" s="232"/>
      <c r="BB1022" s="232"/>
      <c r="BC1022" s="232"/>
      <c r="BD1022" s="232"/>
      <c r="BE1022" s="232"/>
      <c r="BF1022" s="232"/>
      <c r="BG1022" s="232"/>
      <c r="BH1022" s="232"/>
      <c r="BI1022" s="232"/>
      <c r="BJ1022" s="232"/>
      <c r="BK1022" s="232"/>
      <c r="BL1022" s="232"/>
      <c r="BM1022" s="234">
        <v>16</v>
      </c>
    </row>
    <row r="1023" spans="1:65">
      <c r="A1023" s="35"/>
      <c r="B1023" s="19">
        <v>1</v>
      </c>
      <c r="C1023" s="8">
        <v>4</v>
      </c>
      <c r="D1023" s="240" t="s">
        <v>342</v>
      </c>
      <c r="E1023" s="235">
        <v>0.04</v>
      </c>
      <c r="F1023" s="243">
        <v>6.2795000000000014</v>
      </c>
      <c r="G1023" s="240" t="s">
        <v>215</v>
      </c>
      <c r="H1023" s="241">
        <v>0.04</v>
      </c>
      <c r="I1023" s="240" t="s">
        <v>215</v>
      </c>
      <c r="J1023" s="242" t="s">
        <v>105</v>
      </c>
      <c r="K1023" s="241">
        <v>0.02</v>
      </c>
      <c r="L1023" s="27">
        <v>0.02</v>
      </c>
      <c r="M1023" s="27">
        <v>0.02</v>
      </c>
      <c r="N1023" s="27">
        <v>0.02</v>
      </c>
      <c r="O1023" s="27">
        <v>0.03</v>
      </c>
      <c r="P1023" s="242" t="s">
        <v>215</v>
      </c>
      <c r="Q1023" s="27">
        <v>0.05</v>
      </c>
      <c r="R1023" s="27"/>
      <c r="S1023" s="231"/>
      <c r="T1023" s="232"/>
      <c r="U1023" s="232"/>
      <c r="V1023" s="232"/>
      <c r="W1023" s="232"/>
      <c r="X1023" s="232"/>
      <c r="Y1023" s="232"/>
      <c r="Z1023" s="232"/>
      <c r="AA1023" s="232"/>
      <c r="AB1023" s="232"/>
      <c r="AC1023" s="232"/>
      <c r="AD1023" s="232"/>
      <c r="AE1023" s="232"/>
      <c r="AF1023" s="232"/>
      <c r="AG1023" s="232"/>
      <c r="AH1023" s="232"/>
      <c r="AI1023" s="232"/>
      <c r="AJ1023" s="232"/>
      <c r="AK1023" s="232"/>
      <c r="AL1023" s="232"/>
      <c r="AM1023" s="232"/>
      <c r="AN1023" s="232"/>
      <c r="AO1023" s="232"/>
      <c r="AP1023" s="232"/>
      <c r="AQ1023" s="232"/>
      <c r="AR1023" s="232"/>
      <c r="AS1023" s="232"/>
      <c r="AT1023" s="232"/>
      <c r="AU1023" s="232"/>
      <c r="AV1023" s="232"/>
      <c r="AW1023" s="232"/>
      <c r="AX1023" s="232"/>
      <c r="AY1023" s="232"/>
      <c r="AZ1023" s="232"/>
      <c r="BA1023" s="232"/>
      <c r="BB1023" s="232"/>
      <c r="BC1023" s="232"/>
      <c r="BD1023" s="232"/>
      <c r="BE1023" s="232"/>
      <c r="BF1023" s="232"/>
      <c r="BG1023" s="232"/>
      <c r="BH1023" s="232"/>
      <c r="BI1023" s="232"/>
      <c r="BJ1023" s="232"/>
      <c r="BK1023" s="232"/>
      <c r="BL1023" s="232"/>
      <c r="BM1023" s="234">
        <v>2.92481481481481E-2</v>
      </c>
    </row>
    <row r="1024" spans="1:65">
      <c r="A1024" s="35"/>
      <c r="B1024" s="19">
        <v>1</v>
      </c>
      <c r="C1024" s="8">
        <v>5</v>
      </c>
      <c r="D1024" s="240" t="s">
        <v>342</v>
      </c>
      <c r="E1024" s="235">
        <v>0.05</v>
      </c>
      <c r="F1024" s="240" t="s">
        <v>104</v>
      </c>
      <c r="G1024" s="240" t="s">
        <v>215</v>
      </c>
      <c r="H1024" s="235">
        <v>0.04</v>
      </c>
      <c r="I1024" s="240" t="s">
        <v>215</v>
      </c>
      <c r="J1024" s="240" t="s">
        <v>105</v>
      </c>
      <c r="K1024" s="235">
        <v>0.02</v>
      </c>
      <c r="L1024" s="235">
        <v>0.02</v>
      </c>
      <c r="M1024" s="235">
        <v>0.02</v>
      </c>
      <c r="N1024" s="235">
        <v>0.01</v>
      </c>
      <c r="O1024" s="235">
        <v>0.02</v>
      </c>
      <c r="P1024" s="240" t="s">
        <v>215</v>
      </c>
      <c r="Q1024" s="235">
        <v>0.03</v>
      </c>
      <c r="R1024" s="235">
        <v>2.3900000000000001E-2</v>
      </c>
      <c r="S1024" s="231"/>
      <c r="T1024" s="232"/>
      <c r="U1024" s="232"/>
      <c r="V1024" s="232"/>
      <c r="W1024" s="232"/>
      <c r="X1024" s="232"/>
      <c r="Y1024" s="232"/>
      <c r="Z1024" s="232"/>
      <c r="AA1024" s="232"/>
      <c r="AB1024" s="232"/>
      <c r="AC1024" s="232"/>
      <c r="AD1024" s="232"/>
      <c r="AE1024" s="232"/>
      <c r="AF1024" s="232"/>
      <c r="AG1024" s="232"/>
      <c r="AH1024" s="232"/>
      <c r="AI1024" s="232"/>
      <c r="AJ1024" s="232"/>
      <c r="AK1024" s="232"/>
      <c r="AL1024" s="232"/>
      <c r="AM1024" s="232"/>
      <c r="AN1024" s="232"/>
      <c r="AO1024" s="232"/>
      <c r="AP1024" s="232"/>
      <c r="AQ1024" s="232"/>
      <c r="AR1024" s="232"/>
      <c r="AS1024" s="232"/>
      <c r="AT1024" s="232"/>
      <c r="AU1024" s="232"/>
      <c r="AV1024" s="232"/>
      <c r="AW1024" s="232"/>
      <c r="AX1024" s="232"/>
      <c r="AY1024" s="232"/>
      <c r="AZ1024" s="232"/>
      <c r="BA1024" s="232"/>
      <c r="BB1024" s="232"/>
      <c r="BC1024" s="232"/>
      <c r="BD1024" s="232"/>
      <c r="BE1024" s="232"/>
      <c r="BF1024" s="232"/>
      <c r="BG1024" s="232"/>
      <c r="BH1024" s="232"/>
      <c r="BI1024" s="232"/>
      <c r="BJ1024" s="232"/>
      <c r="BK1024" s="232"/>
      <c r="BL1024" s="232"/>
      <c r="BM1024" s="234">
        <v>18</v>
      </c>
    </row>
    <row r="1025" spans="1:65">
      <c r="A1025" s="35"/>
      <c r="B1025" s="19">
        <v>1</v>
      </c>
      <c r="C1025" s="8">
        <v>6</v>
      </c>
      <c r="D1025" s="240" t="s">
        <v>342</v>
      </c>
      <c r="E1025" s="235">
        <v>0.03</v>
      </c>
      <c r="F1025" s="240">
        <v>5.4746666666666668</v>
      </c>
      <c r="G1025" s="240" t="s">
        <v>215</v>
      </c>
      <c r="H1025" s="235">
        <v>0.06</v>
      </c>
      <c r="I1025" s="240" t="s">
        <v>215</v>
      </c>
      <c r="J1025" s="240" t="s">
        <v>105</v>
      </c>
      <c r="K1025" s="235">
        <v>0.02</v>
      </c>
      <c r="L1025" s="235">
        <v>0.02</v>
      </c>
      <c r="M1025" s="235">
        <v>0.02</v>
      </c>
      <c r="N1025" s="235">
        <v>0.01</v>
      </c>
      <c r="O1025" s="235">
        <v>0.02</v>
      </c>
      <c r="P1025" s="240" t="s">
        <v>215</v>
      </c>
      <c r="Q1025" s="235">
        <v>0.05</v>
      </c>
      <c r="R1025" s="235">
        <v>2.3900000000000001E-2</v>
      </c>
      <c r="S1025" s="231"/>
      <c r="T1025" s="232"/>
      <c r="U1025" s="232"/>
      <c r="V1025" s="232"/>
      <c r="W1025" s="232"/>
      <c r="X1025" s="232"/>
      <c r="Y1025" s="232"/>
      <c r="Z1025" s="232"/>
      <c r="AA1025" s="232"/>
      <c r="AB1025" s="232"/>
      <c r="AC1025" s="232"/>
      <c r="AD1025" s="232"/>
      <c r="AE1025" s="232"/>
      <c r="AF1025" s="232"/>
      <c r="AG1025" s="232"/>
      <c r="AH1025" s="232"/>
      <c r="AI1025" s="232"/>
      <c r="AJ1025" s="232"/>
      <c r="AK1025" s="232"/>
      <c r="AL1025" s="232"/>
      <c r="AM1025" s="232"/>
      <c r="AN1025" s="232"/>
      <c r="AO1025" s="232"/>
      <c r="AP1025" s="232"/>
      <c r="AQ1025" s="232"/>
      <c r="AR1025" s="232"/>
      <c r="AS1025" s="232"/>
      <c r="AT1025" s="232"/>
      <c r="AU1025" s="232"/>
      <c r="AV1025" s="232"/>
      <c r="AW1025" s="232"/>
      <c r="AX1025" s="232"/>
      <c r="AY1025" s="232"/>
      <c r="AZ1025" s="232"/>
      <c r="BA1025" s="232"/>
      <c r="BB1025" s="232"/>
      <c r="BC1025" s="232"/>
      <c r="BD1025" s="232"/>
      <c r="BE1025" s="232"/>
      <c r="BF1025" s="232"/>
      <c r="BG1025" s="232"/>
      <c r="BH1025" s="232"/>
      <c r="BI1025" s="232"/>
      <c r="BJ1025" s="232"/>
      <c r="BK1025" s="232"/>
      <c r="BL1025" s="232"/>
      <c r="BM1025" s="63"/>
    </row>
    <row r="1026" spans="1:65">
      <c r="A1026" s="35"/>
      <c r="B1026" s="20" t="s">
        <v>273</v>
      </c>
      <c r="C1026" s="12"/>
      <c r="D1026" s="236" t="s">
        <v>684</v>
      </c>
      <c r="E1026" s="236">
        <v>4.8333333333333339E-2</v>
      </c>
      <c r="F1026" s="236">
        <v>5.6759583333333339</v>
      </c>
      <c r="G1026" s="236" t="s">
        <v>684</v>
      </c>
      <c r="H1026" s="236">
        <v>4.6666666666666669E-2</v>
      </c>
      <c r="I1026" s="236" t="s">
        <v>684</v>
      </c>
      <c r="J1026" s="236" t="s">
        <v>684</v>
      </c>
      <c r="K1026" s="236">
        <v>1.8333333333333337E-2</v>
      </c>
      <c r="L1026" s="236">
        <v>0.02</v>
      </c>
      <c r="M1026" s="236">
        <v>2.1666666666666667E-2</v>
      </c>
      <c r="N1026" s="236">
        <v>1.1666666666666667E-2</v>
      </c>
      <c r="O1026" s="236">
        <v>2.2000000000000002E-2</v>
      </c>
      <c r="P1026" s="236" t="s">
        <v>684</v>
      </c>
      <c r="Q1026" s="236">
        <v>4.6666666666666669E-2</v>
      </c>
      <c r="R1026" s="236">
        <v>2.7900000000000005E-2</v>
      </c>
      <c r="S1026" s="231"/>
      <c r="T1026" s="232"/>
      <c r="U1026" s="232"/>
      <c r="V1026" s="232"/>
      <c r="W1026" s="232"/>
      <c r="X1026" s="232"/>
      <c r="Y1026" s="232"/>
      <c r="Z1026" s="232"/>
      <c r="AA1026" s="232"/>
      <c r="AB1026" s="232"/>
      <c r="AC1026" s="232"/>
      <c r="AD1026" s="232"/>
      <c r="AE1026" s="232"/>
      <c r="AF1026" s="232"/>
      <c r="AG1026" s="232"/>
      <c r="AH1026" s="232"/>
      <c r="AI1026" s="232"/>
      <c r="AJ1026" s="232"/>
      <c r="AK1026" s="232"/>
      <c r="AL1026" s="232"/>
      <c r="AM1026" s="232"/>
      <c r="AN1026" s="232"/>
      <c r="AO1026" s="232"/>
      <c r="AP1026" s="232"/>
      <c r="AQ1026" s="232"/>
      <c r="AR1026" s="232"/>
      <c r="AS1026" s="232"/>
      <c r="AT1026" s="232"/>
      <c r="AU1026" s="232"/>
      <c r="AV1026" s="232"/>
      <c r="AW1026" s="232"/>
      <c r="AX1026" s="232"/>
      <c r="AY1026" s="232"/>
      <c r="AZ1026" s="232"/>
      <c r="BA1026" s="232"/>
      <c r="BB1026" s="232"/>
      <c r="BC1026" s="232"/>
      <c r="BD1026" s="232"/>
      <c r="BE1026" s="232"/>
      <c r="BF1026" s="232"/>
      <c r="BG1026" s="232"/>
      <c r="BH1026" s="232"/>
      <c r="BI1026" s="232"/>
      <c r="BJ1026" s="232"/>
      <c r="BK1026" s="232"/>
      <c r="BL1026" s="232"/>
      <c r="BM1026" s="63"/>
    </row>
    <row r="1027" spans="1:65">
      <c r="A1027" s="35"/>
      <c r="B1027" s="3" t="s">
        <v>274</v>
      </c>
      <c r="C1027" s="33"/>
      <c r="D1027" s="27" t="s">
        <v>684</v>
      </c>
      <c r="E1027" s="27">
        <v>0.05</v>
      </c>
      <c r="F1027" s="27">
        <v>5.5140000000000002</v>
      </c>
      <c r="G1027" s="27" t="s">
        <v>684</v>
      </c>
      <c r="H1027" s="27">
        <v>4.4999999999999998E-2</v>
      </c>
      <c r="I1027" s="27" t="s">
        <v>684</v>
      </c>
      <c r="J1027" s="27" t="s">
        <v>684</v>
      </c>
      <c r="K1027" s="27">
        <v>0.02</v>
      </c>
      <c r="L1027" s="27">
        <v>0.02</v>
      </c>
      <c r="M1027" s="27">
        <v>0.02</v>
      </c>
      <c r="N1027" s="27">
        <v>0.01</v>
      </c>
      <c r="O1027" s="27">
        <v>0.02</v>
      </c>
      <c r="P1027" s="27" t="s">
        <v>684</v>
      </c>
      <c r="Q1027" s="27">
        <v>0.05</v>
      </c>
      <c r="R1027" s="27">
        <v>2.3900000000000001E-2</v>
      </c>
      <c r="S1027" s="231"/>
      <c r="T1027" s="232"/>
      <c r="U1027" s="232"/>
      <c r="V1027" s="232"/>
      <c r="W1027" s="232"/>
      <c r="X1027" s="232"/>
      <c r="Y1027" s="232"/>
      <c r="Z1027" s="232"/>
      <c r="AA1027" s="232"/>
      <c r="AB1027" s="232"/>
      <c r="AC1027" s="232"/>
      <c r="AD1027" s="232"/>
      <c r="AE1027" s="232"/>
      <c r="AF1027" s="232"/>
      <c r="AG1027" s="232"/>
      <c r="AH1027" s="232"/>
      <c r="AI1027" s="232"/>
      <c r="AJ1027" s="232"/>
      <c r="AK1027" s="232"/>
      <c r="AL1027" s="232"/>
      <c r="AM1027" s="232"/>
      <c r="AN1027" s="232"/>
      <c r="AO1027" s="232"/>
      <c r="AP1027" s="232"/>
      <c r="AQ1027" s="232"/>
      <c r="AR1027" s="232"/>
      <c r="AS1027" s="232"/>
      <c r="AT1027" s="232"/>
      <c r="AU1027" s="232"/>
      <c r="AV1027" s="232"/>
      <c r="AW1027" s="232"/>
      <c r="AX1027" s="232"/>
      <c r="AY1027" s="232"/>
      <c r="AZ1027" s="232"/>
      <c r="BA1027" s="232"/>
      <c r="BB1027" s="232"/>
      <c r="BC1027" s="232"/>
      <c r="BD1027" s="232"/>
      <c r="BE1027" s="232"/>
      <c r="BF1027" s="232"/>
      <c r="BG1027" s="232"/>
      <c r="BH1027" s="232"/>
      <c r="BI1027" s="232"/>
      <c r="BJ1027" s="232"/>
      <c r="BK1027" s="232"/>
      <c r="BL1027" s="232"/>
      <c r="BM1027" s="63"/>
    </row>
    <row r="1028" spans="1:65">
      <c r="A1028" s="35"/>
      <c r="B1028" s="3" t="s">
        <v>275</v>
      </c>
      <c r="C1028" s="33"/>
      <c r="D1028" s="27" t="s">
        <v>684</v>
      </c>
      <c r="E1028" s="27">
        <v>1.1690451944500101E-2</v>
      </c>
      <c r="F1028" s="27">
        <v>0.40743421134469615</v>
      </c>
      <c r="G1028" s="27" t="s">
        <v>684</v>
      </c>
      <c r="H1028" s="27">
        <v>8.1649658092772578E-3</v>
      </c>
      <c r="I1028" s="27" t="s">
        <v>684</v>
      </c>
      <c r="J1028" s="27" t="s">
        <v>684</v>
      </c>
      <c r="K1028" s="27">
        <v>4.0824829046386298E-3</v>
      </c>
      <c r="L1028" s="27">
        <v>0</v>
      </c>
      <c r="M1028" s="27">
        <v>4.0824829046386298E-3</v>
      </c>
      <c r="N1028" s="27">
        <v>4.0824829046386315E-3</v>
      </c>
      <c r="O1028" s="27">
        <v>4.472135954999578E-3</v>
      </c>
      <c r="P1028" s="27" t="s">
        <v>684</v>
      </c>
      <c r="Q1028" s="27">
        <v>1.0327955589886431E-2</v>
      </c>
      <c r="R1028" s="27">
        <v>6.9282032302754835E-3</v>
      </c>
      <c r="S1028" s="231"/>
      <c r="T1028" s="232"/>
      <c r="U1028" s="232"/>
      <c r="V1028" s="232"/>
      <c r="W1028" s="232"/>
      <c r="X1028" s="232"/>
      <c r="Y1028" s="232"/>
      <c r="Z1028" s="232"/>
      <c r="AA1028" s="232"/>
      <c r="AB1028" s="232"/>
      <c r="AC1028" s="232"/>
      <c r="AD1028" s="232"/>
      <c r="AE1028" s="232"/>
      <c r="AF1028" s="232"/>
      <c r="AG1028" s="232"/>
      <c r="AH1028" s="232"/>
      <c r="AI1028" s="232"/>
      <c r="AJ1028" s="232"/>
      <c r="AK1028" s="232"/>
      <c r="AL1028" s="232"/>
      <c r="AM1028" s="232"/>
      <c r="AN1028" s="232"/>
      <c r="AO1028" s="232"/>
      <c r="AP1028" s="232"/>
      <c r="AQ1028" s="232"/>
      <c r="AR1028" s="232"/>
      <c r="AS1028" s="232"/>
      <c r="AT1028" s="232"/>
      <c r="AU1028" s="232"/>
      <c r="AV1028" s="232"/>
      <c r="AW1028" s="232"/>
      <c r="AX1028" s="232"/>
      <c r="AY1028" s="232"/>
      <c r="AZ1028" s="232"/>
      <c r="BA1028" s="232"/>
      <c r="BB1028" s="232"/>
      <c r="BC1028" s="232"/>
      <c r="BD1028" s="232"/>
      <c r="BE1028" s="232"/>
      <c r="BF1028" s="232"/>
      <c r="BG1028" s="232"/>
      <c r="BH1028" s="232"/>
      <c r="BI1028" s="232"/>
      <c r="BJ1028" s="232"/>
      <c r="BK1028" s="232"/>
      <c r="BL1028" s="232"/>
      <c r="BM1028" s="63"/>
    </row>
    <row r="1029" spans="1:65">
      <c r="A1029" s="35"/>
      <c r="B1029" s="3" t="s">
        <v>87</v>
      </c>
      <c r="C1029" s="33"/>
      <c r="D1029" s="13" t="s">
        <v>684</v>
      </c>
      <c r="E1029" s="13">
        <v>0.24187141954138136</v>
      </c>
      <c r="F1029" s="13">
        <v>7.1782452833021634E-2</v>
      </c>
      <c r="G1029" s="13" t="s">
        <v>684</v>
      </c>
      <c r="H1029" s="13">
        <v>0.17496355305594122</v>
      </c>
      <c r="I1029" s="13" t="s">
        <v>684</v>
      </c>
      <c r="J1029" s="13" t="s">
        <v>684</v>
      </c>
      <c r="K1029" s="13">
        <v>0.22268088570756159</v>
      </c>
      <c r="L1029" s="13">
        <v>0</v>
      </c>
      <c r="M1029" s="13">
        <v>0.18842228790639828</v>
      </c>
      <c r="N1029" s="13">
        <v>0.34992710611188266</v>
      </c>
      <c r="O1029" s="13">
        <v>0.20327890704543533</v>
      </c>
      <c r="P1029" s="13" t="s">
        <v>684</v>
      </c>
      <c r="Q1029" s="13">
        <v>0.22131333406899495</v>
      </c>
      <c r="R1029" s="13">
        <v>0.24832269642564453</v>
      </c>
      <c r="S1029" s="16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2"/>
    </row>
    <row r="1030" spans="1:65">
      <c r="A1030" s="35"/>
      <c r="B1030" s="3" t="s">
        <v>276</v>
      </c>
      <c r="C1030" s="33"/>
      <c r="D1030" s="13" t="s">
        <v>684</v>
      </c>
      <c r="E1030" s="13">
        <v>0.65252627580094003</v>
      </c>
      <c r="F1030" s="13">
        <v>193.06214385209609</v>
      </c>
      <c r="G1030" s="13" t="s">
        <v>684</v>
      </c>
      <c r="H1030" s="13">
        <v>0.59554261111814877</v>
      </c>
      <c r="I1030" s="13" t="s">
        <v>684</v>
      </c>
      <c r="J1030" s="13" t="s">
        <v>684</v>
      </c>
      <c r="K1030" s="13">
        <v>-0.37317968848929861</v>
      </c>
      <c r="L1030" s="13">
        <v>-0.31619602380650769</v>
      </c>
      <c r="M1030" s="13">
        <v>-0.25921235912371665</v>
      </c>
      <c r="N1030" s="13">
        <v>-0.60111434722046275</v>
      </c>
      <c r="O1030" s="13">
        <v>-0.24781562618715836</v>
      </c>
      <c r="P1030" s="13" t="s">
        <v>684</v>
      </c>
      <c r="Q1030" s="13">
        <v>0.59554261111814877</v>
      </c>
      <c r="R1030" s="13">
        <v>-4.6093453210078073E-2</v>
      </c>
      <c r="S1030" s="16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2"/>
    </row>
    <row r="1031" spans="1:65">
      <c r="A1031" s="35"/>
      <c r="B1031" s="53" t="s">
        <v>277</v>
      </c>
      <c r="C1031" s="54"/>
      <c r="D1031" s="52">
        <v>1.52</v>
      </c>
      <c r="E1031" s="52">
        <v>2.36</v>
      </c>
      <c r="F1031" s="52">
        <v>464.49</v>
      </c>
      <c r="G1031" s="52">
        <v>0</v>
      </c>
      <c r="H1031" s="52">
        <v>2.19</v>
      </c>
      <c r="I1031" s="52">
        <v>0</v>
      </c>
      <c r="J1031" s="52">
        <v>2.5299999999999998</v>
      </c>
      <c r="K1031" s="52">
        <v>0.67</v>
      </c>
      <c r="L1031" s="52">
        <v>0.51</v>
      </c>
      <c r="M1031" s="52">
        <v>0.34</v>
      </c>
      <c r="N1031" s="52">
        <v>1.35</v>
      </c>
      <c r="O1031" s="52">
        <v>0.51</v>
      </c>
      <c r="P1031" s="52">
        <v>0</v>
      </c>
      <c r="Q1031" s="52">
        <v>2.19</v>
      </c>
      <c r="R1031" s="52">
        <v>0.28999999999999998</v>
      </c>
      <c r="S1031" s="16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2"/>
    </row>
    <row r="1032" spans="1:65">
      <c r="B1032" s="36"/>
      <c r="C1032" s="20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BM1032" s="62"/>
    </row>
    <row r="1033" spans="1:65" ht="15">
      <c r="B1033" s="37" t="s">
        <v>608</v>
      </c>
      <c r="BM1033" s="32" t="s">
        <v>67</v>
      </c>
    </row>
    <row r="1034" spans="1:65" ht="15">
      <c r="A1034" s="28" t="s">
        <v>30</v>
      </c>
      <c r="B1034" s="18" t="s">
        <v>111</v>
      </c>
      <c r="C1034" s="15" t="s">
        <v>112</v>
      </c>
      <c r="D1034" s="16" t="s">
        <v>233</v>
      </c>
      <c r="E1034" s="17" t="s">
        <v>233</v>
      </c>
      <c r="F1034" s="17" t="s">
        <v>233</v>
      </c>
      <c r="G1034" s="17" t="s">
        <v>233</v>
      </c>
      <c r="H1034" s="17" t="s">
        <v>233</v>
      </c>
      <c r="I1034" s="17" t="s">
        <v>233</v>
      </c>
      <c r="J1034" s="17" t="s">
        <v>233</v>
      </c>
      <c r="K1034" s="17" t="s">
        <v>233</v>
      </c>
      <c r="L1034" s="17" t="s">
        <v>233</v>
      </c>
      <c r="M1034" s="17" t="s">
        <v>233</v>
      </c>
      <c r="N1034" s="17" t="s">
        <v>233</v>
      </c>
      <c r="O1034" s="17" t="s">
        <v>233</v>
      </c>
      <c r="P1034" s="17" t="s">
        <v>233</v>
      </c>
      <c r="Q1034" s="17" t="s">
        <v>233</v>
      </c>
      <c r="R1034" s="17" t="s">
        <v>233</v>
      </c>
      <c r="S1034" s="17" t="s">
        <v>233</v>
      </c>
      <c r="T1034" s="17" t="s">
        <v>233</v>
      </c>
      <c r="U1034" s="17" t="s">
        <v>233</v>
      </c>
      <c r="V1034" s="17" t="s">
        <v>233</v>
      </c>
      <c r="W1034" s="17" t="s">
        <v>233</v>
      </c>
      <c r="X1034" s="16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</v>
      </c>
    </row>
    <row r="1035" spans="1:65">
      <c r="A1035" s="35"/>
      <c r="B1035" s="19" t="s">
        <v>234</v>
      </c>
      <c r="C1035" s="8" t="s">
        <v>234</v>
      </c>
      <c r="D1035" s="161" t="s">
        <v>236</v>
      </c>
      <c r="E1035" s="162" t="s">
        <v>238</v>
      </c>
      <c r="F1035" s="162" t="s">
        <v>240</v>
      </c>
      <c r="G1035" s="162" t="s">
        <v>242</v>
      </c>
      <c r="H1035" s="162" t="s">
        <v>243</v>
      </c>
      <c r="I1035" s="162" t="s">
        <v>244</v>
      </c>
      <c r="J1035" s="162" t="s">
        <v>245</v>
      </c>
      <c r="K1035" s="162" t="s">
        <v>246</v>
      </c>
      <c r="L1035" s="162" t="s">
        <v>247</v>
      </c>
      <c r="M1035" s="162" t="s">
        <v>248</v>
      </c>
      <c r="N1035" s="162" t="s">
        <v>249</v>
      </c>
      <c r="O1035" s="162" t="s">
        <v>250</v>
      </c>
      <c r="P1035" s="162" t="s">
        <v>251</v>
      </c>
      <c r="Q1035" s="162" t="s">
        <v>254</v>
      </c>
      <c r="R1035" s="162" t="s">
        <v>255</v>
      </c>
      <c r="S1035" s="162" t="s">
        <v>256</v>
      </c>
      <c r="T1035" s="162" t="s">
        <v>259</v>
      </c>
      <c r="U1035" s="162" t="s">
        <v>261</v>
      </c>
      <c r="V1035" s="162" t="s">
        <v>263</v>
      </c>
      <c r="W1035" s="162" t="s">
        <v>281</v>
      </c>
      <c r="X1035" s="16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 t="s">
        <v>3</v>
      </c>
    </row>
    <row r="1036" spans="1:65">
      <c r="A1036" s="35"/>
      <c r="B1036" s="19"/>
      <c r="C1036" s="8"/>
      <c r="D1036" s="9" t="s">
        <v>282</v>
      </c>
      <c r="E1036" s="10" t="s">
        <v>282</v>
      </c>
      <c r="F1036" s="10" t="s">
        <v>284</v>
      </c>
      <c r="G1036" s="10" t="s">
        <v>284</v>
      </c>
      <c r="H1036" s="10" t="s">
        <v>282</v>
      </c>
      <c r="I1036" s="10" t="s">
        <v>284</v>
      </c>
      <c r="J1036" s="10" t="s">
        <v>284</v>
      </c>
      <c r="K1036" s="10" t="s">
        <v>282</v>
      </c>
      <c r="L1036" s="10" t="s">
        <v>282</v>
      </c>
      <c r="M1036" s="10" t="s">
        <v>282</v>
      </c>
      <c r="N1036" s="10" t="s">
        <v>282</v>
      </c>
      <c r="O1036" s="10" t="s">
        <v>282</v>
      </c>
      <c r="P1036" s="10" t="s">
        <v>282</v>
      </c>
      <c r="Q1036" s="10" t="s">
        <v>282</v>
      </c>
      <c r="R1036" s="10" t="s">
        <v>282</v>
      </c>
      <c r="S1036" s="10" t="s">
        <v>285</v>
      </c>
      <c r="T1036" s="10" t="s">
        <v>285</v>
      </c>
      <c r="U1036" s="10" t="s">
        <v>284</v>
      </c>
      <c r="V1036" s="10" t="s">
        <v>282</v>
      </c>
      <c r="W1036" s="10" t="s">
        <v>285</v>
      </c>
      <c r="X1036" s="16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</v>
      </c>
    </row>
    <row r="1037" spans="1:65">
      <c r="A1037" s="35"/>
      <c r="B1037" s="19"/>
      <c r="C1037" s="8"/>
      <c r="D1037" s="29" t="s">
        <v>327</v>
      </c>
      <c r="E1037" s="29" t="s">
        <v>327</v>
      </c>
      <c r="F1037" s="29" t="s">
        <v>327</v>
      </c>
      <c r="G1037" s="29" t="s">
        <v>328</v>
      </c>
      <c r="H1037" s="29" t="s">
        <v>329</v>
      </c>
      <c r="I1037" s="29" t="s">
        <v>328</v>
      </c>
      <c r="J1037" s="29" t="s">
        <v>330</v>
      </c>
      <c r="K1037" s="29" t="s">
        <v>327</v>
      </c>
      <c r="L1037" s="29" t="s">
        <v>327</v>
      </c>
      <c r="M1037" s="29" t="s">
        <v>327</v>
      </c>
      <c r="N1037" s="29" t="s">
        <v>327</v>
      </c>
      <c r="O1037" s="29" t="s">
        <v>327</v>
      </c>
      <c r="P1037" s="29" t="s">
        <v>329</v>
      </c>
      <c r="Q1037" s="29" t="s">
        <v>327</v>
      </c>
      <c r="R1037" s="29" t="s">
        <v>330</v>
      </c>
      <c r="S1037" s="29" t="s">
        <v>329</v>
      </c>
      <c r="T1037" s="29" t="s">
        <v>328</v>
      </c>
      <c r="U1037" s="29" t="s">
        <v>327</v>
      </c>
      <c r="V1037" s="29" t="s">
        <v>327</v>
      </c>
      <c r="W1037" s="29" t="s">
        <v>327</v>
      </c>
      <c r="X1037" s="16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>
        <v>2</v>
      </c>
    </row>
    <row r="1038" spans="1:65">
      <c r="A1038" s="35"/>
      <c r="B1038" s="18">
        <v>1</v>
      </c>
      <c r="C1038" s="14">
        <v>1</v>
      </c>
      <c r="D1038" s="259">
        <v>11.676</v>
      </c>
      <c r="E1038" s="259">
        <v>12.247139862778891</v>
      </c>
      <c r="F1038" s="278">
        <v>12.2</v>
      </c>
      <c r="G1038" s="259">
        <v>12.66</v>
      </c>
      <c r="H1038" s="278">
        <v>12.1</v>
      </c>
      <c r="I1038" s="271">
        <v>14.8</v>
      </c>
      <c r="J1038" s="278">
        <v>13</v>
      </c>
      <c r="K1038" s="259">
        <v>12.3</v>
      </c>
      <c r="L1038" s="259">
        <v>12</v>
      </c>
      <c r="M1038" s="259">
        <v>12.1</v>
      </c>
      <c r="N1038" s="259">
        <v>12.1</v>
      </c>
      <c r="O1038" s="259">
        <v>11.7</v>
      </c>
      <c r="P1038" s="259">
        <v>12.980448430503182</v>
      </c>
      <c r="Q1038" s="259">
        <v>11.68</v>
      </c>
      <c r="R1038" s="259">
        <v>12.2</v>
      </c>
      <c r="S1038" s="259">
        <v>13.09</v>
      </c>
      <c r="T1038" s="271">
        <v>15.299999999999999</v>
      </c>
      <c r="U1038" s="259">
        <v>12.7</v>
      </c>
      <c r="V1038" s="271">
        <v>9.9297000000000004</v>
      </c>
      <c r="W1038" s="259">
        <v>11.312900000000001</v>
      </c>
      <c r="X1038" s="260"/>
      <c r="Y1038" s="261"/>
      <c r="Z1038" s="261"/>
      <c r="AA1038" s="261"/>
      <c r="AB1038" s="261"/>
      <c r="AC1038" s="261"/>
      <c r="AD1038" s="261"/>
      <c r="AE1038" s="261"/>
      <c r="AF1038" s="261"/>
      <c r="AG1038" s="261"/>
      <c r="AH1038" s="261"/>
      <c r="AI1038" s="261"/>
      <c r="AJ1038" s="261"/>
      <c r="AK1038" s="261"/>
      <c r="AL1038" s="261"/>
      <c r="AM1038" s="261"/>
      <c r="AN1038" s="261"/>
      <c r="AO1038" s="261"/>
      <c r="AP1038" s="261"/>
      <c r="AQ1038" s="261"/>
      <c r="AR1038" s="261"/>
      <c r="AS1038" s="261"/>
      <c r="AT1038" s="261"/>
      <c r="AU1038" s="261"/>
      <c r="AV1038" s="261"/>
      <c r="AW1038" s="261"/>
      <c r="AX1038" s="261"/>
      <c r="AY1038" s="261"/>
      <c r="AZ1038" s="261"/>
      <c r="BA1038" s="261"/>
      <c r="BB1038" s="261"/>
      <c r="BC1038" s="261"/>
      <c r="BD1038" s="261"/>
      <c r="BE1038" s="261"/>
      <c r="BF1038" s="261"/>
      <c r="BG1038" s="261"/>
      <c r="BH1038" s="261"/>
      <c r="BI1038" s="261"/>
      <c r="BJ1038" s="261"/>
      <c r="BK1038" s="261"/>
      <c r="BL1038" s="261"/>
      <c r="BM1038" s="262">
        <v>1</v>
      </c>
    </row>
    <row r="1039" spans="1:65">
      <c r="A1039" s="35"/>
      <c r="B1039" s="19">
        <v>1</v>
      </c>
      <c r="C1039" s="8">
        <v>2</v>
      </c>
      <c r="D1039" s="263">
        <v>11.645</v>
      </c>
      <c r="E1039" s="263">
        <v>11.960185581327547</v>
      </c>
      <c r="F1039" s="279">
        <v>12.8</v>
      </c>
      <c r="G1039" s="263">
        <v>13.02</v>
      </c>
      <c r="H1039" s="279">
        <v>11.8</v>
      </c>
      <c r="I1039" s="274">
        <v>14.4</v>
      </c>
      <c r="J1039" s="279">
        <v>12.9</v>
      </c>
      <c r="K1039" s="263">
        <v>12.6</v>
      </c>
      <c r="L1039" s="263">
        <v>11.8</v>
      </c>
      <c r="M1039" s="263">
        <v>12.1</v>
      </c>
      <c r="N1039" s="263">
        <v>12.4</v>
      </c>
      <c r="O1039" s="263">
        <v>10.9</v>
      </c>
      <c r="P1039" s="263">
        <v>14.00958206827805</v>
      </c>
      <c r="Q1039" s="263">
        <v>11.52</v>
      </c>
      <c r="R1039" s="263">
        <v>11.8</v>
      </c>
      <c r="S1039" s="277">
        <v>14.87</v>
      </c>
      <c r="T1039" s="274">
        <v>15.299999999999999</v>
      </c>
      <c r="U1039" s="263">
        <v>12.8</v>
      </c>
      <c r="V1039" s="274">
        <v>7.8333000000000004</v>
      </c>
      <c r="W1039" s="263">
        <v>11.094099999999999</v>
      </c>
      <c r="X1039" s="260"/>
      <c r="Y1039" s="261"/>
      <c r="Z1039" s="261"/>
      <c r="AA1039" s="261"/>
      <c r="AB1039" s="261"/>
      <c r="AC1039" s="261"/>
      <c r="AD1039" s="261"/>
      <c r="AE1039" s="261"/>
      <c r="AF1039" s="261"/>
      <c r="AG1039" s="261"/>
      <c r="AH1039" s="261"/>
      <c r="AI1039" s="261"/>
      <c r="AJ1039" s="261"/>
      <c r="AK1039" s="261"/>
      <c r="AL1039" s="261"/>
      <c r="AM1039" s="261"/>
      <c r="AN1039" s="261"/>
      <c r="AO1039" s="261"/>
      <c r="AP1039" s="261"/>
      <c r="AQ1039" s="261"/>
      <c r="AR1039" s="261"/>
      <c r="AS1039" s="261"/>
      <c r="AT1039" s="261"/>
      <c r="AU1039" s="261"/>
      <c r="AV1039" s="261"/>
      <c r="AW1039" s="261"/>
      <c r="AX1039" s="261"/>
      <c r="AY1039" s="261"/>
      <c r="AZ1039" s="261"/>
      <c r="BA1039" s="261"/>
      <c r="BB1039" s="261"/>
      <c r="BC1039" s="261"/>
      <c r="BD1039" s="261"/>
      <c r="BE1039" s="261"/>
      <c r="BF1039" s="261"/>
      <c r="BG1039" s="261"/>
      <c r="BH1039" s="261"/>
      <c r="BI1039" s="261"/>
      <c r="BJ1039" s="261"/>
      <c r="BK1039" s="261"/>
      <c r="BL1039" s="261"/>
      <c r="BM1039" s="262">
        <v>31</v>
      </c>
    </row>
    <row r="1040" spans="1:65">
      <c r="A1040" s="35"/>
      <c r="B1040" s="19">
        <v>1</v>
      </c>
      <c r="C1040" s="8">
        <v>3</v>
      </c>
      <c r="D1040" s="263">
        <v>11.648999999999999</v>
      </c>
      <c r="E1040" s="263">
        <v>12.429887002290595</v>
      </c>
      <c r="F1040" s="279">
        <v>13.4</v>
      </c>
      <c r="G1040" s="263">
        <v>12.74</v>
      </c>
      <c r="H1040" s="276">
        <v>10.9</v>
      </c>
      <c r="I1040" s="274">
        <v>14.9</v>
      </c>
      <c r="J1040" s="279">
        <v>12.9</v>
      </c>
      <c r="K1040" s="279">
        <v>12.2</v>
      </c>
      <c r="L1040" s="266">
        <v>12.1</v>
      </c>
      <c r="M1040" s="266">
        <v>11.7</v>
      </c>
      <c r="N1040" s="266">
        <v>12.4</v>
      </c>
      <c r="O1040" s="266">
        <v>11.7</v>
      </c>
      <c r="P1040" s="266">
        <v>12.739906310232428</v>
      </c>
      <c r="Q1040" s="266">
        <v>11.93</v>
      </c>
      <c r="R1040" s="266">
        <v>12.3</v>
      </c>
      <c r="S1040" s="276">
        <v>15.469999999999999</v>
      </c>
      <c r="T1040" s="275">
        <v>15.6</v>
      </c>
      <c r="U1040" s="266">
        <v>12.5</v>
      </c>
      <c r="V1040" s="275">
        <v>9.9013000000000009</v>
      </c>
      <c r="W1040" s="266">
        <v>11.007199999999999</v>
      </c>
      <c r="X1040" s="260"/>
      <c r="Y1040" s="261"/>
      <c r="Z1040" s="261"/>
      <c r="AA1040" s="261"/>
      <c r="AB1040" s="261"/>
      <c r="AC1040" s="261"/>
      <c r="AD1040" s="261"/>
      <c r="AE1040" s="261"/>
      <c r="AF1040" s="261"/>
      <c r="AG1040" s="261"/>
      <c r="AH1040" s="261"/>
      <c r="AI1040" s="261"/>
      <c r="AJ1040" s="261"/>
      <c r="AK1040" s="261"/>
      <c r="AL1040" s="261"/>
      <c r="AM1040" s="261"/>
      <c r="AN1040" s="261"/>
      <c r="AO1040" s="261"/>
      <c r="AP1040" s="261"/>
      <c r="AQ1040" s="261"/>
      <c r="AR1040" s="261"/>
      <c r="AS1040" s="261"/>
      <c r="AT1040" s="261"/>
      <c r="AU1040" s="261"/>
      <c r="AV1040" s="261"/>
      <c r="AW1040" s="261"/>
      <c r="AX1040" s="261"/>
      <c r="AY1040" s="261"/>
      <c r="AZ1040" s="261"/>
      <c r="BA1040" s="261"/>
      <c r="BB1040" s="261"/>
      <c r="BC1040" s="261"/>
      <c r="BD1040" s="261"/>
      <c r="BE1040" s="261"/>
      <c r="BF1040" s="261"/>
      <c r="BG1040" s="261"/>
      <c r="BH1040" s="261"/>
      <c r="BI1040" s="261"/>
      <c r="BJ1040" s="261"/>
      <c r="BK1040" s="261"/>
      <c r="BL1040" s="261"/>
      <c r="BM1040" s="262">
        <v>16</v>
      </c>
    </row>
    <row r="1041" spans="1:65">
      <c r="A1041" s="35"/>
      <c r="B1041" s="19">
        <v>1</v>
      </c>
      <c r="C1041" s="8">
        <v>4</v>
      </c>
      <c r="D1041" s="263">
        <v>12.105</v>
      </c>
      <c r="E1041" s="263">
        <v>12.323100341396799</v>
      </c>
      <c r="F1041" s="279">
        <v>12.7</v>
      </c>
      <c r="G1041" s="263">
        <v>12.84</v>
      </c>
      <c r="H1041" s="279">
        <v>12.3</v>
      </c>
      <c r="I1041" s="274">
        <v>15</v>
      </c>
      <c r="J1041" s="279">
        <v>13</v>
      </c>
      <c r="K1041" s="279">
        <v>12.8</v>
      </c>
      <c r="L1041" s="266">
        <v>12</v>
      </c>
      <c r="M1041" s="266">
        <v>11.7</v>
      </c>
      <c r="N1041" s="266">
        <v>12.1</v>
      </c>
      <c r="O1041" s="266">
        <v>11.1</v>
      </c>
      <c r="P1041" s="266">
        <v>12.669490798289965</v>
      </c>
      <c r="Q1041" s="266">
        <v>12.08</v>
      </c>
      <c r="R1041" s="266">
        <v>11.7</v>
      </c>
      <c r="S1041" s="266">
        <v>13.63</v>
      </c>
      <c r="T1041" s="275">
        <v>16.2</v>
      </c>
      <c r="U1041" s="266">
        <v>12.3</v>
      </c>
      <c r="V1041" s="275">
        <v>10.328200000000001</v>
      </c>
      <c r="W1041" s="266">
        <v>10.9643</v>
      </c>
      <c r="X1041" s="260"/>
      <c r="Y1041" s="261"/>
      <c r="Z1041" s="261"/>
      <c r="AA1041" s="261"/>
      <c r="AB1041" s="261"/>
      <c r="AC1041" s="261"/>
      <c r="AD1041" s="261"/>
      <c r="AE1041" s="261"/>
      <c r="AF1041" s="261"/>
      <c r="AG1041" s="261"/>
      <c r="AH1041" s="261"/>
      <c r="AI1041" s="261"/>
      <c r="AJ1041" s="261"/>
      <c r="AK1041" s="261"/>
      <c r="AL1041" s="261"/>
      <c r="AM1041" s="261"/>
      <c r="AN1041" s="261"/>
      <c r="AO1041" s="261"/>
      <c r="AP1041" s="261"/>
      <c r="AQ1041" s="261"/>
      <c r="AR1041" s="261"/>
      <c r="AS1041" s="261"/>
      <c r="AT1041" s="261"/>
      <c r="AU1041" s="261"/>
      <c r="AV1041" s="261"/>
      <c r="AW1041" s="261"/>
      <c r="AX1041" s="261"/>
      <c r="AY1041" s="261"/>
      <c r="AZ1041" s="261"/>
      <c r="BA1041" s="261"/>
      <c r="BB1041" s="261"/>
      <c r="BC1041" s="261"/>
      <c r="BD1041" s="261"/>
      <c r="BE1041" s="261"/>
      <c r="BF1041" s="261"/>
      <c r="BG1041" s="261"/>
      <c r="BH1041" s="261"/>
      <c r="BI1041" s="261"/>
      <c r="BJ1041" s="261"/>
      <c r="BK1041" s="261"/>
      <c r="BL1041" s="261"/>
      <c r="BM1041" s="262">
        <v>12.265726159118731</v>
      </c>
    </row>
    <row r="1042" spans="1:65">
      <c r="A1042" s="35"/>
      <c r="B1042" s="19">
        <v>1</v>
      </c>
      <c r="C1042" s="8">
        <v>5</v>
      </c>
      <c r="D1042" s="263">
        <v>11.917999999999999</v>
      </c>
      <c r="E1042" s="263">
        <v>12.159722891118699</v>
      </c>
      <c r="F1042" s="263">
        <v>12.6</v>
      </c>
      <c r="G1042" s="263">
        <v>12.79</v>
      </c>
      <c r="H1042" s="263">
        <v>12.3</v>
      </c>
      <c r="I1042" s="274">
        <v>15.299999999999999</v>
      </c>
      <c r="J1042" s="263">
        <v>13.2</v>
      </c>
      <c r="K1042" s="263">
        <v>12</v>
      </c>
      <c r="L1042" s="263">
        <v>12</v>
      </c>
      <c r="M1042" s="263">
        <v>12.3</v>
      </c>
      <c r="N1042" s="263">
        <v>12.3</v>
      </c>
      <c r="O1042" s="263">
        <v>12</v>
      </c>
      <c r="P1042" s="263">
        <v>13.318527477881499</v>
      </c>
      <c r="Q1042" s="263">
        <v>11.58</v>
      </c>
      <c r="R1042" s="263">
        <v>12.3</v>
      </c>
      <c r="S1042" s="263">
        <v>13.53</v>
      </c>
      <c r="T1042" s="274">
        <v>16.5</v>
      </c>
      <c r="U1042" s="263">
        <v>12.6</v>
      </c>
      <c r="V1042" s="274">
        <v>8.1562999999999999</v>
      </c>
      <c r="W1042" s="263">
        <v>10.9947</v>
      </c>
      <c r="X1042" s="260"/>
      <c r="Y1042" s="261"/>
      <c r="Z1042" s="261"/>
      <c r="AA1042" s="261"/>
      <c r="AB1042" s="261"/>
      <c r="AC1042" s="261"/>
      <c r="AD1042" s="261"/>
      <c r="AE1042" s="261"/>
      <c r="AF1042" s="261"/>
      <c r="AG1042" s="261"/>
      <c r="AH1042" s="261"/>
      <c r="AI1042" s="261"/>
      <c r="AJ1042" s="261"/>
      <c r="AK1042" s="261"/>
      <c r="AL1042" s="261"/>
      <c r="AM1042" s="261"/>
      <c r="AN1042" s="261"/>
      <c r="AO1042" s="261"/>
      <c r="AP1042" s="261"/>
      <c r="AQ1042" s="261"/>
      <c r="AR1042" s="261"/>
      <c r="AS1042" s="261"/>
      <c r="AT1042" s="261"/>
      <c r="AU1042" s="261"/>
      <c r="AV1042" s="261"/>
      <c r="AW1042" s="261"/>
      <c r="AX1042" s="261"/>
      <c r="AY1042" s="261"/>
      <c r="AZ1042" s="261"/>
      <c r="BA1042" s="261"/>
      <c r="BB1042" s="261"/>
      <c r="BC1042" s="261"/>
      <c r="BD1042" s="261"/>
      <c r="BE1042" s="261"/>
      <c r="BF1042" s="261"/>
      <c r="BG1042" s="261"/>
      <c r="BH1042" s="261"/>
      <c r="BI1042" s="261"/>
      <c r="BJ1042" s="261"/>
      <c r="BK1042" s="261"/>
      <c r="BL1042" s="261"/>
      <c r="BM1042" s="262">
        <v>110</v>
      </c>
    </row>
    <row r="1043" spans="1:65">
      <c r="A1043" s="35"/>
      <c r="B1043" s="19">
        <v>1</v>
      </c>
      <c r="C1043" s="8">
        <v>6</v>
      </c>
      <c r="D1043" s="263">
        <v>11.853999999999999</v>
      </c>
      <c r="E1043" s="263">
        <v>12.370299646324002</v>
      </c>
      <c r="F1043" s="263">
        <v>12.5</v>
      </c>
      <c r="G1043" s="263">
        <v>13.01</v>
      </c>
      <c r="H1043" s="263">
        <v>12.2</v>
      </c>
      <c r="I1043" s="274">
        <v>15.1</v>
      </c>
      <c r="J1043" s="263">
        <v>12.8</v>
      </c>
      <c r="K1043" s="263">
        <v>12.2</v>
      </c>
      <c r="L1043" s="277">
        <v>11.5</v>
      </c>
      <c r="M1043" s="263">
        <v>11.9</v>
      </c>
      <c r="N1043" s="263">
        <v>12.2</v>
      </c>
      <c r="O1043" s="263">
        <v>11.8</v>
      </c>
      <c r="P1043" s="263">
        <v>13.366377819688976</v>
      </c>
      <c r="Q1043" s="263">
        <v>12.2</v>
      </c>
      <c r="R1043" s="263">
        <v>12.3</v>
      </c>
      <c r="S1043" s="263">
        <v>11.13</v>
      </c>
      <c r="T1043" s="274">
        <v>15</v>
      </c>
      <c r="U1043" s="263">
        <v>13.3</v>
      </c>
      <c r="V1043" s="274">
        <v>7.4168000000000003</v>
      </c>
      <c r="W1043" s="263">
        <v>11.0692</v>
      </c>
      <c r="X1043" s="260"/>
      <c r="Y1043" s="261"/>
      <c r="Z1043" s="261"/>
      <c r="AA1043" s="261"/>
      <c r="AB1043" s="261"/>
      <c r="AC1043" s="261"/>
      <c r="AD1043" s="261"/>
      <c r="AE1043" s="261"/>
      <c r="AF1043" s="261"/>
      <c r="AG1043" s="261"/>
      <c r="AH1043" s="261"/>
      <c r="AI1043" s="261"/>
      <c r="AJ1043" s="261"/>
      <c r="AK1043" s="261"/>
      <c r="AL1043" s="261"/>
      <c r="AM1043" s="261"/>
      <c r="AN1043" s="261"/>
      <c r="AO1043" s="261"/>
      <c r="AP1043" s="261"/>
      <c r="AQ1043" s="261"/>
      <c r="AR1043" s="261"/>
      <c r="AS1043" s="261"/>
      <c r="AT1043" s="261"/>
      <c r="AU1043" s="261"/>
      <c r="AV1043" s="261"/>
      <c r="AW1043" s="261"/>
      <c r="AX1043" s="261"/>
      <c r="AY1043" s="261"/>
      <c r="AZ1043" s="261"/>
      <c r="BA1043" s="261"/>
      <c r="BB1043" s="261"/>
      <c r="BC1043" s="261"/>
      <c r="BD1043" s="261"/>
      <c r="BE1043" s="261"/>
      <c r="BF1043" s="261"/>
      <c r="BG1043" s="261"/>
      <c r="BH1043" s="261"/>
      <c r="BI1043" s="261"/>
      <c r="BJ1043" s="261"/>
      <c r="BK1043" s="261"/>
      <c r="BL1043" s="261"/>
      <c r="BM1043" s="264"/>
    </row>
    <row r="1044" spans="1:65">
      <c r="A1044" s="35"/>
      <c r="B1044" s="20" t="s">
        <v>273</v>
      </c>
      <c r="C1044" s="12"/>
      <c r="D1044" s="265">
        <v>11.807833333333335</v>
      </c>
      <c r="E1044" s="265">
        <v>12.248389220872754</v>
      </c>
      <c r="F1044" s="265">
        <v>12.699999999999998</v>
      </c>
      <c r="G1044" s="265">
        <v>12.843333333333335</v>
      </c>
      <c r="H1044" s="265">
        <v>11.933333333333332</v>
      </c>
      <c r="I1044" s="265">
        <v>14.916666666666666</v>
      </c>
      <c r="J1044" s="265">
        <v>12.966666666666667</v>
      </c>
      <c r="K1044" s="265">
        <v>12.35</v>
      </c>
      <c r="L1044" s="265">
        <v>11.9</v>
      </c>
      <c r="M1044" s="265">
        <v>11.966666666666667</v>
      </c>
      <c r="N1044" s="265">
        <v>12.25</v>
      </c>
      <c r="O1044" s="265">
        <v>11.533333333333333</v>
      </c>
      <c r="P1044" s="265">
        <v>13.18072215081235</v>
      </c>
      <c r="Q1044" s="265">
        <v>11.831666666666665</v>
      </c>
      <c r="R1044" s="265">
        <v>12.1</v>
      </c>
      <c r="S1044" s="265">
        <v>13.62</v>
      </c>
      <c r="T1044" s="265">
        <v>15.649999999999999</v>
      </c>
      <c r="U1044" s="265">
        <v>12.700000000000001</v>
      </c>
      <c r="V1044" s="265">
        <v>8.9276000000000018</v>
      </c>
      <c r="W1044" s="265">
        <v>11.073733333333335</v>
      </c>
      <c r="X1044" s="260"/>
      <c r="Y1044" s="261"/>
      <c r="Z1044" s="261"/>
      <c r="AA1044" s="261"/>
      <c r="AB1044" s="261"/>
      <c r="AC1044" s="261"/>
      <c r="AD1044" s="261"/>
      <c r="AE1044" s="261"/>
      <c r="AF1044" s="261"/>
      <c r="AG1044" s="261"/>
      <c r="AH1044" s="261"/>
      <c r="AI1044" s="261"/>
      <c r="AJ1044" s="261"/>
      <c r="AK1044" s="261"/>
      <c r="AL1044" s="261"/>
      <c r="AM1044" s="261"/>
      <c r="AN1044" s="261"/>
      <c r="AO1044" s="261"/>
      <c r="AP1044" s="261"/>
      <c r="AQ1044" s="261"/>
      <c r="AR1044" s="261"/>
      <c r="AS1044" s="261"/>
      <c r="AT1044" s="261"/>
      <c r="AU1044" s="261"/>
      <c r="AV1044" s="261"/>
      <c r="AW1044" s="261"/>
      <c r="AX1044" s="261"/>
      <c r="AY1044" s="261"/>
      <c r="AZ1044" s="261"/>
      <c r="BA1044" s="261"/>
      <c r="BB1044" s="261"/>
      <c r="BC1044" s="261"/>
      <c r="BD1044" s="261"/>
      <c r="BE1044" s="261"/>
      <c r="BF1044" s="261"/>
      <c r="BG1044" s="261"/>
      <c r="BH1044" s="261"/>
      <c r="BI1044" s="261"/>
      <c r="BJ1044" s="261"/>
      <c r="BK1044" s="261"/>
      <c r="BL1044" s="261"/>
      <c r="BM1044" s="264"/>
    </row>
    <row r="1045" spans="1:65">
      <c r="A1045" s="35"/>
      <c r="B1045" s="3" t="s">
        <v>274</v>
      </c>
      <c r="C1045" s="33"/>
      <c r="D1045" s="266">
        <v>11.765000000000001</v>
      </c>
      <c r="E1045" s="266">
        <v>12.285120102087845</v>
      </c>
      <c r="F1045" s="266">
        <v>12.649999999999999</v>
      </c>
      <c r="G1045" s="266">
        <v>12.815</v>
      </c>
      <c r="H1045" s="266">
        <v>12.149999999999999</v>
      </c>
      <c r="I1045" s="266">
        <v>14.95</v>
      </c>
      <c r="J1045" s="266">
        <v>12.95</v>
      </c>
      <c r="K1045" s="266">
        <v>12.25</v>
      </c>
      <c r="L1045" s="266">
        <v>12</v>
      </c>
      <c r="M1045" s="266">
        <v>12</v>
      </c>
      <c r="N1045" s="266">
        <v>12.25</v>
      </c>
      <c r="O1045" s="266">
        <v>11.7</v>
      </c>
      <c r="P1045" s="266">
        <v>13.149487954192342</v>
      </c>
      <c r="Q1045" s="266">
        <v>11.805</v>
      </c>
      <c r="R1045" s="266">
        <v>12.25</v>
      </c>
      <c r="S1045" s="266">
        <v>13.58</v>
      </c>
      <c r="T1045" s="266">
        <v>15.45</v>
      </c>
      <c r="U1045" s="266">
        <v>12.649999999999999</v>
      </c>
      <c r="V1045" s="266">
        <v>9.0288000000000004</v>
      </c>
      <c r="W1045" s="266">
        <v>11.0382</v>
      </c>
      <c r="X1045" s="260"/>
      <c r="Y1045" s="261"/>
      <c r="Z1045" s="261"/>
      <c r="AA1045" s="261"/>
      <c r="AB1045" s="261"/>
      <c r="AC1045" s="261"/>
      <c r="AD1045" s="261"/>
      <c r="AE1045" s="261"/>
      <c r="AF1045" s="261"/>
      <c r="AG1045" s="261"/>
      <c r="AH1045" s="261"/>
      <c r="AI1045" s="261"/>
      <c r="AJ1045" s="261"/>
      <c r="AK1045" s="261"/>
      <c r="AL1045" s="261"/>
      <c r="AM1045" s="261"/>
      <c r="AN1045" s="261"/>
      <c r="AO1045" s="261"/>
      <c r="AP1045" s="261"/>
      <c r="AQ1045" s="261"/>
      <c r="AR1045" s="261"/>
      <c r="AS1045" s="261"/>
      <c r="AT1045" s="261"/>
      <c r="AU1045" s="261"/>
      <c r="AV1045" s="261"/>
      <c r="AW1045" s="261"/>
      <c r="AX1045" s="261"/>
      <c r="AY1045" s="261"/>
      <c r="AZ1045" s="261"/>
      <c r="BA1045" s="261"/>
      <c r="BB1045" s="261"/>
      <c r="BC1045" s="261"/>
      <c r="BD1045" s="261"/>
      <c r="BE1045" s="261"/>
      <c r="BF1045" s="261"/>
      <c r="BG1045" s="261"/>
      <c r="BH1045" s="261"/>
      <c r="BI1045" s="261"/>
      <c r="BJ1045" s="261"/>
      <c r="BK1045" s="261"/>
      <c r="BL1045" s="261"/>
      <c r="BM1045" s="264"/>
    </row>
    <row r="1046" spans="1:65">
      <c r="A1046" s="35"/>
      <c r="B1046" s="3" t="s">
        <v>275</v>
      </c>
      <c r="C1046" s="33"/>
      <c r="D1046" s="27">
        <v>0.18530992058350992</v>
      </c>
      <c r="E1046" s="27">
        <v>0.16988817781003249</v>
      </c>
      <c r="F1046" s="27">
        <v>0.40000000000000041</v>
      </c>
      <c r="G1046" s="27">
        <v>0.14569374271624236</v>
      </c>
      <c r="H1046" s="27">
        <v>0.53913510984415269</v>
      </c>
      <c r="I1046" s="27">
        <v>0.30605010483034695</v>
      </c>
      <c r="J1046" s="27">
        <v>0.13662601021279416</v>
      </c>
      <c r="K1046" s="27">
        <v>0.29495762407505277</v>
      </c>
      <c r="L1046" s="27">
        <v>0.21908902300206631</v>
      </c>
      <c r="M1046" s="27">
        <v>0.24221202832779976</v>
      </c>
      <c r="N1046" s="27">
        <v>0.13784048752090264</v>
      </c>
      <c r="O1046" s="27">
        <v>0.43204937989385728</v>
      </c>
      <c r="P1046" s="27">
        <v>0.49724295117989037</v>
      </c>
      <c r="Q1046" s="27">
        <v>0.27945780838378198</v>
      </c>
      <c r="R1046" s="27">
        <v>0.27568097504180472</v>
      </c>
      <c r="S1046" s="27">
        <v>1.5148729319649146</v>
      </c>
      <c r="T1046" s="27">
        <v>0.58223706512038564</v>
      </c>
      <c r="U1046" s="27">
        <v>0.34058772731852816</v>
      </c>
      <c r="V1046" s="27">
        <v>1.2640323793321002</v>
      </c>
      <c r="W1046" s="27">
        <v>0.12671594480043455</v>
      </c>
      <c r="X1046" s="16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2"/>
    </row>
    <row r="1047" spans="1:65">
      <c r="A1047" s="35"/>
      <c r="B1047" s="3" t="s">
        <v>87</v>
      </c>
      <c r="C1047" s="33"/>
      <c r="D1047" s="13">
        <v>1.5693812349161708E-2</v>
      </c>
      <c r="E1047" s="13">
        <v>1.3870246507232334E-2</v>
      </c>
      <c r="F1047" s="13">
        <v>3.1496062992126025E-2</v>
      </c>
      <c r="G1047" s="13">
        <v>1.134391975470353E-2</v>
      </c>
      <c r="H1047" s="13">
        <v>4.5178919819342411E-2</v>
      </c>
      <c r="I1047" s="13">
        <v>2.0517325463486946E-2</v>
      </c>
      <c r="J1047" s="13">
        <v>1.0536710299187211E-2</v>
      </c>
      <c r="K1047" s="13">
        <v>2.3883208427129779E-2</v>
      </c>
      <c r="L1047" s="13">
        <v>1.8410842269081202E-2</v>
      </c>
      <c r="M1047" s="13">
        <v>2.0240559470289674E-2</v>
      </c>
      <c r="N1047" s="13">
        <v>1.1252284695583889E-2</v>
      </c>
      <c r="O1047" s="13">
        <v>3.7460928892530977E-2</v>
      </c>
      <c r="P1047" s="13">
        <v>3.7725015783694707E-2</v>
      </c>
      <c r="Q1047" s="13">
        <v>2.3619479508419385E-2</v>
      </c>
      <c r="R1047" s="13">
        <v>2.27835516563475E-2</v>
      </c>
      <c r="S1047" s="13">
        <v>0.11122415065821693</v>
      </c>
      <c r="T1047" s="13">
        <v>3.7203646333570969E-2</v>
      </c>
      <c r="U1047" s="13">
        <v>2.6817931284923473E-2</v>
      </c>
      <c r="V1047" s="13">
        <v>0.14158703115418478</v>
      </c>
      <c r="W1047" s="13">
        <v>1.1442929045347657E-2</v>
      </c>
      <c r="X1047" s="16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2"/>
    </row>
    <row r="1048" spans="1:65">
      <c r="A1048" s="35"/>
      <c r="B1048" s="3" t="s">
        <v>276</v>
      </c>
      <c r="C1048" s="33"/>
      <c r="D1048" s="13">
        <v>-3.733108173501698E-2</v>
      </c>
      <c r="E1048" s="13">
        <v>-1.4134457284527002E-3</v>
      </c>
      <c r="F1048" s="13">
        <v>3.5405473369256146E-2</v>
      </c>
      <c r="G1048" s="13">
        <v>4.7091151940090503E-2</v>
      </c>
      <c r="H1048" s="13">
        <v>-2.7099318986368193E-2</v>
      </c>
      <c r="I1048" s="13">
        <v>0.21612585126703987</v>
      </c>
      <c r="J1048" s="13">
        <v>5.714627071034295E-2</v>
      </c>
      <c r="K1048" s="13">
        <v>6.8706768590798273E-3</v>
      </c>
      <c r="L1048" s="13">
        <v>-2.9816918654003932E-2</v>
      </c>
      <c r="M1048" s="13">
        <v>-2.4381719318732231E-2</v>
      </c>
      <c r="N1048" s="13">
        <v>-1.2821221438276131E-3</v>
      </c>
      <c r="O1048" s="13">
        <v>-5.9710514997998176E-2</v>
      </c>
      <c r="P1048" s="13">
        <v>7.4597784087441221E-2</v>
      </c>
      <c r="Q1048" s="13">
        <v>-3.538799797265757E-2</v>
      </c>
      <c r="R1048" s="13">
        <v>-1.351132064818894E-2</v>
      </c>
      <c r="S1048" s="13">
        <v>0.11041122419600558</v>
      </c>
      <c r="T1048" s="13">
        <v>0.27591304395502836</v>
      </c>
      <c r="U1048" s="13">
        <v>3.5405473369256368E-2</v>
      </c>
      <c r="V1048" s="13">
        <v>-0.27215071621642717</v>
      </c>
      <c r="W1048" s="13">
        <v>-9.7180779215361057E-2</v>
      </c>
      <c r="X1048" s="16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2"/>
    </row>
    <row r="1049" spans="1:65">
      <c r="A1049" s="35"/>
      <c r="B1049" s="53" t="s">
        <v>277</v>
      </c>
      <c r="C1049" s="54"/>
      <c r="D1049" s="52">
        <v>0.66</v>
      </c>
      <c r="E1049" s="52">
        <v>0</v>
      </c>
      <c r="F1049" s="52">
        <v>0.67</v>
      </c>
      <c r="G1049" s="52">
        <v>0.89</v>
      </c>
      <c r="H1049" s="52">
        <v>0.47</v>
      </c>
      <c r="I1049" s="52">
        <v>3.99</v>
      </c>
      <c r="J1049" s="52">
        <v>1.07</v>
      </c>
      <c r="K1049" s="52">
        <v>0.15</v>
      </c>
      <c r="L1049" s="52">
        <v>0.52</v>
      </c>
      <c r="M1049" s="52">
        <v>0.42</v>
      </c>
      <c r="N1049" s="52">
        <v>0</v>
      </c>
      <c r="O1049" s="52">
        <v>1.07</v>
      </c>
      <c r="P1049" s="52">
        <v>1.39</v>
      </c>
      <c r="Q1049" s="52">
        <v>0.62</v>
      </c>
      <c r="R1049" s="52">
        <v>0.22</v>
      </c>
      <c r="S1049" s="52">
        <v>2.0499999999999998</v>
      </c>
      <c r="T1049" s="52">
        <v>5.09</v>
      </c>
      <c r="U1049" s="52">
        <v>0.67</v>
      </c>
      <c r="V1049" s="52">
        <v>4.97</v>
      </c>
      <c r="W1049" s="52">
        <v>1.76</v>
      </c>
      <c r="X1049" s="16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2"/>
    </row>
    <row r="1050" spans="1:65">
      <c r="B1050" s="36"/>
      <c r="C1050" s="20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BM1050" s="62"/>
    </row>
    <row r="1051" spans="1:65" ht="15">
      <c r="B1051" s="37" t="s">
        <v>609</v>
      </c>
      <c r="BM1051" s="32" t="s">
        <v>67</v>
      </c>
    </row>
    <row r="1052" spans="1:65" ht="15">
      <c r="A1052" s="28" t="s">
        <v>63</v>
      </c>
      <c r="B1052" s="18" t="s">
        <v>111</v>
      </c>
      <c r="C1052" s="15" t="s">
        <v>112</v>
      </c>
      <c r="D1052" s="16" t="s">
        <v>233</v>
      </c>
      <c r="E1052" s="17" t="s">
        <v>233</v>
      </c>
      <c r="F1052" s="17" t="s">
        <v>233</v>
      </c>
      <c r="G1052" s="17" t="s">
        <v>233</v>
      </c>
      <c r="H1052" s="17" t="s">
        <v>233</v>
      </c>
      <c r="I1052" s="17" t="s">
        <v>233</v>
      </c>
      <c r="J1052" s="17" t="s">
        <v>233</v>
      </c>
      <c r="K1052" s="17" t="s">
        <v>233</v>
      </c>
      <c r="L1052" s="17" t="s">
        <v>233</v>
      </c>
      <c r="M1052" s="17" t="s">
        <v>233</v>
      </c>
      <c r="N1052" s="17" t="s">
        <v>233</v>
      </c>
      <c r="O1052" s="17" t="s">
        <v>233</v>
      </c>
      <c r="P1052" s="17" t="s">
        <v>233</v>
      </c>
      <c r="Q1052" s="17" t="s">
        <v>233</v>
      </c>
      <c r="R1052" s="17" t="s">
        <v>233</v>
      </c>
      <c r="S1052" s="17" t="s">
        <v>233</v>
      </c>
      <c r="T1052" s="17" t="s">
        <v>233</v>
      </c>
      <c r="U1052" s="17" t="s">
        <v>233</v>
      </c>
      <c r="V1052" s="17" t="s">
        <v>233</v>
      </c>
      <c r="W1052" s="17" t="s">
        <v>233</v>
      </c>
      <c r="X1052" s="17" t="s">
        <v>233</v>
      </c>
      <c r="Y1052" s="16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1</v>
      </c>
    </row>
    <row r="1053" spans="1:65">
      <c r="A1053" s="35"/>
      <c r="B1053" s="19" t="s">
        <v>234</v>
      </c>
      <c r="C1053" s="8" t="s">
        <v>234</v>
      </c>
      <c r="D1053" s="161" t="s">
        <v>236</v>
      </c>
      <c r="E1053" s="162" t="s">
        <v>240</v>
      </c>
      <c r="F1053" s="162" t="s">
        <v>241</v>
      </c>
      <c r="G1053" s="162" t="s">
        <v>242</v>
      </c>
      <c r="H1053" s="162" t="s">
        <v>243</v>
      </c>
      <c r="I1053" s="162" t="s">
        <v>244</v>
      </c>
      <c r="J1053" s="162" t="s">
        <v>245</v>
      </c>
      <c r="K1053" s="162" t="s">
        <v>246</v>
      </c>
      <c r="L1053" s="162" t="s">
        <v>247</v>
      </c>
      <c r="M1053" s="162" t="s">
        <v>248</v>
      </c>
      <c r="N1053" s="162" t="s">
        <v>249</v>
      </c>
      <c r="O1053" s="162" t="s">
        <v>250</v>
      </c>
      <c r="P1053" s="162" t="s">
        <v>251</v>
      </c>
      <c r="Q1053" s="162" t="s">
        <v>253</v>
      </c>
      <c r="R1053" s="162" t="s">
        <v>255</v>
      </c>
      <c r="S1053" s="162" t="s">
        <v>256</v>
      </c>
      <c r="T1053" s="162" t="s">
        <v>259</v>
      </c>
      <c r="U1053" s="162" t="s">
        <v>261</v>
      </c>
      <c r="V1053" s="162" t="s">
        <v>263</v>
      </c>
      <c r="W1053" s="162" t="s">
        <v>281</v>
      </c>
      <c r="X1053" s="162" t="s">
        <v>265</v>
      </c>
      <c r="Y1053" s="16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 t="s">
        <v>1</v>
      </c>
    </row>
    <row r="1054" spans="1:65">
      <c r="A1054" s="35"/>
      <c r="B1054" s="19"/>
      <c r="C1054" s="8"/>
      <c r="D1054" s="9" t="s">
        <v>282</v>
      </c>
      <c r="E1054" s="10" t="s">
        <v>284</v>
      </c>
      <c r="F1054" s="10" t="s">
        <v>285</v>
      </c>
      <c r="G1054" s="10" t="s">
        <v>284</v>
      </c>
      <c r="H1054" s="10" t="s">
        <v>282</v>
      </c>
      <c r="I1054" s="10" t="s">
        <v>284</v>
      </c>
      <c r="J1054" s="10" t="s">
        <v>284</v>
      </c>
      <c r="K1054" s="10" t="s">
        <v>282</v>
      </c>
      <c r="L1054" s="10" t="s">
        <v>282</v>
      </c>
      <c r="M1054" s="10" t="s">
        <v>282</v>
      </c>
      <c r="N1054" s="10" t="s">
        <v>282</v>
      </c>
      <c r="O1054" s="10" t="s">
        <v>282</v>
      </c>
      <c r="P1054" s="10" t="s">
        <v>285</v>
      </c>
      <c r="Q1054" s="10" t="s">
        <v>285</v>
      </c>
      <c r="R1054" s="10" t="s">
        <v>285</v>
      </c>
      <c r="S1054" s="10" t="s">
        <v>285</v>
      </c>
      <c r="T1054" s="10" t="s">
        <v>285</v>
      </c>
      <c r="U1054" s="10" t="s">
        <v>284</v>
      </c>
      <c r="V1054" s="10" t="s">
        <v>285</v>
      </c>
      <c r="W1054" s="10" t="s">
        <v>285</v>
      </c>
      <c r="X1054" s="10" t="s">
        <v>282</v>
      </c>
      <c r="Y1054" s="16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3</v>
      </c>
    </row>
    <row r="1055" spans="1:65">
      <c r="A1055" s="35"/>
      <c r="B1055" s="19"/>
      <c r="C1055" s="8"/>
      <c r="D1055" s="29" t="s">
        <v>327</v>
      </c>
      <c r="E1055" s="29" t="s">
        <v>327</v>
      </c>
      <c r="F1055" s="29" t="s">
        <v>327</v>
      </c>
      <c r="G1055" s="29" t="s">
        <v>328</v>
      </c>
      <c r="H1055" s="29" t="s">
        <v>329</v>
      </c>
      <c r="I1055" s="29" t="s">
        <v>328</v>
      </c>
      <c r="J1055" s="29" t="s">
        <v>330</v>
      </c>
      <c r="K1055" s="29" t="s">
        <v>327</v>
      </c>
      <c r="L1055" s="29" t="s">
        <v>327</v>
      </c>
      <c r="M1055" s="29" t="s">
        <v>327</v>
      </c>
      <c r="N1055" s="29" t="s">
        <v>327</v>
      </c>
      <c r="O1055" s="29" t="s">
        <v>327</v>
      </c>
      <c r="P1055" s="29" t="s">
        <v>329</v>
      </c>
      <c r="Q1055" s="29" t="s">
        <v>327</v>
      </c>
      <c r="R1055" s="29" t="s">
        <v>330</v>
      </c>
      <c r="S1055" s="29" t="s">
        <v>329</v>
      </c>
      <c r="T1055" s="29" t="s">
        <v>328</v>
      </c>
      <c r="U1055" s="29" t="s">
        <v>327</v>
      </c>
      <c r="V1055" s="29" t="s">
        <v>327</v>
      </c>
      <c r="W1055" s="29" t="s">
        <v>327</v>
      </c>
      <c r="X1055" s="29" t="s">
        <v>327</v>
      </c>
      <c r="Y1055" s="16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>
        <v>3</v>
      </c>
    </row>
    <row r="1056" spans="1:65">
      <c r="A1056" s="35"/>
      <c r="B1056" s="18">
        <v>1</v>
      </c>
      <c r="C1056" s="14">
        <v>1</v>
      </c>
      <c r="D1056" s="233">
        <v>0.13569999999999999</v>
      </c>
      <c r="E1056" s="233">
        <v>0.12</v>
      </c>
      <c r="F1056" s="238">
        <v>0.12866666666666668</v>
      </c>
      <c r="G1056" s="233">
        <v>0.1714</v>
      </c>
      <c r="H1056" s="238">
        <v>0.156</v>
      </c>
      <c r="I1056" s="233">
        <v>0.189</v>
      </c>
      <c r="J1056" s="238">
        <v>0.14000000000000001</v>
      </c>
      <c r="K1056" s="233">
        <v>0.154</v>
      </c>
      <c r="L1056" s="233">
        <v>0.16300000000000001</v>
      </c>
      <c r="M1056" s="233">
        <v>0.153</v>
      </c>
      <c r="N1056" s="233">
        <v>0.152</v>
      </c>
      <c r="O1056" s="233">
        <v>0.151</v>
      </c>
      <c r="P1056" s="233">
        <v>0.16525484659036083</v>
      </c>
      <c r="Q1056" s="233">
        <v>0.14399999999999999</v>
      </c>
      <c r="R1056" s="233">
        <v>0.13</v>
      </c>
      <c r="S1056" s="233">
        <v>0.147539</v>
      </c>
      <c r="T1056" s="237">
        <v>0.27</v>
      </c>
      <c r="U1056" s="233">
        <v>0.16200000000000001</v>
      </c>
      <c r="V1056" s="233">
        <v>0.14360999999999999</v>
      </c>
      <c r="W1056" s="237">
        <v>0.2959</v>
      </c>
      <c r="X1056" s="233">
        <v>0.14863130000000002</v>
      </c>
      <c r="Y1056" s="231"/>
      <c r="Z1056" s="232"/>
      <c r="AA1056" s="232"/>
      <c r="AB1056" s="232"/>
      <c r="AC1056" s="232"/>
      <c r="AD1056" s="232"/>
      <c r="AE1056" s="232"/>
      <c r="AF1056" s="232"/>
      <c r="AG1056" s="232"/>
      <c r="AH1056" s="232"/>
      <c r="AI1056" s="232"/>
      <c r="AJ1056" s="232"/>
      <c r="AK1056" s="232"/>
      <c r="AL1056" s="232"/>
      <c r="AM1056" s="232"/>
      <c r="AN1056" s="232"/>
      <c r="AO1056" s="232"/>
      <c r="AP1056" s="232"/>
      <c r="AQ1056" s="232"/>
      <c r="AR1056" s="232"/>
      <c r="AS1056" s="232"/>
      <c r="AT1056" s="232"/>
      <c r="AU1056" s="232"/>
      <c r="AV1056" s="232"/>
      <c r="AW1056" s="232"/>
      <c r="AX1056" s="232"/>
      <c r="AY1056" s="232"/>
      <c r="AZ1056" s="232"/>
      <c r="BA1056" s="232"/>
      <c r="BB1056" s="232"/>
      <c r="BC1056" s="232"/>
      <c r="BD1056" s="232"/>
      <c r="BE1056" s="232"/>
      <c r="BF1056" s="232"/>
      <c r="BG1056" s="232"/>
      <c r="BH1056" s="232"/>
      <c r="BI1056" s="232"/>
      <c r="BJ1056" s="232"/>
      <c r="BK1056" s="232"/>
      <c r="BL1056" s="232"/>
      <c r="BM1056" s="234">
        <v>1</v>
      </c>
    </row>
    <row r="1057" spans="1:65">
      <c r="A1057" s="35"/>
      <c r="B1057" s="19">
        <v>1</v>
      </c>
      <c r="C1057" s="8">
        <v>2</v>
      </c>
      <c r="D1057" s="235">
        <v>0.13539999999999999</v>
      </c>
      <c r="E1057" s="235">
        <v>0.12</v>
      </c>
      <c r="F1057" s="241">
        <v>0.13200000000000001</v>
      </c>
      <c r="G1057" s="235">
        <v>0.16650000000000001</v>
      </c>
      <c r="H1057" s="241">
        <v>0.152</v>
      </c>
      <c r="I1057" s="235">
        <v>0.185</v>
      </c>
      <c r="J1057" s="241">
        <v>0.13900000000000001</v>
      </c>
      <c r="K1057" s="235">
        <v>0.152</v>
      </c>
      <c r="L1057" s="235">
        <v>0.16700000000000001</v>
      </c>
      <c r="M1057" s="235">
        <v>0.153</v>
      </c>
      <c r="N1057" s="235">
        <v>0.157</v>
      </c>
      <c r="O1057" s="235">
        <v>0.13900000000000001</v>
      </c>
      <c r="P1057" s="235">
        <v>0.16380972704394114</v>
      </c>
      <c r="Q1057" s="235">
        <v>0.14399999999999999</v>
      </c>
      <c r="R1057" s="235">
        <v>0.14000000000000001</v>
      </c>
      <c r="S1057" s="235">
        <v>0.143648</v>
      </c>
      <c r="T1057" s="240">
        <v>0.26</v>
      </c>
      <c r="U1057" s="235">
        <v>0.16</v>
      </c>
      <c r="V1057" s="235">
        <v>0.13825999999999999</v>
      </c>
      <c r="W1057" s="240">
        <v>0.3034</v>
      </c>
      <c r="X1057" s="235">
        <v>0.14645280000000002</v>
      </c>
      <c r="Y1057" s="231"/>
      <c r="Z1057" s="232"/>
      <c r="AA1057" s="232"/>
      <c r="AB1057" s="232"/>
      <c r="AC1057" s="232"/>
      <c r="AD1057" s="232"/>
      <c r="AE1057" s="232"/>
      <c r="AF1057" s="232"/>
      <c r="AG1057" s="232"/>
      <c r="AH1057" s="232"/>
      <c r="AI1057" s="232"/>
      <c r="AJ1057" s="232"/>
      <c r="AK1057" s="232"/>
      <c r="AL1057" s="232"/>
      <c r="AM1057" s="232"/>
      <c r="AN1057" s="232"/>
      <c r="AO1057" s="232"/>
      <c r="AP1057" s="232"/>
      <c r="AQ1057" s="232"/>
      <c r="AR1057" s="232"/>
      <c r="AS1057" s="232"/>
      <c r="AT1057" s="232"/>
      <c r="AU1057" s="232"/>
      <c r="AV1057" s="232"/>
      <c r="AW1057" s="232"/>
      <c r="AX1057" s="232"/>
      <c r="AY1057" s="232"/>
      <c r="AZ1057" s="232"/>
      <c r="BA1057" s="232"/>
      <c r="BB1057" s="232"/>
      <c r="BC1057" s="232"/>
      <c r="BD1057" s="232"/>
      <c r="BE1057" s="232"/>
      <c r="BF1057" s="232"/>
      <c r="BG1057" s="232"/>
      <c r="BH1057" s="232"/>
      <c r="BI1057" s="232"/>
      <c r="BJ1057" s="232"/>
      <c r="BK1057" s="232"/>
      <c r="BL1057" s="232"/>
      <c r="BM1057" s="234">
        <v>32</v>
      </c>
    </row>
    <row r="1058" spans="1:65">
      <c r="A1058" s="35"/>
      <c r="B1058" s="19">
        <v>1</v>
      </c>
      <c r="C1058" s="8">
        <v>3</v>
      </c>
      <c r="D1058" s="235">
        <v>0.13649999999999998</v>
      </c>
      <c r="E1058" s="235">
        <v>0.12</v>
      </c>
      <c r="F1058" s="241">
        <v>0.12866666666666668</v>
      </c>
      <c r="G1058" s="235">
        <v>0.1651</v>
      </c>
      <c r="H1058" s="241">
        <v>0.14499999999999999</v>
      </c>
      <c r="I1058" s="235">
        <v>0.19</v>
      </c>
      <c r="J1058" s="241">
        <v>0.14000000000000001</v>
      </c>
      <c r="K1058" s="241">
        <v>0.151</v>
      </c>
      <c r="L1058" s="27">
        <v>0.16600000000000001</v>
      </c>
      <c r="M1058" s="27">
        <v>0.154</v>
      </c>
      <c r="N1058" s="27">
        <v>0.155</v>
      </c>
      <c r="O1058" s="27">
        <v>0.14599999999999999</v>
      </c>
      <c r="P1058" s="27">
        <v>0.16230100848000001</v>
      </c>
      <c r="Q1058" s="27">
        <v>0.14399999999999999</v>
      </c>
      <c r="R1058" s="27">
        <v>0.14000000000000001</v>
      </c>
      <c r="S1058" s="27">
        <v>0.14818800000000001</v>
      </c>
      <c r="T1058" s="242">
        <v>0.27</v>
      </c>
      <c r="U1058" s="27">
        <v>0.159</v>
      </c>
      <c r="V1058" s="27">
        <v>0.14159000000000002</v>
      </c>
      <c r="W1058" s="242">
        <v>0.29859999999999998</v>
      </c>
      <c r="X1058" s="27">
        <v>0.15342729999999999</v>
      </c>
      <c r="Y1058" s="231"/>
      <c r="Z1058" s="232"/>
      <c r="AA1058" s="232"/>
      <c r="AB1058" s="232"/>
      <c r="AC1058" s="232"/>
      <c r="AD1058" s="232"/>
      <c r="AE1058" s="232"/>
      <c r="AF1058" s="232"/>
      <c r="AG1058" s="232"/>
      <c r="AH1058" s="232"/>
      <c r="AI1058" s="232"/>
      <c r="AJ1058" s="232"/>
      <c r="AK1058" s="232"/>
      <c r="AL1058" s="232"/>
      <c r="AM1058" s="232"/>
      <c r="AN1058" s="232"/>
      <c r="AO1058" s="232"/>
      <c r="AP1058" s="232"/>
      <c r="AQ1058" s="232"/>
      <c r="AR1058" s="232"/>
      <c r="AS1058" s="232"/>
      <c r="AT1058" s="232"/>
      <c r="AU1058" s="232"/>
      <c r="AV1058" s="232"/>
      <c r="AW1058" s="232"/>
      <c r="AX1058" s="232"/>
      <c r="AY1058" s="232"/>
      <c r="AZ1058" s="232"/>
      <c r="BA1058" s="232"/>
      <c r="BB1058" s="232"/>
      <c r="BC1058" s="232"/>
      <c r="BD1058" s="232"/>
      <c r="BE1058" s="232"/>
      <c r="BF1058" s="232"/>
      <c r="BG1058" s="232"/>
      <c r="BH1058" s="232"/>
      <c r="BI1058" s="232"/>
      <c r="BJ1058" s="232"/>
      <c r="BK1058" s="232"/>
      <c r="BL1058" s="232"/>
      <c r="BM1058" s="234">
        <v>16</v>
      </c>
    </row>
    <row r="1059" spans="1:65">
      <c r="A1059" s="35"/>
      <c r="B1059" s="19">
        <v>1</v>
      </c>
      <c r="C1059" s="8">
        <v>4</v>
      </c>
      <c r="D1059" s="235">
        <v>0.1384</v>
      </c>
      <c r="E1059" s="235">
        <v>0.13</v>
      </c>
      <c r="F1059" s="241">
        <v>0.12866666666666668</v>
      </c>
      <c r="G1059" s="235">
        <v>0.16550000000000001</v>
      </c>
      <c r="H1059" s="241">
        <v>0.153</v>
      </c>
      <c r="I1059" s="235">
        <v>0.187</v>
      </c>
      <c r="J1059" s="241">
        <v>0.13900000000000001</v>
      </c>
      <c r="K1059" s="241">
        <v>0.155</v>
      </c>
      <c r="L1059" s="27">
        <v>0.16400000000000001</v>
      </c>
      <c r="M1059" s="27">
        <v>0.153</v>
      </c>
      <c r="N1059" s="27">
        <v>0.14699999999999999</v>
      </c>
      <c r="O1059" s="27">
        <v>0.14099999999999999</v>
      </c>
      <c r="P1059" s="27">
        <v>0.16594376430398577</v>
      </c>
      <c r="Q1059" s="27">
        <v>0.15</v>
      </c>
      <c r="R1059" s="27">
        <v>0.13</v>
      </c>
      <c r="S1059" s="27">
        <v>0.143147</v>
      </c>
      <c r="T1059" s="242">
        <v>0.27</v>
      </c>
      <c r="U1059" s="27">
        <v>0.153</v>
      </c>
      <c r="V1059" s="27">
        <v>0.14534999999999998</v>
      </c>
      <c r="W1059" s="242">
        <v>0.29970000000000002</v>
      </c>
      <c r="X1059" s="27">
        <v>0.14791950000000001</v>
      </c>
      <c r="Y1059" s="231"/>
      <c r="Z1059" s="232"/>
      <c r="AA1059" s="232"/>
      <c r="AB1059" s="232"/>
      <c r="AC1059" s="232"/>
      <c r="AD1059" s="232"/>
      <c r="AE1059" s="232"/>
      <c r="AF1059" s="232"/>
      <c r="AG1059" s="232"/>
      <c r="AH1059" s="232"/>
      <c r="AI1059" s="232"/>
      <c r="AJ1059" s="232"/>
      <c r="AK1059" s="232"/>
      <c r="AL1059" s="232"/>
      <c r="AM1059" s="232"/>
      <c r="AN1059" s="232"/>
      <c r="AO1059" s="232"/>
      <c r="AP1059" s="232"/>
      <c r="AQ1059" s="232"/>
      <c r="AR1059" s="232"/>
      <c r="AS1059" s="232"/>
      <c r="AT1059" s="232"/>
      <c r="AU1059" s="232"/>
      <c r="AV1059" s="232"/>
      <c r="AW1059" s="232"/>
      <c r="AX1059" s="232"/>
      <c r="AY1059" s="232"/>
      <c r="AZ1059" s="232"/>
      <c r="BA1059" s="232"/>
      <c r="BB1059" s="232"/>
      <c r="BC1059" s="232"/>
      <c r="BD1059" s="232"/>
      <c r="BE1059" s="232"/>
      <c r="BF1059" s="232"/>
      <c r="BG1059" s="232"/>
      <c r="BH1059" s="232"/>
      <c r="BI1059" s="232"/>
      <c r="BJ1059" s="232"/>
      <c r="BK1059" s="232"/>
      <c r="BL1059" s="232"/>
      <c r="BM1059" s="234">
        <v>0.14975066350657062</v>
      </c>
    </row>
    <row r="1060" spans="1:65">
      <c r="A1060" s="35"/>
      <c r="B1060" s="19">
        <v>1</v>
      </c>
      <c r="C1060" s="8">
        <v>5</v>
      </c>
      <c r="D1060" s="235">
        <v>0.13689999999999999</v>
      </c>
      <c r="E1060" s="235">
        <v>0.13</v>
      </c>
      <c r="F1060" s="235">
        <v>0.13200000000000001</v>
      </c>
      <c r="G1060" s="235">
        <v>0.1666</v>
      </c>
      <c r="H1060" s="235">
        <v>0.151</v>
      </c>
      <c r="I1060" s="235">
        <v>0.191</v>
      </c>
      <c r="J1060" s="235">
        <v>0.14199999999999999</v>
      </c>
      <c r="K1060" s="235">
        <v>0.151</v>
      </c>
      <c r="L1060" s="235">
        <v>0.16600000000000001</v>
      </c>
      <c r="M1060" s="235">
        <v>0.155</v>
      </c>
      <c r="N1060" s="235">
        <v>0.152</v>
      </c>
      <c r="O1060" s="235">
        <v>0.155</v>
      </c>
      <c r="P1060" s="235">
        <v>0.16774573239509202</v>
      </c>
      <c r="Q1060" s="235">
        <v>0.14399999999999999</v>
      </c>
      <c r="R1060" s="235">
        <v>0.14000000000000001</v>
      </c>
      <c r="S1060" s="235">
        <v>0.144426</v>
      </c>
      <c r="T1060" s="240">
        <v>0.28000000000000003</v>
      </c>
      <c r="U1060" s="235">
        <v>0.157</v>
      </c>
      <c r="V1060" s="235">
        <v>0.14094999999999999</v>
      </c>
      <c r="W1060" s="240">
        <v>0.29360000000000003</v>
      </c>
      <c r="X1060" s="235">
        <v>0.14727019999999999</v>
      </c>
      <c r="Y1060" s="231"/>
      <c r="Z1060" s="232"/>
      <c r="AA1060" s="232"/>
      <c r="AB1060" s="232"/>
      <c r="AC1060" s="232"/>
      <c r="AD1060" s="232"/>
      <c r="AE1060" s="232"/>
      <c r="AF1060" s="232"/>
      <c r="AG1060" s="232"/>
      <c r="AH1060" s="232"/>
      <c r="AI1060" s="232"/>
      <c r="AJ1060" s="232"/>
      <c r="AK1060" s="232"/>
      <c r="AL1060" s="232"/>
      <c r="AM1060" s="232"/>
      <c r="AN1060" s="232"/>
      <c r="AO1060" s="232"/>
      <c r="AP1060" s="232"/>
      <c r="AQ1060" s="232"/>
      <c r="AR1060" s="232"/>
      <c r="AS1060" s="232"/>
      <c r="AT1060" s="232"/>
      <c r="AU1060" s="232"/>
      <c r="AV1060" s="232"/>
      <c r="AW1060" s="232"/>
      <c r="AX1060" s="232"/>
      <c r="AY1060" s="232"/>
      <c r="AZ1060" s="232"/>
      <c r="BA1060" s="232"/>
      <c r="BB1060" s="232"/>
      <c r="BC1060" s="232"/>
      <c r="BD1060" s="232"/>
      <c r="BE1060" s="232"/>
      <c r="BF1060" s="232"/>
      <c r="BG1060" s="232"/>
      <c r="BH1060" s="232"/>
      <c r="BI1060" s="232"/>
      <c r="BJ1060" s="232"/>
      <c r="BK1060" s="232"/>
      <c r="BL1060" s="232"/>
      <c r="BM1060" s="234">
        <v>111</v>
      </c>
    </row>
    <row r="1061" spans="1:65">
      <c r="A1061" s="35"/>
      <c r="B1061" s="19">
        <v>1</v>
      </c>
      <c r="C1061" s="8">
        <v>6</v>
      </c>
      <c r="D1061" s="235">
        <v>0.1363</v>
      </c>
      <c r="E1061" s="235">
        <v>0.12</v>
      </c>
      <c r="F1061" s="235">
        <v>0.13200000000000001</v>
      </c>
      <c r="G1061" s="235">
        <v>0.1704</v>
      </c>
      <c r="H1061" s="235">
        <v>0.14899999999999999</v>
      </c>
      <c r="I1061" s="235">
        <v>0.186</v>
      </c>
      <c r="J1061" s="235">
        <v>0.14199999999999999</v>
      </c>
      <c r="K1061" s="235">
        <v>0.152</v>
      </c>
      <c r="L1061" s="235">
        <v>0.16</v>
      </c>
      <c r="M1061" s="235">
        <v>0.152</v>
      </c>
      <c r="N1061" s="235">
        <v>0.154</v>
      </c>
      <c r="O1061" s="235">
        <v>0.14299999999999999</v>
      </c>
      <c r="P1061" s="235">
        <v>0.16715326247035317</v>
      </c>
      <c r="Q1061" s="235">
        <v>0.13800000000000001</v>
      </c>
      <c r="R1061" s="235">
        <v>0.13</v>
      </c>
      <c r="S1061" s="235">
        <v>0.13936199999999999</v>
      </c>
      <c r="T1061" s="240">
        <v>0.27</v>
      </c>
      <c r="U1061" s="235">
        <v>0.16</v>
      </c>
      <c r="V1061" s="235">
        <v>0.14527000000000001</v>
      </c>
      <c r="W1061" s="240">
        <v>0.30180000000000001</v>
      </c>
      <c r="X1061" s="235">
        <v>0.15436859999999999</v>
      </c>
      <c r="Y1061" s="231"/>
      <c r="Z1061" s="232"/>
      <c r="AA1061" s="232"/>
      <c r="AB1061" s="232"/>
      <c r="AC1061" s="232"/>
      <c r="AD1061" s="232"/>
      <c r="AE1061" s="232"/>
      <c r="AF1061" s="232"/>
      <c r="AG1061" s="232"/>
      <c r="AH1061" s="232"/>
      <c r="AI1061" s="232"/>
      <c r="AJ1061" s="232"/>
      <c r="AK1061" s="232"/>
      <c r="AL1061" s="232"/>
      <c r="AM1061" s="232"/>
      <c r="AN1061" s="232"/>
      <c r="AO1061" s="232"/>
      <c r="AP1061" s="232"/>
      <c r="AQ1061" s="232"/>
      <c r="AR1061" s="232"/>
      <c r="AS1061" s="232"/>
      <c r="AT1061" s="232"/>
      <c r="AU1061" s="232"/>
      <c r="AV1061" s="232"/>
      <c r="AW1061" s="232"/>
      <c r="AX1061" s="232"/>
      <c r="AY1061" s="232"/>
      <c r="AZ1061" s="232"/>
      <c r="BA1061" s="232"/>
      <c r="BB1061" s="232"/>
      <c r="BC1061" s="232"/>
      <c r="BD1061" s="232"/>
      <c r="BE1061" s="232"/>
      <c r="BF1061" s="232"/>
      <c r="BG1061" s="232"/>
      <c r="BH1061" s="232"/>
      <c r="BI1061" s="232"/>
      <c r="BJ1061" s="232"/>
      <c r="BK1061" s="232"/>
      <c r="BL1061" s="232"/>
      <c r="BM1061" s="63"/>
    </row>
    <row r="1062" spans="1:65">
      <c r="A1062" s="35"/>
      <c r="B1062" s="20" t="s">
        <v>273</v>
      </c>
      <c r="C1062" s="12"/>
      <c r="D1062" s="236">
        <v>0.13653333333333331</v>
      </c>
      <c r="E1062" s="236">
        <v>0.12333333333333334</v>
      </c>
      <c r="F1062" s="236">
        <v>0.13033333333333336</v>
      </c>
      <c r="G1062" s="236">
        <v>0.16758333333333333</v>
      </c>
      <c r="H1062" s="236">
        <v>0.151</v>
      </c>
      <c r="I1062" s="236">
        <v>0.18800000000000003</v>
      </c>
      <c r="J1062" s="236">
        <v>0.14033333333333334</v>
      </c>
      <c r="K1062" s="236">
        <v>0.1525</v>
      </c>
      <c r="L1062" s="236">
        <v>0.16433333333333336</v>
      </c>
      <c r="M1062" s="236">
        <v>0.15333333333333335</v>
      </c>
      <c r="N1062" s="236">
        <v>0.15283333333333335</v>
      </c>
      <c r="O1062" s="236">
        <v>0.14583333333333334</v>
      </c>
      <c r="P1062" s="236">
        <v>0.16536805688062217</v>
      </c>
      <c r="Q1062" s="236">
        <v>0.14399999999999999</v>
      </c>
      <c r="R1062" s="236">
        <v>0.13500000000000001</v>
      </c>
      <c r="S1062" s="236">
        <v>0.14438499999999999</v>
      </c>
      <c r="T1062" s="236">
        <v>0.27</v>
      </c>
      <c r="U1062" s="236">
        <v>0.1585</v>
      </c>
      <c r="V1062" s="236">
        <v>0.14250499999999999</v>
      </c>
      <c r="W1062" s="236">
        <v>0.29883333333333334</v>
      </c>
      <c r="X1062" s="236">
        <v>0.14967828333333336</v>
      </c>
      <c r="Y1062" s="231"/>
      <c r="Z1062" s="232"/>
      <c r="AA1062" s="232"/>
      <c r="AB1062" s="232"/>
      <c r="AC1062" s="232"/>
      <c r="AD1062" s="232"/>
      <c r="AE1062" s="232"/>
      <c r="AF1062" s="232"/>
      <c r="AG1062" s="232"/>
      <c r="AH1062" s="232"/>
      <c r="AI1062" s="232"/>
      <c r="AJ1062" s="232"/>
      <c r="AK1062" s="232"/>
      <c r="AL1062" s="232"/>
      <c r="AM1062" s="232"/>
      <c r="AN1062" s="232"/>
      <c r="AO1062" s="232"/>
      <c r="AP1062" s="232"/>
      <c r="AQ1062" s="232"/>
      <c r="AR1062" s="232"/>
      <c r="AS1062" s="232"/>
      <c r="AT1062" s="232"/>
      <c r="AU1062" s="232"/>
      <c r="AV1062" s="232"/>
      <c r="AW1062" s="232"/>
      <c r="AX1062" s="232"/>
      <c r="AY1062" s="232"/>
      <c r="AZ1062" s="232"/>
      <c r="BA1062" s="232"/>
      <c r="BB1062" s="232"/>
      <c r="BC1062" s="232"/>
      <c r="BD1062" s="232"/>
      <c r="BE1062" s="232"/>
      <c r="BF1062" s="232"/>
      <c r="BG1062" s="232"/>
      <c r="BH1062" s="232"/>
      <c r="BI1062" s="232"/>
      <c r="BJ1062" s="232"/>
      <c r="BK1062" s="232"/>
      <c r="BL1062" s="232"/>
      <c r="BM1062" s="63"/>
    </row>
    <row r="1063" spans="1:65">
      <c r="A1063" s="35"/>
      <c r="B1063" s="3" t="s">
        <v>274</v>
      </c>
      <c r="C1063" s="33"/>
      <c r="D1063" s="27">
        <v>0.13639999999999999</v>
      </c>
      <c r="E1063" s="27">
        <v>0.12</v>
      </c>
      <c r="F1063" s="27">
        <v>0.13033333333333336</v>
      </c>
      <c r="G1063" s="27">
        <v>0.16655</v>
      </c>
      <c r="H1063" s="27">
        <v>0.1515</v>
      </c>
      <c r="I1063" s="27">
        <v>0.188</v>
      </c>
      <c r="J1063" s="27">
        <v>0.14000000000000001</v>
      </c>
      <c r="K1063" s="27">
        <v>0.152</v>
      </c>
      <c r="L1063" s="27">
        <v>0.16500000000000001</v>
      </c>
      <c r="M1063" s="27">
        <v>0.153</v>
      </c>
      <c r="N1063" s="27">
        <v>0.153</v>
      </c>
      <c r="O1063" s="27">
        <v>0.14449999999999999</v>
      </c>
      <c r="P1063" s="27">
        <v>0.1655993054471733</v>
      </c>
      <c r="Q1063" s="27">
        <v>0.14399999999999999</v>
      </c>
      <c r="R1063" s="27">
        <v>0.13500000000000001</v>
      </c>
      <c r="S1063" s="27">
        <v>0.144037</v>
      </c>
      <c r="T1063" s="27">
        <v>0.27</v>
      </c>
      <c r="U1063" s="27">
        <v>0.1595</v>
      </c>
      <c r="V1063" s="27">
        <v>0.1426</v>
      </c>
      <c r="W1063" s="27">
        <v>0.29915000000000003</v>
      </c>
      <c r="X1063" s="27">
        <v>0.1482754</v>
      </c>
      <c r="Y1063" s="231"/>
      <c r="Z1063" s="232"/>
      <c r="AA1063" s="232"/>
      <c r="AB1063" s="232"/>
      <c r="AC1063" s="232"/>
      <c r="AD1063" s="232"/>
      <c r="AE1063" s="232"/>
      <c r="AF1063" s="232"/>
      <c r="AG1063" s="232"/>
      <c r="AH1063" s="232"/>
      <c r="AI1063" s="232"/>
      <c r="AJ1063" s="232"/>
      <c r="AK1063" s="232"/>
      <c r="AL1063" s="232"/>
      <c r="AM1063" s="232"/>
      <c r="AN1063" s="232"/>
      <c r="AO1063" s="232"/>
      <c r="AP1063" s="232"/>
      <c r="AQ1063" s="232"/>
      <c r="AR1063" s="232"/>
      <c r="AS1063" s="232"/>
      <c r="AT1063" s="232"/>
      <c r="AU1063" s="232"/>
      <c r="AV1063" s="232"/>
      <c r="AW1063" s="232"/>
      <c r="AX1063" s="232"/>
      <c r="AY1063" s="232"/>
      <c r="AZ1063" s="232"/>
      <c r="BA1063" s="232"/>
      <c r="BB1063" s="232"/>
      <c r="BC1063" s="232"/>
      <c r="BD1063" s="232"/>
      <c r="BE1063" s="232"/>
      <c r="BF1063" s="232"/>
      <c r="BG1063" s="232"/>
      <c r="BH1063" s="232"/>
      <c r="BI1063" s="232"/>
      <c r="BJ1063" s="232"/>
      <c r="BK1063" s="232"/>
      <c r="BL1063" s="232"/>
      <c r="BM1063" s="63"/>
    </row>
    <row r="1064" spans="1:65">
      <c r="A1064" s="35"/>
      <c r="B1064" s="3" t="s">
        <v>275</v>
      </c>
      <c r="C1064" s="33"/>
      <c r="D1064" s="27">
        <v>1.0633281086601021E-3</v>
      </c>
      <c r="E1064" s="27">
        <v>5.1639777949432268E-3</v>
      </c>
      <c r="F1064" s="27">
        <v>1.8257418583505502E-3</v>
      </c>
      <c r="G1064" s="27">
        <v>2.6513518564435482E-3</v>
      </c>
      <c r="H1064" s="27">
        <v>3.7416573867739447E-3</v>
      </c>
      <c r="I1064" s="27">
        <v>2.3664319132398483E-3</v>
      </c>
      <c r="J1064" s="27">
        <v>1.3662601021279341E-3</v>
      </c>
      <c r="K1064" s="27">
        <v>1.6431676725155E-3</v>
      </c>
      <c r="L1064" s="27">
        <v>2.5819888974716134E-3</v>
      </c>
      <c r="M1064" s="27">
        <v>1.0327955589886455E-3</v>
      </c>
      <c r="N1064" s="27">
        <v>3.4302575219167858E-3</v>
      </c>
      <c r="O1064" s="27">
        <v>6.1454590281497003E-3</v>
      </c>
      <c r="P1064" s="27">
        <v>2.0503528100550197E-3</v>
      </c>
      <c r="Q1064" s="27">
        <v>3.7947331922020501E-3</v>
      </c>
      <c r="R1064" s="27">
        <v>5.4772255750516656E-3</v>
      </c>
      <c r="S1064" s="27">
        <v>3.2161638017986671E-3</v>
      </c>
      <c r="T1064" s="27">
        <v>6.324555320336764E-3</v>
      </c>
      <c r="U1064" s="27">
        <v>3.146426544510457E-3</v>
      </c>
      <c r="V1064" s="27">
        <v>2.7653408469843258E-3</v>
      </c>
      <c r="W1064" s="27">
        <v>3.6456366613619967E-3</v>
      </c>
      <c r="X1064" s="27">
        <v>3.3599493266516095E-3</v>
      </c>
      <c r="Y1064" s="231"/>
      <c r="Z1064" s="232"/>
      <c r="AA1064" s="232"/>
      <c r="AB1064" s="232"/>
      <c r="AC1064" s="232"/>
      <c r="AD1064" s="232"/>
      <c r="AE1064" s="232"/>
      <c r="AF1064" s="232"/>
      <c r="AG1064" s="232"/>
      <c r="AH1064" s="232"/>
      <c r="AI1064" s="232"/>
      <c r="AJ1064" s="232"/>
      <c r="AK1064" s="232"/>
      <c r="AL1064" s="232"/>
      <c r="AM1064" s="232"/>
      <c r="AN1064" s="232"/>
      <c r="AO1064" s="232"/>
      <c r="AP1064" s="232"/>
      <c r="AQ1064" s="232"/>
      <c r="AR1064" s="232"/>
      <c r="AS1064" s="232"/>
      <c r="AT1064" s="232"/>
      <c r="AU1064" s="232"/>
      <c r="AV1064" s="232"/>
      <c r="AW1064" s="232"/>
      <c r="AX1064" s="232"/>
      <c r="AY1064" s="232"/>
      <c r="AZ1064" s="232"/>
      <c r="BA1064" s="232"/>
      <c r="BB1064" s="232"/>
      <c r="BC1064" s="232"/>
      <c r="BD1064" s="232"/>
      <c r="BE1064" s="232"/>
      <c r="BF1064" s="232"/>
      <c r="BG1064" s="232"/>
      <c r="BH1064" s="232"/>
      <c r="BI1064" s="232"/>
      <c r="BJ1064" s="232"/>
      <c r="BK1064" s="232"/>
      <c r="BL1064" s="232"/>
      <c r="BM1064" s="63"/>
    </row>
    <row r="1065" spans="1:65">
      <c r="A1065" s="35"/>
      <c r="B1065" s="3" t="s">
        <v>87</v>
      </c>
      <c r="C1065" s="33"/>
      <c r="D1065" s="13">
        <v>7.7880476708503581E-3</v>
      </c>
      <c r="E1065" s="13">
        <v>4.1870090229269408E-2</v>
      </c>
      <c r="F1065" s="13">
        <v>1.4008249552561764E-2</v>
      </c>
      <c r="G1065" s="13">
        <v>1.5821095115525898E-2</v>
      </c>
      <c r="H1065" s="13">
        <v>2.477918799188043E-2</v>
      </c>
      <c r="I1065" s="13">
        <v>1.2587403793828979E-2</v>
      </c>
      <c r="J1065" s="13">
        <v>9.7358202051871789E-3</v>
      </c>
      <c r="K1065" s="13">
        <v>1.0774869983708196E-2</v>
      </c>
      <c r="L1065" s="13">
        <v>1.5711899984614277E-2</v>
      </c>
      <c r="M1065" s="13">
        <v>6.7356232107955135E-3</v>
      </c>
      <c r="N1065" s="13">
        <v>2.244443307688191E-2</v>
      </c>
      <c r="O1065" s="13">
        <v>4.2140290478740801E-2</v>
      </c>
      <c r="P1065" s="13">
        <v>1.2398723482220949E-2</v>
      </c>
      <c r="Q1065" s="13">
        <v>2.6352313834736459E-2</v>
      </c>
      <c r="R1065" s="13">
        <v>4.0572041296679004E-2</v>
      </c>
      <c r="S1065" s="13">
        <v>2.2274916381886396E-2</v>
      </c>
      <c r="T1065" s="13">
        <v>2.3424278964210236E-2</v>
      </c>
      <c r="U1065" s="13">
        <v>1.9851271574198467E-2</v>
      </c>
      <c r="V1065" s="13">
        <v>1.940521979568665E-2</v>
      </c>
      <c r="W1065" s="13">
        <v>1.2199564957151132E-2</v>
      </c>
      <c r="X1065" s="13">
        <v>2.2447807736871262E-2</v>
      </c>
      <c r="Y1065" s="16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2"/>
    </row>
    <row r="1066" spans="1:65">
      <c r="A1066" s="35"/>
      <c r="B1066" s="3" t="s">
        <v>276</v>
      </c>
      <c r="C1066" s="33"/>
      <c r="D1066" s="13">
        <v>-8.8262247817401995E-2</v>
      </c>
      <c r="E1066" s="13">
        <v>-0.17640876878036782</v>
      </c>
      <c r="F1066" s="13">
        <v>-0.12966440160303727</v>
      </c>
      <c r="G1066" s="13">
        <v>0.11908240944775694</v>
      </c>
      <c r="H1066" s="13">
        <v>8.3427776824145372E-3</v>
      </c>
      <c r="I1066" s="13">
        <v>0.25542014704830418</v>
      </c>
      <c r="J1066" s="13">
        <v>-6.288673420685098E-2</v>
      </c>
      <c r="K1066" s="13">
        <v>1.8359427791842409E-2</v>
      </c>
      <c r="L1066" s="13">
        <v>9.7379667543996407E-2</v>
      </c>
      <c r="M1066" s="13">
        <v>2.3924233408191498E-2</v>
      </c>
      <c r="N1066" s="13">
        <v>2.0585350038382133E-2</v>
      </c>
      <c r="O1066" s="13">
        <v>-2.6159017138948415E-2</v>
      </c>
      <c r="P1066" s="13">
        <v>0.10428931003278197</v>
      </c>
      <c r="Q1066" s="13">
        <v>-3.8401589494916122E-2</v>
      </c>
      <c r="R1066" s="13">
        <v>-9.8501490151483684E-2</v>
      </c>
      <c r="S1066" s="13">
        <v>-3.5830649300162887E-2</v>
      </c>
      <c r="T1066" s="13">
        <v>0.80299701969703263</v>
      </c>
      <c r="U1066" s="13">
        <v>5.8426028229554339E-2</v>
      </c>
      <c r="V1066" s="13">
        <v>-4.8384850770645915E-2</v>
      </c>
      <c r="W1066" s="13">
        <v>0.99553929402270325</v>
      </c>
      <c r="X1066" s="13">
        <v>-4.8333791345167576E-4</v>
      </c>
      <c r="Y1066" s="16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2"/>
    </row>
    <row r="1067" spans="1:65">
      <c r="A1067" s="35"/>
      <c r="B1067" s="53" t="s">
        <v>277</v>
      </c>
      <c r="C1067" s="54"/>
      <c r="D1067" s="52">
        <v>0.91</v>
      </c>
      <c r="E1067" s="52">
        <v>1.75</v>
      </c>
      <c r="F1067" s="52">
        <v>1.31</v>
      </c>
      <c r="G1067" s="52">
        <v>1.05</v>
      </c>
      <c r="H1067" s="52">
        <v>0</v>
      </c>
      <c r="I1067" s="52">
        <v>2.34</v>
      </c>
      <c r="J1067" s="52">
        <v>0.67</v>
      </c>
      <c r="K1067" s="52">
        <v>0.09</v>
      </c>
      <c r="L1067" s="52">
        <v>0.84</v>
      </c>
      <c r="M1067" s="52">
        <v>0.15</v>
      </c>
      <c r="N1067" s="52">
        <v>0.12</v>
      </c>
      <c r="O1067" s="52">
        <v>0.33</v>
      </c>
      <c r="P1067" s="52">
        <v>0.91</v>
      </c>
      <c r="Q1067" s="52">
        <v>0.45</v>
      </c>
      <c r="R1067" s="52">
        <v>1.01</v>
      </c>
      <c r="S1067" s="52">
        <v>0.42</v>
      </c>
      <c r="T1067" s="52">
        <v>7.52</v>
      </c>
      <c r="U1067" s="52">
        <v>0.47</v>
      </c>
      <c r="V1067" s="52">
        <v>0.54</v>
      </c>
      <c r="W1067" s="52">
        <v>9.35</v>
      </c>
      <c r="X1067" s="52">
        <v>0.08</v>
      </c>
      <c r="Y1067" s="16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2"/>
    </row>
    <row r="1068" spans="1:65">
      <c r="B1068" s="36"/>
      <c r="C1068" s="20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BM1068" s="62"/>
    </row>
    <row r="1069" spans="1:65" ht="15">
      <c r="B1069" s="37" t="s">
        <v>610</v>
      </c>
      <c r="BM1069" s="32" t="s">
        <v>67</v>
      </c>
    </row>
    <row r="1070" spans="1:65" ht="15">
      <c r="A1070" s="28" t="s">
        <v>64</v>
      </c>
      <c r="B1070" s="18" t="s">
        <v>111</v>
      </c>
      <c r="C1070" s="15" t="s">
        <v>112</v>
      </c>
      <c r="D1070" s="16" t="s">
        <v>233</v>
      </c>
      <c r="E1070" s="17" t="s">
        <v>233</v>
      </c>
      <c r="F1070" s="17" t="s">
        <v>233</v>
      </c>
      <c r="G1070" s="17" t="s">
        <v>233</v>
      </c>
      <c r="H1070" s="17" t="s">
        <v>233</v>
      </c>
      <c r="I1070" s="17" t="s">
        <v>233</v>
      </c>
      <c r="J1070" s="17" t="s">
        <v>233</v>
      </c>
      <c r="K1070" s="17" t="s">
        <v>233</v>
      </c>
      <c r="L1070" s="17" t="s">
        <v>233</v>
      </c>
      <c r="M1070" s="17" t="s">
        <v>233</v>
      </c>
      <c r="N1070" s="17" t="s">
        <v>233</v>
      </c>
      <c r="O1070" s="17" t="s">
        <v>233</v>
      </c>
      <c r="P1070" s="17" t="s">
        <v>233</v>
      </c>
      <c r="Q1070" s="17" t="s">
        <v>233</v>
      </c>
      <c r="R1070" s="17" t="s">
        <v>233</v>
      </c>
      <c r="S1070" s="17" t="s">
        <v>233</v>
      </c>
      <c r="T1070" s="17" t="s">
        <v>233</v>
      </c>
      <c r="U1070" s="17" t="s">
        <v>233</v>
      </c>
      <c r="V1070" s="17" t="s">
        <v>233</v>
      </c>
      <c r="W1070" s="16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>
        <v>1</v>
      </c>
    </row>
    <row r="1071" spans="1:65">
      <c r="A1071" s="35"/>
      <c r="B1071" s="19" t="s">
        <v>234</v>
      </c>
      <c r="C1071" s="8" t="s">
        <v>234</v>
      </c>
      <c r="D1071" s="161" t="s">
        <v>236</v>
      </c>
      <c r="E1071" s="162" t="s">
        <v>240</v>
      </c>
      <c r="F1071" s="162" t="s">
        <v>241</v>
      </c>
      <c r="G1071" s="162" t="s">
        <v>242</v>
      </c>
      <c r="H1071" s="162" t="s">
        <v>243</v>
      </c>
      <c r="I1071" s="162" t="s">
        <v>244</v>
      </c>
      <c r="J1071" s="162" t="s">
        <v>245</v>
      </c>
      <c r="K1071" s="162" t="s">
        <v>246</v>
      </c>
      <c r="L1071" s="162" t="s">
        <v>247</v>
      </c>
      <c r="M1071" s="162" t="s">
        <v>248</v>
      </c>
      <c r="N1071" s="162" t="s">
        <v>249</v>
      </c>
      <c r="O1071" s="162" t="s">
        <v>250</v>
      </c>
      <c r="P1071" s="162" t="s">
        <v>251</v>
      </c>
      <c r="Q1071" s="162" t="s">
        <v>254</v>
      </c>
      <c r="R1071" s="162" t="s">
        <v>255</v>
      </c>
      <c r="S1071" s="162" t="s">
        <v>259</v>
      </c>
      <c r="T1071" s="162" t="s">
        <v>261</v>
      </c>
      <c r="U1071" s="162" t="s">
        <v>263</v>
      </c>
      <c r="V1071" s="162" t="s">
        <v>281</v>
      </c>
      <c r="W1071" s="16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 t="s">
        <v>3</v>
      </c>
    </row>
    <row r="1072" spans="1:65">
      <c r="A1072" s="35"/>
      <c r="B1072" s="19"/>
      <c r="C1072" s="8"/>
      <c r="D1072" s="9" t="s">
        <v>282</v>
      </c>
      <c r="E1072" s="10" t="s">
        <v>284</v>
      </c>
      <c r="F1072" s="10" t="s">
        <v>285</v>
      </c>
      <c r="G1072" s="10" t="s">
        <v>284</v>
      </c>
      <c r="H1072" s="10" t="s">
        <v>282</v>
      </c>
      <c r="I1072" s="10" t="s">
        <v>284</v>
      </c>
      <c r="J1072" s="10" t="s">
        <v>284</v>
      </c>
      <c r="K1072" s="10" t="s">
        <v>282</v>
      </c>
      <c r="L1072" s="10" t="s">
        <v>282</v>
      </c>
      <c r="M1072" s="10" t="s">
        <v>282</v>
      </c>
      <c r="N1072" s="10" t="s">
        <v>282</v>
      </c>
      <c r="O1072" s="10" t="s">
        <v>282</v>
      </c>
      <c r="P1072" s="10" t="s">
        <v>282</v>
      </c>
      <c r="Q1072" s="10" t="s">
        <v>282</v>
      </c>
      <c r="R1072" s="10" t="s">
        <v>282</v>
      </c>
      <c r="S1072" s="10" t="s">
        <v>285</v>
      </c>
      <c r="T1072" s="10" t="s">
        <v>284</v>
      </c>
      <c r="U1072" s="10" t="s">
        <v>282</v>
      </c>
      <c r="V1072" s="10" t="s">
        <v>285</v>
      </c>
      <c r="W1072" s="16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2</v>
      </c>
    </row>
    <row r="1073" spans="1:65">
      <c r="A1073" s="35"/>
      <c r="B1073" s="19"/>
      <c r="C1073" s="8"/>
      <c r="D1073" s="29" t="s">
        <v>327</v>
      </c>
      <c r="E1073" s="29" t="s">
        <v>327</v>
      </c>
      <c r="F1073" s="29" t="s">
        <v>327</v>
      </c>
      <c r="G1073" s="29" t="s">
        <v>328</v>
      </c>
      <c r="H1073" s="29" t="s">
        <v>329</v>
      </c>
      <c r="I1073" s="29" t="s">
        <v>328</v>
      </c>
      <c r="J1073" s="29" t="s">
        <v>330</v>
      </c>
      <c r="K1073" s="29" t="s">
        <v>327</v>
      </c>
      <c r="L1073" s="29" t="s">
        <v>327</v>
      </c>
      <c r="M1073" s="29" t="s">
        <v>327</v>
      </c>
      <c r="N1073" s="29" t="s">
        <v>327</v>
      </c>
      <c r="O1073" s="29" t="s">
        <v>327</v>
      </c>
      <c r="P1073" s="29" t="s">
        <v>329</v>
      </c>
      <c r="Q1073" s="29" t="s">
        <v>327</v>
      </c>
      <c r="R1073" s="29" t="s">
        <v>330</v>
      </c>
      <c r="S1073" s="29" t="s">
        <v>328</v>
      </c>
      <c r="T1073" s="29" t="s">
        <v>327</v>
      </c>
      <c r="U1073" s="29" t="s">
        <v>327</v>
      </c>
      <c r="V1073" s="29" t="s">
        <v>327</v>
      </c>
      <c r="W1073" s="16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>
        <v>3</v>
      </c>
    </row>
    <row r="1074" spans="1:65">
      <c r="A1074" s="35"/>
      <c r="B1074" s="18">
        <v>1</v>
      </c>
      <c r="C1074" s="14">
        <v>1</v>
      </c>
      <c r="D1074" s="22">
        <v>0.5</v>
      </c>
      <c r="E1074" s="22">
        <v>0.51</v>
      </c>
      <c r="F1074" s="165" t="s">
        <v>96</v>
      </c>
      <c r="G1074" s="22">
        <v>0.53</v>
      </c>
      <c r="H1074" s="23">
        <v>0.5</v>
      </c>
      <c r="I1074" s="22">
        <v>0.54</v>
      </c>
      <c r="J1074" s="23">
        <v>0.53</v>
      </c>
      <c r="K1074" s="22">
        <v>0.49</v>
      </c>
      <c r="L1074" s="22">
        <v>0.47</v>
      </c>
      <c r="M1074" s="22">
        <v>0.49</v>
      </c>
      <c r="N1074" s="22">
        <v>0.53</v>
      </c>
      <c r="O1074" s="22">
        <v>0.5</v>
      </c>
      <c r="P1074" s="22">
        <v>0.56790148427911025</v>
      </c>
      <c r="Q1074" s="156">
        <v>0.73699999999999999</v>
      </c>
      <c r="R1074" s="22">
        <v>0.49</v>
      </c>
      <c r="S1074" s="156" t="s">
        <v>104</v>
      </c>
      <c r="T1074" s="22">
        <v>0.5</v>
      </c>
      <c r="U1074" s="22">
        <v>0.4677</v>
      </c>
      <c r="V1074" s="156">
        <v>0.61599999999999999</v>
      </c>
      <c r="W1074" s="16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1</v>
      </c>
    </row>
    <row r="1075" spans="1:65">
      <c r="A1075" s="35"/>
      <c r="B1075" s="19">
        <v>1</v>
      </c>
      <c r="C1075" s="8">
        <v>2</v>
      </c>
      <c r="D1075" s="10">
        <v>0.5</v>
      </c>
      <c r="E1075" s="10">
        <v>0.52</v>
      </c>
      <c r="F1075" s="159" t="s">
        <v>96</v>
      </c>
      <c r="G1075" s="10">
        <v>0.55000000000000004</v>
      </c>
      <c r="H1075" s="25">
        <v>0.4</v>
      </c>
      <c r="I1075" s="10">
        <v>0.55000000000000004</v>
      </c>
      <c r="J1075" s="25">
        <v>0.53</v>
      </c>
      <c r="K1075" s="10">
        <v>0.49</v>
      </c>
      <c r="L1075" s="10">
        <v>0.48</v>
      </c>
      <c r="M1075" s="10">
        <v>0.47</v>
      </c>
      <c r="N1075" s="10">
        <v>0.54</v>
      </c>
      <c r="O1075" s="10">
        <v>0.49</v>
      </c>
      <c r="P1075" s="10">
        <v>0.57685934373392722</v>
      </c>
      <c r="Q1075" s="157">
        <v>0.76600000000000001</v>
      </c>
      <c r="R1075" s="10">
        <v>0.46</v>
      </c>
      <c r="S1075" s="157" t="s">
        <v>104</v>
      </c>
      <c r="T1075" s="10">
        <v>0.49</v>
      </c>
      <c r="U1075" s="10">
        <v>0.39610000000000001</v>
      </c>
      <c r="V1075" s="157">
        <v>0.64590000000000003</v>
      </c>
      <c r="W1075" s="16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33</v>
      </c>
    </row>
    <row r="1076" spans="1:65">
      <c r="A1076" s="35"/>
      <c r="B1076" s="19">
        <v>1</v>
      </c>
      <c r="C1076" s="8">
        <v>3</v>
      </c>
      <c r="D1076" s="10">
        <v>0.49</v>
      </c>
      <c r="E1076" s="10">
        <v>0.53</v>
      </c>
      <c r="F1076" s="159" t="s">
        <v>96</v>
      </c>
      <c r="G1076" s="10">
        <v>0.54</v>
      </c>
      <c r="H1076" s="25">
        <v>0.4</v>
      </c>
      <c r="I1076" s="10">
        <v>0.54</v>
      </c>
      <c r="J1076" s="25">
        <v>0.53</v>
      </c>
      <c r="K1076" s="25">
        <v>0.5</v>
      </c>
      <c r="L1076" s="11">
        <v>0.48</v>
      </c>
      <c r="M1076" s="11">
        <v>0.47</v>
      </c>
      <c r="N1076" s="11">
        <v>0.53</v>
      </c>
      <c r="O1076" s="11">
        <v>0.5</v>
      </c>
      <c r="P1076" s="11">
        <v>0.57629379035470174</v>
      </c>
      <c r="Q1076" s="164">
        <v>0.84699999999999998</v>
      </c>
      <c r="R1076" s="11">
        <v>0.48</v>
      </c>
      <c r="S1076" s="159" t="s">
        <v>104</v>
      </c>
      <c r="T1076" s="11">
        <v>0.49</v>
      </c>
      <c r="U1076" s="11">
        <v>0.47310000000000002</v>
      </c>
      <c r="V1076" s="159">
        <v>0.62260000000000004</v>
      </c>
      <c r="W1076" s="16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2">
        <v>16</v>
      </c>
    </row>
    <row r="1077" spans="1:65">
      <c r="A1077" s="35"/>
      <c r="B1077" s="19">
        <v>1</v>
      </c>
      <c r="C1077" s="8">
        <v>4</v>
      </c>
      <c r="D1077" s="10">
        <v>0.5</v>
      </c>
      <c r="E1077" s="10">
        <v>0.52</v>
      </c>
      <c r="F1077" s="159" t="s">
        <v>96</v>
      </c>
      <c r="G1077" s="10">
        <v>0.54</v>
      </c>
      <c r="H1077" s="25">
        <v>0.48</v>
      </c>
      <c r="I1077" s="10">
        <v>0.53</v>
      </c>
      <c r="J1077" s="25">
        <v>0.53</v>
      </c>
      <c r="K1077" s="25">
        <v>0.51</v>
      </c>
      <c r="L1077" s="11">
        <v>0.5</v>
      </c>
      <c r="M1077" s="11">
        <v>0.48</v>
      </c>
      <c r="N1077" s="11">
        <v>0.54</v>
      </c>
      <c r="O1077" s="11">
        <v>0.5</v>
      </c>
      <c r="P1077" s="11">
        <v>0.56887959225524376</v>
      </c>
      <c r="Q1077" s="159">
        <v>0.77100000000000002</v>
      </c>
      <c r="R1077" s="11">
        <v>0.45</v>
      </c>
      <c r="S1077" s="159" t="s">
        <v>104</v>
      </c>
      <c r="T1077" s="11">
        <v>0.49</v>
      </c>
      <c r="U1077" s="11">
        <v>0.48630000000000001</v>
      </c>
      <c r="V1077" s="159">
        <v>0.62909999999999999</v>
      </c>
      <c r="W1077" s="16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2">
        <v>0.50357704981640639</v>
      </c>
    </row>
    <row r="1078" spans="1:65">
      <c r="A1078" s="35"/>
      <c r="B1078" s="19">
        <v>1</v>
      </c>
      <c r="C1078" s="8">
        <v>5</v>
      </c>
      <c r="D1078" s="10">
        <v>0.51</v>
      </c>
      <c r="E1078" s="10">
        <v>0.52</v>
      </c>
      <c r="F1078" s="157" t="s">
        <v>96</v>
      </c>
      <c r="G1078" s="10">
        <v>0.54</v>
      </c>
      <c r="H1078" s="10">
        <v>0.47</v>
      </c>
      <c r="I1078" s="10">
        <v>0.53</v>
      </c>
      <c r="J1078" s="10">
        <v>0.54</v>
      </c>
      <c r="K1078" s="10">
        <v>0.49</v>
      </c>
      <c r="L1078" s="10">
        <v>0.51</v>
      </c>
      <c r="M1078" s="10">
        <v>0.48</v>
      </c>
      <c r="N1078" s="10">
        <v>0.53</v>
      </c>
      <c r="O1078" s="10">
        <v>0.51</v>
      </c>
      <c r="P1078" s="10">
        <v>0.57034452560748816</v>
      </c>
      <c r="Q1078" s="157">
        <v>0.76900000000000002</v>
      </c>
      <c r="R1078" s="10">
        <v>0.47</v>
      </c>
      <c r="S1078" s="157" t="s">
        <v>104</v>
      </c>
      <c r="T1078" s="10">
        <v>0.51</v>
      </c>
      <c r="U1078" s="10">
        <v>0.38479999999999998</v>
      </c>
      <c r="V1078" s="157">
        <v>0.64180000000000004</v>
      </c>
      <c r="W1078" s="16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2">
        <v>112</v>
      </c>
    </row>
    <row r="1079" spans="1:65">
      <c r="A1079" s="35"/>
      <c r="B1079" s="19">
        <v>1</v>
      </c>
      <c r="C1079" s="8">
        <v>6</v>
      </c>
      <c r="D1079" s="10">
        <v>0.51</v>
      </c>
      <c r="E1079" s="10">
        <v>0.51</v>
      </c>
      <c r="F1079" s="157" t="s">
        <v>96</v>
      </c>
      <c r="G1079" s="10">
        <v>0.53</v>
      </c>
      <c r="H1079" s="10">
        <v>0.42</v>
      </c>
      <c r="I1079" s="10">
        <v>0.54</v>
      </c>
      <c r="J1079" s="10">
        <v>0.54</v>
      </c>
      <c r="K1079" s="10">
        <v>0.5</v>
      </c>
      <c r="L1079" s="10">
        <v>0.48</v>
      </c>
      <c r="M1079" s="10">
        <v>0.48</v>
      </c>
      <c r="N1079" s="10">
        <v>0.54</v>
      </c>
      <c r="O1079" s="10">
        <v>0.51</v>
      </c>
      <c r="P1079" s="158">
        <v>0.59403812744941686</v>
      </c>
      <c r="Q1079" s="157">
        <v>0.76500000000000001</v>
      </c>
      <c r="R1079" s="10">
        <v>0.48</v>
      </c>
      <c r="S1079" s="157" t="s">
        <v>104</v>
      </c>
      <c r="T1079" s="10">
        <v>0.49</v>
      </c>
      <c r="U1079" s="158">
        <v>0.35520000000000002</v>
      </c>
      <c r="V1079" s="157">
        <v>0.59379999999999999</v>
      </c>
      <c r="W1079" s="16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2"/>
    </row>
    <row r="1080" spans="1:65">
      <c r="A1080" s="35"/>
      <c r="B1080" s="20" t="s">
        <v>273</v>
      </c>
      <c r="C1080" s="12"/>
      <c r="D1080" s="26">
        <v>0.50166666666666659</v>
      </c>
      <c r="E1080" s="26">
        <v>0.51833333333333342</v>
      </c>
      <c r="F1080" s="26" t="s">
        <v>684</v>
      </c>
      <c r="G1080" s="26">
        <v>0.53833333333333344</v>
      </c>
      <c r="H1080" s="26">
        <v>0.44500000000000001</v>
      </c>
      <c r="I1080" s="26">
        <v>0.53833333333333344</v>
      </c>
      <c r="J1080" s="26">
        <v>0.53333333333333333</v>
      </c>
      <c r="K1080" s="26">
        <v>0.49666666666666665</v>
      </c>
      <c r="L1080" s="26">
        <v>0.48666666666666664</v>
      </c>
      <c r="M1080" s="26">
        <v>0.47833333333333328</v>
      </c>
      <c r="N1080" s="26">
        <v>0.53500000000000003</v>
      </c>
      <c r="O1080" s="26">
        <v>0.50166666666666659</v>
      </c>
      <c r="P1080" s="26">
        <v>0.5757194772799813</v>
      </c>
      <c r="Q1080" s="26">
        <v>0.77583333333333337</v>
      </c>
      <c r="R1080" s="26">
        <v>0.47166666666666662</v>
      </c>
      <c r="S1080" s="26" t="s">
        <v>684</v>
      </c>
      <c r="T1080" s="26">
        <v>0.49499999999999994</v>
      </c>
      <c r="U1080" s="26">
        <v>0.42719999999999997</v>
      </c>
      <c r="V1080" s="26">
        <v>0.62486666666666668</v>
      </c>
      <c r="W1080" s="16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2"/>
    </row>
    <row r="1081" spans="1:65">
      <c r="A1081" s="35"/>
      <c r="B1081" s="3" t="s">
        <v>274</v>
      </c>
      <c r="C1081" s="33"/>
      <c r="D1081" s="11">
        <v>0.5</v>
      </c>
      <c r="E1081" s="11">
        <v>0.52</v>
      </c>
      <c r="F1081" s="11" t="s">
        <v>684</v>
      </c>
      <c r="G1081" s="11">
        <v>0.54</v>
      </c>
      <c r="H1081" s="11">
        <v>0.44499999999999995</v>
      </c>
      <c r="I1081" s="11">
        <v>0.54</v>
      </c>
      <c r="J1081" s="11">
        <v>0.53</v>
      </c>
      <c r="K1081" s="11">
        <v>0.495</v>
      </c>
      <c r="L1081" s="11">
        <v>0.48</v>
      </c>
      <c r="M1081" s="11">
        <v>0.48</v>
      </c>
      <c r="N1081" s="11">
        <v>0.53500000000000003</v>
      </c>
      <c r="O1081" s="11">
        <v>0.5</v>
      </c>
      <c r="P1081" s="11">
        <v>0.57331915798109501</v>
      </c>
      <c r="Q1081" s="11">
        <v>0.76750000000000007</v>
      </c>
      <c r="R1081" s="11">
        <v>0.47499999999999998</v>
      </c>
      <c r="S1081" s="11" t="s">
        <v>684</v>
      </c>
      <c r="T1081" s="11">
        <v>0.49</v>
      </c>
      <c r="U1081" s="11">
        <v>0.43190000000000001</v>
      </c>
      <c r="V1081" s="11">
        <v>0.62585000000000002</v>
      </c>
      <c r="W1081" s="16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2"/>
    </row>
    <row r="1082" spans="1:65">
      <c r="A1082" s="35"/>
      <c r="B1082" s="3" t="s">
        <v>275</v>
      </c>
      <c r="C1082" s="33"/>
      <c r="D1082" s="27">
        <v>7.5277265270908165E-3</v>
      </c>
      <c r="E1082" s="27">
        <v>7.5277265270908165E-3</v>
      </c>
      <c r="F1082" s="27" t="s">
        <v>684</v>
      </c>
      <c r="G1082" s="27">
        <v>7.5277265270908174E-3</v>
      </c>
      <c r="H1082" s="27">
        <v>4.3703546766824301E-2</v>
      </c>
      <c r="I1082" s="27">
        <v>7.5277265270908174E-3</v>
      </c>
      <c r="J1082" s="27">
        <v>5.1639777949432268E-3</v>
      </c>
      <c r="K1082" s="27">
        <v>8.1649658092772665E-3</v>
      </c>
      <c r="L1082" s="27">
        <v>1.5055453054181631E-2</v>
      </c>
      <c r="M1082" s="27">
        <v>7.5277265270908174E-3</v>
      </c>
      <c r="N1082" s="27">
        <v>5.4772255750516656E-3</v>
      </c>
      <c r="O1082" s="27">
        <v>7.5277265270908174E-3</v>
      </c>
      <c r="P1082" s="27">
        <v>9.7365006266699541E-3</v>
      </c>
      <c r="Q1082" s="27">
        <v>3.7031968171657659E-2</v>
      </c>
      <c r="R1082" s="27">
        <v>1.4719601443879732E-2</v>
      </c>
      <c r="S1082" s="27" t="s">
        <v>684</v>
      </c>
      <c r="T1082" s="27">
        <v>8.3666002653407616E-3</v>
      </c>
      <c r="U1082" s="27">
        <v>5.5115950504368481E-2</v>
      </c>
      <c r="V1082" s="27">
        <v>1.8952326154503232E-2</v>
      </c>
      <c r="W1082" s="231"/>
      <c r="X1082" s="232"/>
      <c r="Y1082" s="232"/>
      <c r="Z1082" s="232"/>
      <c r="AA1082" s="232"/>
      <c r="AB1082" s="232"/>
      <c r="AC1082" s="232"/>
      <c r="AD1082" s="232"/>
      <c r="AE1082" s="232"/>
      <c r="AF1082" s="232"/>
      <c r="AG1082" s="232"/>
      <c r="AH1082" s="232"/>
      <c r="AI1082" s="232"/>
      <c r="AJ1082" s="232"/>
      <c r="AK1082" s="232"/>
      <c r="AL1082" s="232"/>
      <c r="AM1082" s="232"/>
      <c r="AN1082" s="232"/>
      <c r="AO1082" s="232"/>
      <c r="AP1082" s="232"/>
      <c r="AQ1082" s="232"/>
      <c r="AR1082" s="232"/>
      <c r="AS1082" s="232"/>
      <c r="AT1082" s="232"/>
      <c r="AU1082" s="232"/>
      <c r="AV1082" s="232"/>
      <c r="AW1082" s="232"/>
      <c r="AX1082" s="232"/>
      <c r="AY1082" s="232"/>
      <c r="AZ1082" s="232"/>
      <c r="BA1082" s="232"/>
      <c r="BB1082" s="232"/>
      <c r="BC1082" s="232"/>
      <c r="BD1082" s="232"/>
      <c r="BE1082" s="232"/>
      <c r="BF1082" s="232"/>
      <c r="BG1082" s="232"/>
      <c r="BH1082" s="232"/>
      <c r="BI1082" s="232"/>
      <c r="BJ1082" s="232"/>
      <c r="BK1082" s="232"/>
      <c r="BL1082" s="232"/>
      <c r="BM1082" s="63"/>
    </row>
    <row r="1083" spans="1:65">
      <c r="A1083" s="35"/>
      <c r="B1083" s="3" t="s">
        <v>87</v>
      </c>
      <c r="C1083" s="33"/>
      <c r="D1083" s="13">
        <v>1.5005434937722561E-2</v>
      </c>
      <c r="E1083" s="13">
        <v>1.4522945068342409E-2</v>
      </c>
      <c r="F1083" s="13" t="s">
        <v>684</v>
      </c>
      <c r="G1083" s="13">
        <v>1.3983392929580464E-2</v>
      </c>
      <c r="H1083" s="13">
        <v>9.8210217453537751E-2</v>
      </c>
      <c r="I1083" s="13">
        <v>1.3983392929580464E-2</v>
      </c>
      <c r="J1083" s="13">
        <v>9.6824583655185509E-3</v>
      </c>
      <c r="K1083" s="13">
        <v>1.64395284750549E-2</v>
      </c>
      <c r="L1083" s="13">
        <v>3.0935862440099243E-2</v>
      </c>
      <c r="M1083" s="13">
        <v>1.5737407373709027E-2</v>
      </c>
      <c r="N1083" s="13">
        <v>1.0237804813180682E-2</v>
      </c>
      <c r="O1083" s="13">
        <v>1.5005434937722563E-2</v>
      </c>
      <c r="P1083" s="13">
        <v>1.6911883323229907E-2</v>
      </c>
      <c r="Q1083" s="13">
        <v>4.7731860156809011E-2</v>
      </c>
      <c r="R1083" s="13">
        <v>3.1207635570063039E-2</v>
      </c>
      <c r="S1083" s="13" t="s">
        <v>684</v>
      </c>
      <c r="T1083" s="13">
        <v>1.6902222758264168E-2</v>
      </c>
      <c r="U1083" s="13">
        <v>0.1290167380720236</v>
      </c>
      <c r="V1083" s="13">
        <v>3.0330192288226657E-2</v>
      </c>
      <c r="W1083" s="16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2"/>
    </row>
    <row r="1084" spans="1:65">
      <c r="A1084" s="35"/>
      <c r="B1084" s="3" t="s">
        <v>276</v>
      </c>
      <c r="C1084" s="33"/>
      <c r="D1084" s="13">
        <v>-3.7936263188250718E-3</v>
      </c>
      <c r="E1084" s="13">
        <v>2.930293094633063E-2</v>
      </c>
      <c r="F1084" s="13" t="s">
        <v>684</v>
      </c>
      <c r="G1084" s="13">
        <v>6.9018799664517072E-2</v>
      </c>
      <c r="H1084" s="13">
        <v>-0.11632192102035299</v>
      </c>
      <c r="I1084" s="13">
        <v>6.9018799664517072E-2</v>
      </c>
      <c r="J1084" s="13">
        <v>5.9089832484970239E-2</v>
      </c>
      <c r="K1084" s="13">
        <v>-1.3722593498371571E-2</v>
      </c>
      <c r="L1084" s="13">
        <v>-3.3580527857464793E-2</v>
      </c>
      <c r="M1084" s="13">
        <v>-5.0128806490042477E-2</v>
      </c>
      <c r="N1084" s="13">
        <v>6.2399488211485776E-2</v>
      </c>
      <c r="O1084" s="13">
        <v>-3.7936263188250718E-3</v>
      </c>
      <c r="P1084" s="13">
        <v>0.14325995890773124</v>
      </c>
      <c r="Q1084" s="13">
        <v>0.54064474069298019</v>
      </c>
      <c r="R1084" s="13">
        <v>-6.3367429396104513E-2</v>
      </c>
      <c r="S1084" s="13" t="s">
        <v>684</v>
      </c>
      <c r="T1084" s="13">
        <v>-1.7032249224887108E-2</v>
      </c>
      <c r="U1084" s="13">
        <v>-0.15166904417953897</v>
      </c>
      <c r="V1084" s="13">
        <v>0.24085612498520326</v>
      </c>
      <c r="W1084" s="16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2"/>
    </row>
    <row r="1085" spans="1:65">
      <c r="A1085" s="35"/>
      <c r="B1085" s="53" t="s">
        <v>277</v>
      </c>
      <c r="C1085" s="54"/>
      <c r="D1085" s="52">
        <v>0.35</v>
      </c>
      <c r="E1085" s="52">
        <v>0</v>
      </c>
      <c r="F1085" s="52">
        <v>95.43</v>
      </c>
      <c r="G1085" s="52">
        <v>0.43</v>
      </c>
      <c r="H1085" s="52">
        <v>1.56</v>
      </c>
      <c r="I1085" s="52">
        <v>0.43</v>
      </c>
      <c r="J1085" s="52">
        <v>0.32</v>
      </c>
      <c r="K1085" s="52">
        <v>0.46</v>
      </c>
      <c r="L1085" s="52">
        <v>0.67</v>
      </c>
      <c r="M1085" s="52">
        <v>0.85</v>
      </c>
      <c r="N1085" s="52">
        <v>0.35</v>
      </c>
      <c r="O1085" s="52">
        <v>0.35</v>
      </c>
      <c r="P1085" s="52">
        <v>1.22</v>
      </c>
      <c r="Q1085" s="52">
        <v>5.48</v>
      </c>
      <c r="R1085" s="52">
        <v>0.99</v>
      </c>
      <c r="S1085" s="52">
        <v>42.2</v>
      </c>
      <c r="T1085" s="52">
        <v>0.5</v>
      </c>
      <c r="U1085" s="52">
        <v>1.94</v>
      </c>
      <c r="V1085" s="52">
        <v>2.27</v>
      </c>
      <c r="W1085" s="16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2"/>
    </row>
    <row r="1086" spans="1:65">
      <c r="B1086" s="36"/>
      <c r="C1086" s="20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BM1086" s="62"/>
    </row>
    <row r="1087" spans="1:65" ht="15">
      <c r="B1087" s="37" t="s">
        <v>611</v>
      </c>
      <c r="BM1087" s="32" t="s">
        <v>279</v>
      </c>
    </row>
    <row r="1088" spans="1:65" ht="15">
      <c r="A1088" s="28" t="s">
        <v>65</v>
      </c>
      <c r="B1088" s="18" t="s">
        <v>111</v>
      </c>
      <c r="C1088" s="15" t="s">
        <v>112</v>
      </c>
      <c r="D1088" s="16" t="s">
        <v>233</v>
      </c>
      <c r="E1088" s="17" t="s">
        <v>233</v>
      </c>
      <c r="F1088" s="17" t="s">
        <v>233</v>
      </c>
      <c r="G1088" s="17" t="s">
        <v>233</v>
      </c>
      <c r="H1088" s="16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</v>
      </c>
    </row>
    <row r="1089" spans="1:65">
      <c r="A1089" s="35"/>
      <c r="B1089" s="19" t="s">
        <v>234</v>
      </c>
      <c r="C1089" s="8" t="s">
        <v>234</v>
      </c>
      <c r="D1089" s="161" t="s">
        <v>238</v>
      </c>
      <c r="E1089" s="162" t="s">
        <v>240</v>
      </c>
      <c r="F1089" s="162" t="s">
        <v>254</v>
      </c>
      <c r="G1089" s="162" t="s">
        <v>263</v>
      </c>
      <c r="H1089" s="16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 t="s">
        <v>3</v>
      </c>
    </row>
    <row r="1090" spans="1:65">
      <c r="A1090" s="35"/>
      <c r="B1090" s="19"/>
      <c r="C1090" s="8"/>
      <c r="D1090" s="9" t="s">
        <v>282</v>
      </c>
      <c r="E1090" s="10" t="s">
        <v>284</v>
      </c>
      <c r="F1090" s="10" t="s">
        <v>282</v>
      </c>
      <c r="G1090" s="10" t="s">
        <v>282</v>
      </c>
      <c r="H1090" s="16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2</v>
      </c>
    </row>
    <row r="1091" spans="1:65">
      <c r="A1091" s="35"/>
      <c r="B1091" s="19"/>
      <c r="C1091" s="8"/>
      <c r="D1091" s="29" t="s">
        <v>327</v>
      </c>
      <c r="E1091" s="29" t="s">
        <v>327</v>
      </c>
      <c r="F1091" s="29" t="s">
        <v>327</v>
      </c>
      <c r="G1091" s="29" t="s">
        <v>327</v>
      </c>
      <c r="H1091" s="16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>
        <v>2</v>
      </c>
    </row>
    <row r="1092" spans="1:65">
      <c r="A1092" s="35"/>
      <c r="B1092" s="18">
        <v>1</v>
      </c>
      <c r="C1092" s="14">
        <v>1</v>
      </c>
      <c r="D1092" s="22">
        <v>0.1346805544502313</v>
      </c>
      <c r="E1092" s="22">
        <v>0.1</v>
      </c>
      <c r="F1092" s="23">
        <v>0.115</v>
      </c>
      <c r="G1092" s="22">
        <v>0.12590000000000001</v>
      </c>
      <c r="H1092" s="16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</v>
      </c>
    </row>
    <row r="1093" spans="1:65">
      <c r="A1093" s="35"/>
      <c r="B1093" s="19">
        <v>1</v>
      </c>
      <c r="C1093" s="8">
        <v>2</v>
      </c>
      <c r="D1093" s="158">
        <v>0.12785684550656223</v>
      </c>
      <c r="E1093" s="10">
        <v>0.1</v>
      </c>
      <c r="F1093" s="25">
        <v>0.113</v>
      </c>
      <c r="G1093" s="10">
        <v>0.1024</v>
      </c>
      <c r="H1093" s="16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13</v>
      </c>
    </row>
    <row r="1094" spans="1:65">
      <c r="A1094" s="35"/>
      <c r="B1094" s="19">
        <v>1</v>
      </c>
      <c r="C1094" s="8">
        <v>3</v>
      </c>
      <c r="D1094" s="10">
        <v>0.14158860291711609</v>
      </c>
      <c r="E1094" s="10">
        <v>0.1</v>
      </c>
      <c r="F1094" s="25">
        <v>0.11799999999999999</v>
      </c>
      <c r="G1094" s="10">
        <v>0.12239999999999998</v>
      </c>
      <c r="H1094" s="16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16</v>
      </c>
    </row>
    <row r="1095" spans="1:65">
      <c r="A1095" s="35"/>
      <c r="B1095" s="19">
        <v>1</v>
      </c>
      <c r="C1095" s="8">
        <v>4</v>
      </c>
      <c r="D1095" s="10">
        <v>0.14282312917658266</v>
      </c>
      <c r="E1095" s="10">
        <v>0.1</v>
      </c>
      <c r="F1095" s="25">
        <v>0.12</v>
      </c>
      <c r="G1095" s="10">
        <v>0.1283</v>
      </c>
      <c r="H1095" s="16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>
        <v>0.11783299850201499</v>
      </c>
    </row>
    <row r="1096" spans="1:65">
      <c r="A1096" s="35"/>
      <c r="B1096" s="19">
        <v>1</v>
      </c>
      <c r="C1096" s="8">
        <v>5</v>
      </c>
      <c r="D1096" s="10">
        <v>0.1414739182089241</v>
      </c>
      <c r="E1096" s="10">
        <v>0.1</v>
      </c>
      <c r="F1096" s="10">
        <v>0.11700000000000001</v>
      </c>
      <c r="G1096" s="10">
        <v>0.1038</v>
      </c>
      <c r="H1096" s="16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2">
        <v>19</v>
      </c>
    </row>
    <row r="1097" spans="1:65">
      <c r="A1097" s="35"/>
      <c r="B1097" s="19">
        <v>1</v>
      </c>
      <c r="C1097" s="8">
        <v>6</v>
      </c>
      <c r="D1097" s="10">
        <v>0.14192709862077094</v>
      </c>
      <c r="E1097" s="10">
        <v>0.1</v>
      </c>
      <c r="F1097" s="10">
        <v>0.124</v>
      </c>
      <c r="G1097" s="10">
        <v>9.5200000000000007E-2</v>
      </c>
      <c r="H1097" s="16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2"/>
    </row>
    <row r="1098" spans="1:65">
      <c r="A1098" s="35"/>
      <c r="B1098" s="20" t="s">
        <v>273</v>
      </c>
      <c r="C1098" s="12"/>
      <c r="D1098" s="26">
        <v>0.13839169148003122</v>
      </c>
      <c r="E1098" s="26">
        <v>9.9999999999999992E-2</v>
      </c>
      <c r="F1098" s="26">
        <v>0.11783333333333333</v>
      </c>
      <c r="G1098" s="26">
        <v>0.11299999999999999</v>
      </c>
      <c r="H1098" s="16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2"/>
    </row>
    <row r="1099" spans="1:65">
      <c r="A1099" s="35"/>
      <c r="B1099" s="3" t="s">
        <v>274</v>
      </c>
      <c r="C1099" s="33"/>
      <c r="D1099" s="11">
        <v>0.14153126056302009</v>
      </c>
      <c r="E1099" s="11">
        <v>0.1</v>
      </c>
      <c r="F1099" s="11">
        <v>0.11749999999999999</v>
      </c>
      <c r="G1099" s="11">
        <v>0.11309999999999999</v>
      </c>
      <c r="H1099" s="16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2"/>
    </row>
    <row r="1100" spans="1:65">
      <c r="A1100" s="35"/>
      <c r="B1100" s="3" t="s">
        <v>275</v>
      </c>
      <c r="C1100" s="33"/>
      <c r="D1100" s="27">
        <v>5.943275625322186E-3</v>
      </c>
      <c r="E1100" s="27">
        <v>1.5202354861220293E-17</v>
      </c>
      <c r="F1100" s="27">
        <v>3.8686776379877725E-3</v>
      </c>
      <c r="G1100" s="27">
        <v>1.4161214637170239E-2</v>
      </c>
      <c r="H1100" s="16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2"/>
    </row>
    <row r="1101" spans="1:65">
      <c r="A1101" s="35"/>
      <c r="B1101" s="3" t="s">
        <v>87</v>
      </c>
      <c r="C1101" s="33"/>
      <c r="D1101" s="13">
        <v>4.2945321079334818E-2</v>
      </c>
      <c r="E1101" s="13">
        <v>1.5202354861220294E-16</v>
      </c>
      <c r="F1101" s="13">
        <v>3.2831776277123956E-2</v>
      </c>
      <c r="G1101" s="13">
        <v>0.12532048351478089</v>
      </c>
      <c r="H1101" s="16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2"/>
    </row>
    <row r="1102" spans="1:65">
      <c r="A1102" s="35"/>
      <c r="B1102" s="3" t="s">
        <v>276</v>
      </c>
      <c r="C1102" s="33"/>
      <c r="D1102" s="13">
        <v>0.17447313774048334</v>
      </c>
      <c r="E1102" s="13">
        <v>-0.15134129427852971</v>
      </c>
      <c r="F1102" s="13">
        <v>2.8415751325283622E-6</v>
      </c>
      <c r="G1102" s="13">
        <v>-4.101566253473854E-2</v>
      </c>
      <c r="H1102" s="16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2"/>
    </row>
    <row r="1103" spans="1:65">
      <c r="A1103" s="35"/>
      <c r="B1103" s="53" t="s">
        <v>277</v>
      </c>
      <c r="C1103" s="54"/>
      <c r="D1103" s="52">
        <v>1.74</v>
      </c>
      <c r="E1103" s="52">
        <v>1.17</v>
      </c>
      <c r="F1103" s="52">
        <v>0.18</v>
      </c>
      <c r="G1103" s="52">
        <v>0.18</v>
      </c>
      <c r="H1103" s="16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2"/>
    </row>
    <row r="1104" spans="1:65">
      <c r="B1104" s="36"/>
      <c r="C1104" s="20"/>
      <c r="D1104" s="31"/>
      <c r="E1104" s="31"/>
      <c r="F1104" s="31"/>
      <c r="G1104" s="31"/>
      <c r="BM1104" s="62"/>
    </row>
    <row r="1105" spans="1:65" ht="15">
      <c r="B1105" s="37" t="s">
        <v>612</v>
      </c>
      <c r="BM1105" s="32" t="s">
        <v>67</v>
      </c>
    </row>
    <row r="1106" spans="1:65" ht="15">
      <c r="A1106" s="28" t="s">
        <v>32</v>
      </c>
      <c r="B1106" s="18" t="s">
        <v>111</v>
      </c>
      <c r="C1106" s="15" t="s">
        <v>112</v>
      </c>
      <c r="D1106" s="16" t="s">
        <v>233</v>
      </c>
      <c r="E1106" s="17" t="s">
        <v>233</v>
      </c>
      <c r="F1106" s="17" t="s">
        <v>233</v>
      </c>
      <c r="G1106" s="17" t="s">
        <v>233</v>
      </c>
      <c r="H1106" s="17" t="s">
        <v>233</v>
      </c>
      <c r="I1106" s="17" t="s">
        <v>233</v>
      </c>
      <c r="J1106" s="17" t="s">
        <v>233</v>
      </c>
      <c r="K1106" s="17" t="s">
        <v>233</v>
      </c>
      <c r="L1106" s="17" t="s">
        <v>233</v>
      </c>
      <c r="M1106" s="17" t="s">
        <v>233</v>
      </c>
      <c r="N1106" s="17" t="s">
        <v>233</v>
      </c>
      <c r="O1106" s="17" t="s">
        <v>233</v>
      </c>
      <c r="P1106" s="17" t="s">
        <v>233</v>
      </c>
      <c r="Q1106" s="17" t="s">
        <v>233</v>
      </c>
      <c r="R1106" s="17" t="s">
        <v>233</v>
      </c>
      <c r="S1106" s="17" t="s">
        <v>233</v>
      </c>
      <c r="T1106" s="17" t="s">
        <v>233</v>
      </c>
      <c r="U1106" s="17" t="s">
        <v>233</v>
      </c>
      <c r="V1106" s="17" t="s">
        <v>233</v>
      </c>
      <c r="W1106" s="16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</v>
      </c>
    </row>
    <row r="1107" spans="1:65">
      <c r="A1107" s="35"/>
      <c r="B1107" s="19" t="s">
        <v>234</v>
      </c>
      <c r="C1107" s="8" t="s">
        <v>234</v>
      </c>
      <c r="D1107" s="161" t="s">
        <v>236</v>
      </c>
      <c r="E1107" s="162" t="s">
        <v>238</v>
      </c>
      <c r="F1107" s="162" t="s">
        <v>240</v>
      </c>
      <c r="G1107" s="162" t="s">
        <v>242</v>
      </c>
      <c r="H1107" s="162" t="s">
        <v>243</v>
      </c>
      <c r="I1107" s="162" t="s">
        <v>244</v>
      </c>
      <c r="J1107" s="162" t="s">
        <v>245</v>
      </c>
      <c r="K1107" s="162" t="s">
        <v>246</v>
      </c>
      <c r="L1107" s="162" t="s">
        <v>247</v>
      </c>
      <c r="M1107" s="162" t="s">
        <v>248</v>
      </c>
      <c r="N1107" s="162" t="s">
        <v>249</v>
      </c>
      <c r="O1107" s="162" t="s">
        <v>250</v>
      </c>
      <c r="P1107" s="162" t="s">
        <v>251</v>
      </c>
      <c r="Q1107" s="162" t="s">
        <v>253</v>
      </c>
      <c r="R1107" s="162" t="s">
        <v>254</v>
      </c>
      <c r="S1107" s="162" t="s">
        <v>255</v>
      </c>
      <c r="T1107" s="162" t="s">
        <v>261</v>
      </c>
      <c r="U1107" s="162" t="s">
        <v>263</v>
      </c>
      <c r="V1107" s="162" t="s">
        <v>281</v>
      </c>
      <c r="W1107" s="16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 t="s">
        <v>3</v>
      </c>
    </row>
    <row r="1108" spans="1:65">
      <c r="A1108" s="35"/>
      <c r="B1108" s="19"/>
      <c r="C1108" s="8"/>
      <c r="D1108" s="9" t="s">
        <v>282</v>
      </c>
      <c r="E1108" s="10" t="s">
        <v>282</v>
      </c>
      <c r="F1108" s="10" t="s">
        <v>284</v>
      </c>
      <c r="G1108" s="10" t="s">
        <v>284</v>
      </c>
      <c r="H1108" s="10" t="s">
        <v>282</v>
      </c>
      <c r="I1108" s="10" t="s">
        <v>284</v>
      </c>
      <c r="J1108" s="10" t="s">
        <v>284</v>
      </c>
      <c r="K1108" s="10" t="s">
        <v>282</v>
      </c>
      <c r="L1108" s="10" t="s">
        <v>282</v>
      </c>
      <c r="M1108" s="10" t="s">
        <v>282</v>
      </c>
      <c r="N1108" s="10" t="s">
        <v>282</v>
      </c>
      <c r="O1108" s="10" t="s">
        <v>282</v>
      </c>
      <c r="P1108" s="10" t="s">
        <v>282</v>
      </c>
      <c r="Q1108" s="10" t="s">
        <v>285</v>
      </c>
      <c r="R1108" s="10" t="s">
        <v>282</v>
      </c>
      <c r="S1108" s="10" t="s">
        <v>282</v>
      </c>
      <c r="T1108" s="10" t="s">
        <v>284</v>
      </c>
      <c r="U1108" s="10" t="s">
        <v>282</v>
      </c>
      <c r="V1108" s="10" t="s">
        <v>285</v>
      </c>
      <c r="W1108" s="16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2</v>
      </c>
    </row>
    <row r="1109" spans="1:65">
      <c r="A1109" s="35"/>
      <c r="B1109" s="19"/>
      <c r="C1109" s="8"/>
      <c r="D1109" s="29" t="s">
        <v>327</v>
      </c>
      <c r="E1109" s="29" t="s">
        <v>327</v>
      </c>
      <c r="F1109" s="29" t="s">
        <v>327</v>
      </c>
      <c r="G1109" s="29" t="s">
        <v>328</v>
      </c>
      <c r="H1109" s="29" t="s">
        <v>329</v>
      </c>
      <c r="I1109" s="29" t="s">
        <v>328</v>
      </c>
      <c r="J1109" s="29" t="s">
        <v>330</v>
      </c>
      <c r="K1109" s="29" t="s">
        <v>327</v>
      </c>
      <c r="L1109" s="29" t="s">
        <v>327</v>
      </c>
      <c r="M1109" s="29" t="s">
        <v>327</v>
      </c>
      <c r="N1109" s="29" t="s">
        <v>327</v>
      </c>
      <c r="O1109" s="29" t="s">
        <v>327</v>
      </c>
      <c r="P1109" s="29" t="s">
        <v>329</v>
      </c>
      <c r="Q1109" s="29" t="s">
        <v>327</v>
      </c>
      <c r="R1109" s="29" t="s">
        <v>327</v>
      </c>
      <c r="S1109" s="29" t="s">
        <v>330</v>
      </c>
      <c r="T1109" s="29" t="s">
        <v>327</v>
      </c>
      <c r="U1109" s="29" t="s">
        <v>327</v>
      </c>
      <c r="V1109" s="29" t="s">
        <v>327</v>
      </c>
      <c r="W1109" s="16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2">
        <v>3</v>
      </c>
    </row>
    <row r="1110" spans="1:65">
      <c r="A1110" s="35"/>
      <c r="B1110" s="18">
        <v>1</v>
      </c>
      <c r="C1110" s="14">
        <v>1</v>
      </c>
      <c r="D1110" s="22">
        <v>1.3879999999999999</v>
      </c>
      <c r="E1110" s="22">
        <v>1.6179030666753007</v>
      </c>
      <c r="F1110" s="23">
        <v>1.4</v>
      </c>
      <c r="G1110" s="22">
        <v>1.61</v>
      </c>
      <c r="H1110" s="23">
        <v>1.41</v>
      </c>
      <c r="I1110" s="156">
        <v>1.9400000000000002</v>
      </c>
      <c r="J1110" s="23">
        <v>1.5</v>
      </c>
      <c r="K1110" s="22">
        <v>1.36</v>
      </c>
      <c r="L1110" s="22">
        <v>1.42</v>
      </c>
      <c r="M1110" s="22">
        <v>1.32</v>
      </c>
      <c r="N1110" s="22">
        <v>1.5</v>
      </c>
      <c r="O1110" s="22">
        <v>1.43</v>
      </c>
      <c r="P1110" s="22">
        <v>1.5041106788035767</v>
      </c>
      <c r="Q1110" s="156">
        <v>1</v>
      </c>
      <c r="R1110" s="22">
        <v>1.538</v>
      </c>
      <c r="S1110" s="22">
        <v>1.45</v>
      </c>
      <c r="T1110" s="22">
        <v>1.62</v>
      </c>
      <c r="U1110" s="22">
        <v>1.3098000000000001</v>
      </c>
      <c r="V1110" s="156">
        <v>3.8281999999999998</v>
      </c>
      <c r="W1110" s="16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2">
        <v>1</v>
      </c>
    </row>
    <row r="1111" spans="1:65">
      <c r="A1111" s="35"/>
      <c r="B1111" s="19">
        <v>1</v>
      </c>
      <c r="C1111" s="8">
        <v>2</v>
      </c>
      <c r="D1111" s="10">
        <v>1.355</v>
      </c>
      <c r="E1111" s="10">
        <v>1.5260059353322639</v>
      </c>
      <c r="F1111" s="25">
        <v>1.5</v>
      </c>
      <c r="G1111" s="10">
        <v>1.64</v>
      </c>
      <c r="H1111" s="25">
        <v>1.33</v>
      </c>
      <c r="I1111" s="157">
        <v>1.9</v>
      </c>
      <c r="J1111" s="25">
        <v>1.5</v>
      </c>
      <c r="K1111" s="10">
        <v>1.38</v>
      </c>
      <c r="L1111" s="10">
        <v>1.38</v>
      </c>
      <c r="M1111" s="10">
        <v>1.32</v>
      </c>
      <c r="N1111" s="10">
        <v>1.53</v>
      </c>
      <c r="O1111" s="10">
        <v>1.28</v>
      </c>
      <c r="P1111" s="10">
        <v>1.4572807975968349</v>
      </c>
      <c r="Q1111" s="157">
        <v>1</v>
      </c>
      <c r="R1111" s="10">
        <v>1.5169999999999999</v>
      </c>
      <c r="S1111" s="158">
        <v>1.4</v>
      </c>
      <c r="T1111" s="10">
        <v>1.56</v>
      </c>
      <c r="U1111" s="10">
        <v>1.1255999999999999</v>
      </c>
      <c r="V1111" s="157">
        <v>3.7052999999999998</v>
      </c>
      <c r="W1111" s="16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2">
        <v>35</v>
      </c>
    </row>
    <row r="1112" spans="1:65">
      <c r="A1112" s="35"/>
      <c r="B1112" s="19">
        <v>1</v>
      </c>
      <c r="C1112" s="8">
        <v>3</v>
      </c>
      <c r="D1112" s="10">
        <v>1.367</v>
      </c>
      <c r="E1112" s="10">
        <v>1.6080419902729612</v>
      </c>
      <c r="F1112" s="25">
        <v>1.5</v>
      </c>
      <c r="G1112" s="10">
        <v>1.6</v>
      </c>
      <c r="H1112" s="25">
        <v>1.27</v>
      </c>
      <c r="I1112" s="157">
        <v>1.9299999999999997</v>
      </c>
      <c r="J1112" s="25">
        <v>1.5</v>
      </c>
      <c r="K1112" s="25">
        <v>1.35</v>
      </c>
      <c r="L1112" s="11">
        <v>1.41</v>
      </c>
      <c r="M1112" s="11">
        <v>1.3</v>
      </c>
      <c r="N1112" s="11">
        <v>1.53</v>
      </c>
      <c r="O1112" s="11">
        <v>1.47</v>
      </c>
      <c r="P1112" s="11">
        <v>1.5811674541394101</v>
      </c>
      <c r="Q1112" s="159">
        <v>1</v>
      </c>
      <c r="R1112" s="11">
        <v>1.516</v>
      </c>
      <c r="S1112" s="11">
        <v>1.45</v>
      </c>
      <c r="T1112" s="11">
        <v>1.61</v>
      </c>
      <c r="U1112" s="11">
        <v>1.3008999999999999</v>
      </c>
      <c r="V1112" s="159">
        <v>3.4943</v>
      </c>
      <c r="W1112" s="16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2">
        <v>16</v>
      </c>
    </row>
    <row r="1113" spans="1:65">
      <c r="A1113" s="35"/>
      <c r="B1113" s="19">
        <v>1</v>
      </c>
      <c r="C1113" s="8">
        <v>4</v>
      </c>
      <c r="D1113" s="10">
        <v>1.4279999999999999</v>
      </c>
      <c r="E1113" s="10">
        <v>1.6101736543511698</v>
      </c>
      <c r="F1113" s="25">
        <v>1.5</v>
      </c>
      <c r="G1113" s="10">
        <v>1.61</v>
      </c>
      <c r="H1113" s="25">
        <v>1.38</v>
      </c>
      <c r="I1113" s="157">
        <v>2</v>
      </c>
      <c r="J1113" s="25">
        <v>1.5</v>
      </c>
      <c r="K1113" s="25">
        <v>1.39</v>
      </c>
      <c r="L1113" s="11">
        <v>1.38</v>
      </c>
      <c r="M1113" s="11">
        <v>1.31</v>
      </c>
      <c r="N1113" s="11">
        <v>1.51</v>
      </c>
      <c r="O1113" s="11">
        <v>1.33</v>
      </c>
      <c r="P1113" s="11">
        <v>1.5096466791756284</v>
      </c>
      <c r="Q1113" s="159">
        <v>1</v>
      </c>
      <c r="R1113" s="11">
        <v>1.5429999999999999</v>
      </c>
      <c r="S1113" s="11">
        <v>1.44</v>
      </c>
      <c r="T1113" s="11">
        <v>1.54</v>
      </c>
      <c r="U1113" s="11">
        <v>1.3595999999999999</v>
      </c>
      <c r="V1113" s="159">
        <v>3.4946000000000002</v>
      </c>
      <c r="W1113" s="16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2">
        <v>1.4593470445805754</v>
      </c>
    </row>
    <row r="1114" spans="1:65">
      <c r="A1114" s="35"/>
      <c r="B1114" s="19">
        <v>1</v>
      </c>
      <c r="C1114" s="8">
        <v>5</v>
      </c>
      <c r="D1114" s="10">
        <v>1.4039999999999999</v>
      </c>
      <c r="E1114" s="10">
        <v>1.7168886267507342</v>
      </c>
      <c r="F1114" s="10">
        <v>1.5</v>
      </c>
      <c r="G1114" s="10">
        <v>1.61</v>
      </c>
      <c r="H1114" s="10">
        <v>1.4</v>
      </c>
      <c r="I1114" s="157">
        <v>1.99</v>
      </c>
      <c r="J1114" s="10">
        <v>1.5</v>
      </c>
      <c r="K1114" s="10">
        <v>1.32</v>
      </c>
      <c r="L1114" s="10">
        <v>1.43</v>
      </c>
      <c r="M1114" s="10">
        <v>1.36</v>
      </c>
      <c r="N1114" s="10">
        <v>1.56</v>
      </c>
      <c r="O1114" s="10">
        <v>1.49</v>
      </c>
      <c r="P1114" s="10">
        <v>1.5783490056695166</v>
      </c>
      <c r="Q1114" s="157">
        <v>1</v>
      </c>
      <c r="R1114" s="10">
        <v>1.532</v>
      </c>
      <c r="S1114" s="10">
        <v>1.46</v>
      </c>
      <c r="T1114" s="10">
        <v>1.6</v>
      </c>
      <c r="U1114" s="10">
        <v>1.1081000000000001</v>
      </c>
      <c r="V1114" s="157">
        <v>3.5636000000000001</v>
      </c>
      <c r="W1114" s="16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2">
        <v>113</v>
      </c>
    </row>
    <row r="1115" spans="1:65">
      <c r="A1115" s="35"/>
      <c r="B1115" s="19">
        <v>1</v>
      </c>
      <c r="C1115" s="8">
        <v>6</v>
      </c>
      <c r="D1115" s="10">
        <v>1.393</v>
      </c>
      <c r="E1115" s="10">
        <v>1.6856742250196155</v>
      </c>
      <c r="F1115" s="10">
        <v>1.5</v>
      </c>
      <c r="G1115" s="10">
        <v>1.64</v>
      </c>
      <c r="H1115" s="10">
        <v>1.34</v>
      </c>
      <c r="I1115" s="157">
        <v>1.9800000000000002</v>
      </c>
      <c r="J1115" s="10">
        <v>1.5</v>
      </c>
      <c r="K1115" s="10">
        <v>1.35</v>
      </c>
      <c r="L1115" s="10">
        <v>1.34</v>
      </c>
      <c r="M1115" s="10">
        <v>1.34</v>
      </c>
      <c r="N1115" s="10">
        <v>1.54</v>
      </c>
      <c r="O1115" s="10">
        <v>1.47</v>
      </c>
      <c r="P1115" s="10">
        <v>1.6382741659482132</v>
      </c>
      <c r="Q1115" s="157">
        <v>1</v>
      </c>
      <c r="R1115" s="10">
        <v>1.5680000000000001</v>
      </c>
      <c r="S1115" s="10">
        <v>1.45</v>
      </c>
      <c r="T1115" s="10">
        <v>1.6</v>
      </c>
      <c r="U1115" s="158">
        <v>1.0482</v>
      </c>
      <c r="V1115" s="157">
        <v>3.5316999999999998</v>
      </c>
      <c r="W1115" s="16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2"/>
    </row>
    <row r="1116" spans="1:65">
      <c r="A1116" s="35"/>
      <c r="B1116" s="20" t="s">
        <v>273</v>
      </c>
      <c r="C1116" s="12"/>
      <c r="D1116" s="26">
        <v>1.3891666666666664</v>
      </c>
      <c r="E1116" s="26">
        <v>1.6274479164003408</v>
      </c>
      <c r="F1116" s="26">
        <v>1.4833333333333334</v>
      </c>
      <c r="G1116" s="26">
        <v>1.6183333333333334</v>
      </c>
      <c r="H1116" s="26">
        <v>1.3549999999999998</v>
      </c>
      <c r="I1116" s="26">
        <v>1.9566666666666668</v>
      </c>
      <c r="J1116" s="26">
        <v>1.5</v>
      </c>
      <c r="K1116" s="26">
        <v>1.3583333333333334</v>
      </c>
      <c r="L1116" s="26">
        <v>1.3933333333333333</v>
      </c>
      <c r="M1116" s="26">
        <v>1.325</v>
      </c>
      <c r="N1116" s="26">
        <v>1.5283333333333335</v>
      </c>
      <c r="O1116" s="26">
        <v>1.4116666666666668</v>
      </c>
      <c r="P1116" s="26">
        <v>1.5448047968888634</v>
      </c>
      <c r="Q1116" s="26">
        <v>1</v>
      </c>
      <c r="R1116" s="26">
        <v>1.5356666666666667</v>
      </c>
      <c r="S1116" s="26">
        <v>1.4416666666666667</v>
      </c>
      <c r="T1116" s="26">
        <v>1.5883333333333332</v>
      </c>
      <c r="U1116" s="26">
        <v>1.2087000000000001</v>
      </c>
      <c r="V1116" s="26">
        <v>3.6029499999999999</v>
      </c>
      <c r="W1116" s="16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2"/>
    </row>
    <row r="1117" spans="1:65">
      <c r="A1117" s="35"/>
      <c r="B1117" s="3" t="s">
        <v>274</v>
      </c>
      <c r="C1117" s="33"/>
      <c r="D1117" s="11">
        <v>1.3904999999999998</v>
      </c>
      <c r="E1117" s="11">
        <v>1.6140383605132351</v>
      </c>
      <c r="F1117" s="11">
        <v>1.5</v>
      </c>
      <c r="G1117" s="11">
        <v>1.61</v>
      </c>
      <c r="H1117" s="11">
        <v>1.3599999999999999</v>
      </c>
      <c r="I1117" s="11">
        <v>1.9600000000000002</v>
      </c>
      <c r="J1117" s="11">
        <v>1.5</v>
      </c>
      <c r="K1117" s="11">
        <v>1.355</v>
      </c>
      <c r="L1117" s="11">
        <v>1.395</v>
      </c>
      <c r="M1117" s="11">
        <v>1.32</v>
      </c>
      <c r="N1117" s="11">
        <v>1.53</v>
      </c>
      <c r="O1117" s="11">
        <v>1.45</v>
      </c>
      <c r="P1117" s="11">
        <v>1.5439978424225727</v>
      </c>
      <c r="Q1117" s="11">
        <v>1</v>
      </c>
      <c r="R1117" s="11">
        <v>1.5350000000000001</v>
      </c>
      <c r="S1117" s="11">
        <v>1.45</v>
      </c>
      <c r="T1117" s="11">
        <v>1.6</v>
      </c>
      <c r="U1117" s="11">
        <v>1.2132499999999999</v>
      </c>
      <c r="V1117" s="11">
        <v>3.54765</v>
      </c>
      <c r="W1117" s="16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2"/>
    </row>
    <row r="1118" spans="1:65">
      <c r="A1118" s="35"/>
      <c r="B1118" s="3" t="s">
        <v>275</v>
      </c>
      <c r="C1118" s="33"/>
      <c r="D1118" s="27">
        <v>2.6087672695483313E-2</v>
      </c>
      <c r="E1118" s="27">
        <v>6.7002258858794295E-2</v>
      </c>
      <c r="F1118" s="27">
        <v>4.0824829046386339E-2</v>
      </c>
      <c r="G1118" s="27">
        <v>1.7224014243684985E-2</v>
      </c>
      <c r="H1118" s="27">
        <v>5.2440442408507516E-2</v>
      </c>
      <c r="I1118" s="27">
        <v>3.9327683210007076E-2</v>
      </c>
      <c r="J1118" s="27">
        <v>0</v>
      </c>
      <c r="K1118" s="27">
        <v>2.4832774042918827E-2</v>
      </c>
      <c r="L1118" s="27">
        <v>3.3266599866332354E-2</v>
      </c>
      <c r="M1118" s="27">
        <v>2.1679483388678818E-2</v>
      </c>
      <c r="N1118" s="27">
        <v>2.1369760566432829E-2</v>
      </c>
      <c r="O1118" s="27">
        <v>8.6351992835525582E-2</v>
      </c>
      <c r="P1118" s="27">
        <v>6.5934110560986053E-2</v>
      </c>
      <c r="Q1118" s="27">
        <v>0</v>
      </c>
      <c r="R1118" s="27">
        <v>1.9252705437591566E-2</v>
      </c>
      <c r="S1118" s="27">
        <v>2.1369760566432829E-2</v>
      </c>
      <c r="T1118" s="27">
        <v>3.1251666622224623E-2</v>
      </c>
      <c r="U1118" s="27">
        <v>0.12982995031963923</v>
      </c>
      <c r="V1118" s="27">
        <v>0.13519069124758545</v>
      </c>
      <c r="W1118" s="231"/>
      <c r="X1118" s="232"/>
      <c r="Y1118" s="232"/>
      <c r="Z1118" s="232"/>
      <c r="AA1118" s="232"/>
      <c r="AB1118" s="232"/>
      <c r="AC1118" s="232"/>
      <c r="AD1118" s="232"/>
      <c r="AE1118" s="232"/>
      <c r="AF1118" s="232"/>
      <c r="AG1118" s="232"/>
      <c r="AH1118" s="232"/>
      <c r="AI1118" s="232"/>
      <c r="AJ1118" s="232"/>
      <c r="AK1118" s="232"/>
      <c r="AL1118" s="232"/>
      <c r="AM1118" s="232"/>
      <c r="AN1118" s="232"/>
      <c r="AO1118" s="232"/>
      <c r="AP1118" s="232"/>
      <c r="AQ1118" s="232"/>
      <c r="AR1118" s="232"/>
      <c r="AS1118" s="232"/>
      <c r="AT1118" s="232"/>
      <c r="AU1118" s="232"/>
      <c r="AV1118" s="232"/>
      <c r="AW1118" s="232"/>
      <c r="AX1118" s="232"/>
      <c r="AY1118" s="232"/>
      <c r="AZ1118" s="232"/>
      <c r="BA1118" s="232"/>
      <c r="BB1118" s="232"/>
      <c r="BC1118" s="232"/>
      <c r="BD1118" s="232"/>
      <c r="BE1118" s="232"/>
      <c r="BF1118" s="232"/>
      <c r="BG1118" s="232"/>
      <c r="BH1118" s="232"/>
      <c r="BI1118" s="232"/>
      <c r="BJ1118" s="232"/>
      <c r="BK1118" s="232"/>
      <c r="BL1118" s="232"/>
      <c r="BM1118" s="63"/>
    </row>
    <row r="1119" spans="1:65">
      <c r="A1119" s="35"/>
      <c r="B1119" s="3" t="s">
        <v>87</v>
      </c>
      <c r="C1119" s="33"/>
      <c r="D1119" s="13">
        <v>1.8779368467054577E-2</v>
      </c>
      <c r="E1119" s="13">
        <v>4.1170140183037482E-2</v>
      </c>
      <c r="F1119" s="13">
        <v>2.7522356660485171E-2</v>
      </c>
      <c r="G1119" s="13">
        <v>1.064305720516065E-2</v>
      </c>
      <c r="H1119" s="13">
        <v>3.8701433511813675E-2</v>
      </c>
      <c r="I1119" s="13">
        <v>2.00993270238537E-2</v>
      </c>
      <c r="J1119" s="13">
        <v>0</v>
      </c>
      <c r="K1119" s="13">
        <v>1.8281796841412633E-2</v>
      </c>
      <c r="L1119" s="13">
        <v>2.3875550143300731E-2</v>
      </c>
      <c r="M1119" s="13">
        <v>1.6361874255606656E-2</v>
      </c>
      <c r="N1119" s="13">
        <v>1.3982395136161065E-2</v>
      </c>
      <c r="O1119" s="13">
        <v>6.1170242858695802E-2</v>
      </c>
      <c r="P1119" s="13">
        <v>4.2681192273465923E-2</v>
      </c>
      <c r="Q1119" s="13">
        <v>0</v>
      </c>
      <c r="R1119" s="13">
        <v>1.2537034146467266E-2</v>
      </c>
      <c r="S1119" s="13">
        <v>1.4822955306196182E-2</v>
      </c>
      <c r="T1119" s="13">
        <v>1.9675760727528621E-2</v>
      </c>
      <c r="U1119" s="13">
        <v>0.1074128818727883</v>
      </c>
      <c r="V1119" s="13">
        <v>3.7522222414295356E-2</v>
      </c>
      <c r="W1119" s="16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2"/>
    </row>
    <row r="1120" spans="1:65">
      <c r="A1120" s="35"/>
      <c r="B1120" s="3" t="s">
        <v>276</v>
      </c>
      <c r="C1120" s="33"/>
      <c r="D1120" s="13">
        <v>-4.8090259389999446E-2</v>
      </c>
      <c r="E1120" s="13">
        <v>0.11518909942910693</v>
      </c>
      <c r="F1120" s="13">
        <v>1.6436315708339144E-2</v>
      </c>
      <c r="G1120" s="13">
        <v>0.10894344107055876</v>
      </c>
      <c r="H1120" s="13">
        <v>-7.1502556549573604E-2</v>
      </c>
      <c r="I1120" s="13">
        <v>0.34078228611414629</v>
      </c>
      <c r="J1120" s="13">
        <v>2.7856948469106912E-2</v>
      </c>
      <c r="K1120" s="13">
        <v>-6.9218429997419784E-2</v>
      </c>
      <c r="L1120" s="13">
        <v>-4.5235101199807337E-2</v>
      </c>
      <c r="M1120" s="13">
        <v>-9.2059695518955542E-2</v>
      </c>
      <c r="N1120" s="13">
        <v>4.7272024162412496E-2</v>
      </c>
      <c r="O1120" s="13">
        <v>-3.2672405162962548E-2</v>
      </c>
      <c r="P1120" s="13">
        <v>5.855889634041711E-2</v>
      </c>
      <c r="Q1120" s="13">
        <v>-0.31476203435392869</v>
      </c>
      <c r="R1120" s="13">
        <v>5.2297102577150145E-2</v>
      </c>
      <c r="S1120" s="13">
        <v>-1.2115266193580609E-2</v>
      </c>
      <c r="T1120" s="13">
        <v>8.8386302101176373E-2</v>
      </c>
      <c r="U1120" s="13">
        <v>-0.17175287092359359</v>
      </c>
      <c r="V1120" s="13">
        <v>1.4688781283245125</v>
      </c>
      <c r="W1120" s="16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2"/>
    </row>
    <row r="1121" spans="1:65">
      <c r="A1121" s="35"/>
      <c r="B1121" s="53" t="s">
        <v>277</v>
      </c>
      <c r="C1121" s="54"/>
      <c r="D1121" s="52">
        <v>0.69</v>
      </c>
      <c r="E1121" s="52">
        <v>0.91</v>
      </c>
      <c r="F1121" s="52">
        <v>0.06</v>
      </c>
      <c r="G1121" s="52">
        <v>0.85</v>
      </c>
      <c r="H1121" s="52">
        <v>0.92</v>
      </c>
      <c r="I1121" s="52">
        <v>3.12</v>
      </c>
      <c r="J1121" s="52">
        <v>0.06</v>
      </c>
      <c r="K1121" s="52">
        <v>0.9</v>
      </c>
      <c r="L1121" s="52">
        <v>0.66</v>
      </c>
      <c r="M1121" s="52">
        <v>1.1200000000000001</v>
      </c>
      <c r="N1121" s="52">
        <v>0.25</v>
      </c>
      <c r="O1121" s="52">
        <v>0.54</v>
      </c>
      <c r="P1121" s="52">
        <v>0.36</v>
      </c>
      <c r="Q1121" s="52" t="s">
        <v>278</v>
      </c>
      <c r="R1121" s="52">
        <v>0.3</v>
      </c>
      <c r="S1121" s="52">
        <v>0.34</v>
      </c>
      <c r="T1121" s="52">
        <v>0.65</v>
      </c>
      <c r="U1121" s="52">
        <v>1.9</v>
      </c>
      <c r="V1121" s="52">
        <v>14.18</v>
      </c>
      <c r="W1121" s="16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2"/>
    </row>
    <row r="1122" spans="1:65">
      <c r="B1122" s="36" t="s">
        <v>335</v>
      </c>
      <c r="C1122" s="20"/>
      <c r="D1122" s="31"/>
      <c r="E1122" s="31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BM1122" s="62"/>
    </row>
    <row r="1123" spans="1:65">
      <c r="BM1123" s="62"/>
    </row>
    <row r="1124" spans="1:65" ht="15">
      <c r="B1124" s="37" t="s">
        <v>613</v>
      </c>
      <c r="BM1124" s="32" t="s">
        <v>67</v>
      </c>
    </row>
    <row r="1125" spans="1:65" ht="15">
      <c r="A1125" s="28" t="s">
        <v>66</v>
      </c>
      <c r="B1125" s="18" t="s">
        <v>111</v>
      </c>
      <c r="C1125" s="15" t="s">
        <v>112</v>
      </c>
      <c r="D1125" s="16" t="s">
        <v>233</v>
      </c>
      <c r="E1125" s="17" t="s">
        <v>233</v>
      </c>
      <c r="F1125" s="17" t="s">
        <v>233</v>
      </c>
      <c r="G1125" s="17" t="s">
        <v>233</v>
      </c>
      <c r="H1125" s="17" t="s">
        <v>233</v>
      </c>
      <c r="I1125" s="17" t="s">
        <v>233</v>
      </c>
      <c r="J1125" s="17" t="s">
        <v>233</v>
      </c>
      <c r="K1125" s="17" t="s">
        <v>233</v>
      </c>
      <c r="L1125" s="17" t="s">
        <v>233</v>
      </c>
      <c r="M1125" s="17" t="s">
        <v>233</v>
      </c>
      <c r="N1125" s="17" t="s">
        <v>233</v>
      </c>
      <c r="O1125" s="17" t="s">
        <v>233</v>
      </c>
      <c r="P1125" s="17" t="s">
        <v>233</v>
      </c>
      <c r="Q1125" s="17" t="s">
        <v>233</v>
      </c>
      <c r="R1125" s="17" t="s">
        <v>233</v>
      </c>
      <c r="S1125" s="17" t="s">
        <v>233</v>
      </c>
      <c r="T1125" s="17" t="s">
        <v>233</v>
      </c>
      <c r="U1125" s="17" t="s">
        <v>233</v>
      </c>
      <c r="V1125" s="17" t="s">
        <v>233</v>
      </c>
      <c r="W1125" s="17" t="s">
        <v>233</v>
      </c>
      <c r="X1125" s="17" t="s">
        <v>233</v>
      </c>
      <c r="Y1125" s="17" t="s">
        <v>233</v>
      </c>
      <c r="Z1125" s="16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1</v>
      </c>
    </row>
    <row r="1126" spans="1:65">
      <c r="A1126" s="35"/>
      <c r="B1126" s="19" t="s">
        <v>234</v>
      </c>
      <c r="C1126" s="8" t="s">
        <v>234</v>
      </c>
      <c r="D1126" s="161" t="s">
        <v>236</v>
      </c>
      <c r="E1126" s="162" t="s">
        <v>238</v>
      </c>
      <c r="F1126" s="162" t="s">
        <v>240</v>
      </c>
      <c r="G1126" s="162" t="s">
        <v>241</v>
      </c>
      <c r="H1126" s="162" t="s">
        <v>242</v>
      </c>
      <c r="I1126" s="162" t="s">
        <v>243</v>
      </c>
      <c r="J1126" s="162" t="s">
        <v>244</v>
      </c>
      <c r="K1126" s="162" t="s">
        <v>245</v>
      </c>
      <c r="L1126" s="162" t="s">
        <v>246</v>
      </c>
      <c r="M1126" s="162" t="s">
        <v>247</v>
      </c>
      <c r="N1126" s="162" t="s">
        <v>248</v>
      </c>
      <c r="O1126" s="162" t="s">
        <v>249</v>
      </c>
      <c r="P1126" s="162" t="s">
        <v>250</v>
      </c>
      <c r="Q1126" s="162" t="s">
        <v>251</v>
      </c>
      <c r="R1126" s="162" t="s">
        <v>253</v>
      </c>
      <c r="S1126" s="162" t="s">
        <v>255</v>
      </c>
      <c r="T1126" s="162" t="s">
        <v>256</v>
      </c>
      <c r="U1126" s="162" t="s">
        <v>259</v>
      </c>
      <c r="V1126" s="162" t="s">
        <v>261</v>
      </c>
      <c r="W1126" s="162" t="s">
        <v>263</v>
      </c>
      <c r="X1126" s="162" t="s">
        <v>281</v>
      </c>
      <c r="Y1126" s="162" t="s">
        <v>265</v>
      </c>
      <c r="Z1126" s="16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 t="s">
        <v>3</v>
      </c>
    </row>
    <row r="1127" spans="1:65">
      <c r="A1127" s="35"/>
      <c r="B1127" s="19"/>
      <c r="C1127" s="8"/>
      <c r="D1127" s="9" t="s">
        <v>282</v>
      </c>
      <c r="E1127" s="10" t="s">
        <v>285</v>
      </c>
      <c r="F1127" s="10" t="s">
        <v>284</v>
      </c>
      <c r="G1127" s="10" t="s">
        <v>285</v>
      </c>
      <c r="H1127" s="10" t="s">
        <v>284</v>
      </c>
      <c r="I1127" s="10" t="s">
        <v>284</v>
      </c>
      <c r="J1127" s="10" t="s">
        <v>284</v>
      </c>
      <c r="K1127" s="10" t="s">
        <v>284</v>
      </c>
      <c r="L1127" s="10" t="s">
        <v>282</v>
      </c>
      <c r="M1127" s="10" t="s">
        <v>282</v>
      </c>
      <c r="N1127" s="10" t="s">
        <v>282</v>
      </c>
      <c r="O1127" s="10" t="s">
        <v>282</v>
      </c>
      <c r="P1127" s="10" t="s">
        <v>282</v>
      </c>
      <c r="Q1127" s="10" t="s">
        <v>285</v>
      </c>
      <c r="R1127" s="10" t="s">
        <v>285</v>
      </c>
      <c r="S1127" s="10" t="s">
        <v>285</v>
      </c>
      <c r="T1127" s="10" t="s">
        <v>285</v>
      </c>
      <c r="U1127" s="10" t="s">
        <v>285</v>
      </c>
      <c r="V1127" s="10" t="s">
        <v>284</v>
      </c>
      <c r="W1127" s="10" t="s">
        <v>285</v>
      </c>
      <c r="X1127" s="10" t="s">
        <v>285</v>
      </c>
      <c r="Y1127" s="10" t="s">
        <v>282</v>
      </c>
      <c r="Z1127" s="16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0</v>
      </c>
    </row>
    <row r="1128" spans="1:65">
      <c r="A1128" s="35"/>
      <c r="B1128" s="19"/>
      <c r="C1128" s="8"/>
      <c r="D1128" s="29" t="s">
        <v>327</v>
      </c>
      <c r="E1128" s="29" t="s">
        <v>327</v>
      </c>
      <c r="F1128" s="29" t="s">
        <v>327</v>
      </c>
      <c r="G1128" s="29" t="s">
        <v>327</v>
      </c>
      <c r="H1128" s="29" t="s">
        <v>328</v>
      </c>
      <c r="I1128" s="29" t="s">
        <v>329</v>
      </c>
      <c r="J1128" s="29" t="s">
        <v>328</v>
      </c>
      <c r="K1128" s="29" t="s">
        <v>330</v>
      </c>
      <c r="L1128" s="29" t="s">
        <v>327</v>
      </c>
      <c r="M1128" s="29" t="s">
        <v>327</v>
      </c>
      <c r="N1128" s="29" t="s">
        <v>327</v>
      </c>
      <c r="O1128" s="29" t="s">
        <v>327</v>
      </c>
      <c r="P1128" s="29" t="s">
        <v>327</v>
      </c>
      <c r="Q1128" s="29" t="s">
        <v>329</v>
      </c>
      <c r="R1128" s="29" t="s">
        <v>327</v>
      </c>
      <c r="S1128" s="29" t="s">
        <v>330</v>
      </c>
      <c r="T1128" s="29" t="s">
        <v>329</v>
      </c>
      <c r="U1128" s="29" t="s">
        <v>328</v>
      </c>
      <c r="V1128" s="29" t="s">
        <v>327</v>
      </c>
      <c r="W1128" s="29" t="s">
        <v>327</v>
      </c>
      <c r="X1128" s="29" t="s">
        <v>327</v>
      </c>
      <c r="Y1128" s="29" t="s">
        <v>327</v>
      </c>
      <c r="Z1128" s="16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2">
        <v>1</v>
      </c>
    </row>
    <row r="1129" spans="1:65">
      <c r="A1129" s="35"/>
      <c r="B1129" s="18">
        <v>1</v>
      </c>
      <c r="C1129" s="14">
        <v>1</v>
      </c>
      <c r="D1129" s="245">
        <v>71</v>
      </c>
      <c r="E1129" s="245">
        <v>75.03</v>
      </c>
      <c r="F1129" s="282">
        <v>55</v>
      </c>
      <c r="G1129" s="245">
        <v>67.736666666666679</v>
      </c>
      <c r="H1129" s="247">
        <v>67</v>
      </c>
      <c r="I1129" s="245">
        <v>72</v>
      </c>
      <c r="J1129" s="247">
        <v>71</v>
      </c>
      <c r="K1129" s="245">
        <v>73</v>
      </c>
      <c r="L1129" s="245">
        <v>69</v>
      </c>
      <c r="M1129" s="245">
        <v>69</v>
      </c>
      <c r="N1129" s="245">
        <v>69</v>
      </c>
      <c r="O1129" s="245">
        <v>66</v>
      </c>
      <c r="P1129" s="245">
        <v>73</v>
      </c>
      <c r="Q1129" s="245">
        <v>71.800962659311253</v>
      </c>
      <c r="R1129" s="245">
        <v>71</v>
      </c>
      <c r="S1129" s="245">
        <v>67</v>
      </c>
      <c r="T1129" s="280">
        <v>71.62</v>
      </c>
      <c r="U1129" s="245">
        <v>69.8</v>
      </c>
      <c r="V1129" s="245">
        <v>65</v>
      </c>
      <c r="W1129" s="245">
        <v>63.79999999999999</v>
      </c>
      <c r="X1129" s="248">
        <v>94.676599999999993</v>
      </c>
      <c r="Y1129" s="245">
        <v>70.896519999999995</v>
      </c>
      <c r="Z1129" s="249"/>
      <c r="AA1129" s="250"/>
      <c r="AB1129" s="250"/>
      <c r="AC1129" s="250"/>
      <c r="AD1129" s="250"/>
      <c r="AE1129" s="250"/>
      <c r="AF1129" s="250"/>
      <c r="AG1129" s="250"/>
      <c r="AH1129" s="250"/>
      <c r="AI1129" s="250"/>
      <c r="AJ1129" s="250"/>
      <c r="AK1129" s="250"/>
      <c r="AL1129" s="250"/>
      <c r="AM1129" s="250"/>
      <c r="AN1129" s="250"/>
      <c r="AO1129" s="250"/>
      <c r="AP1129" s="250"/>
      <c r="AQ1129" s="250"/>
      <c r="AR1129" s="250"/>
      <c r="AS1129" s="250"/>
      <c r="AT1129" s="250"/>
      <c r="AU1129" s="250"/>
      <c r="AV1129" s="250"/>
      <c r="AW1129" s="250"/>
      <c r="AX1129" s="250"/>
      <c r="AY1129" s="250"/>
      <c r="AZ1129" s="250"/>
      <c r="BA1129" s="250"/>
      <c r="BB1129" s="250"/>
      <c r="BC1129" s="250"/>
      <c r="BD1129" s="250"/>
      <c r="BE1129" s="250"/>
      <c r="BF1129" s="250"/>
      <c r="BG1129" s="250"/>
      <c r="BH1129" s="250"/>
      <c r="BI1129" s="250"/>
      <c r="BJ1129" s="250"/>
      <c r="BK1129" s="250"/>
      <c r="BL1129" s="250"/>
      <c r="BM1129" s="251">
        <v>1</v>
      </c>
    </row>
    <row r="1130" spans="1:65">
      <c r="A1130" s="35"/>
      <c r="B1130" s="19">
        <v>1</v>
      </c>
      <c r="C1130" s="8">
        <v>2</v>
      </c>
      <c r="D1130" s="252">
        <v>71.3</v>
      </c>
      <c r="E1130" s="252">
        <v>74.69</v>
      </c>
      <c r="F1130" s="255">
        <v>57</v>
      </c>
      <c r="G1130" s="252">
        <v>67.506666666666661</v>
      </c>
      <c r="H1130" s="253">
        <v>65</v>
      </c>
      <c r="I1130" s="252">
        <v>69</v>
      </c>
      <c r="J1130" s="253">
        <v>71</v>
      </c>
      <c r="K1130" s="252">
        <v>72</v>
      </c>
      <c r="L1130" s="252">
        <v>68</v>
      </c>
      <c r="M1130" s="252">
        <v>71</v>
      </c>
      <c r="N1130" s="252">
        <v>69</v>
      </c>
      <c r="O1130" s="252">
        <v>67</v>
      </c>
      <c r="P1130" s="252">
        <v>67</v>
      </c>
      <c r="Q1130" s="252">
        <v>69.574585212181631</v>
      </c>
      <c r="R1130" s="252">
        <v>71</v>
      </c>
      <c r="S1130" s="252">
        <v>67</v>
      </c>
      <c r="T1130" s="252">
        <v>68.099999999999994</v>
      </c>
      <c r="U1130" s="252">
        <v>70.2</v>
      </c>
      <c r="V1130" s="252">
        <v>65</v>
      </c>
      <c r="W1130" s="252">
        <v>62.4</v>
      </c>
      <c r="X1130" s="254">
        <v>93.971100000000007</v>
      </c>
      <c r="Y1130" s="252">
        <v>70.312489999999997</v>
      </c>
      <c r="Z1130" s="249"/>
      <c r="AA1130" s="250"/>
      <c r="AB1130" s="250"/>
      <c r="AC1130" s="250"/>
      <c r="AD1130" s="250"/>
      <c r="AE1130" s="250"/>
      <c r="AF1130" s="250"/>
      <c r="AG1130" s="250"/>
      <c r="AH1130" s="250"/>
      <c r="AI1130" s="250"/>
      <c r="AJ1130" s="250"/>
      <c r="AK1130" s="250"/>
      <c r="AL1130" s="250"/>
      <c r="AM1130" s="250"/>
      <c r="AN1130" s="250"/>
      <c r="AO1130" s="250"/>
      <c r="AP1130" s="250"/>
      <c r="AQ1130" s="250"/>
      <c r="AR1130" s="250"/>
      <c r="AS1130" s="250"/>
      <c r="AT1130" s="250"/>
      <c r="AU1130" s="250"/>
      <c r="AV1130" s="250"/>
      <c r="AW1130" s="250"/>
      <c r="AX1130" s="250"/>
      <c r="AY1130" s="250"/>
      <c r="AZ1130" s="250"/>
      <c r="BA1130" s="250"/>
      <c r="BB1130" s="250"/>
      <c r="BC1130" s="250"/>
      <c r="BD1130" s="250"/>
      <c r="BE1130" s="250"/>
      <c r="BF1130" s="250"/>
      <c r="BG1130" s="250"/>
      <c r="BH1130" s="250"/>
      <c r="BI1130" s="250"/>
      <c r="BJ1130" s="250"/>
      <c r="BK1130" s="250"/>
      <c r="BL1130" s="250"/>
      <c r="BM1130" s="251">
        <v>36</v>
      </c>
    </row>
    <row r="1131" spans="1:65">
      <c r="A1131" s="35"/>
      <c r="B1131" s="19">
        <v>1</v>
      </c>
      <c r="C1131" s="8">
        <v>3</v>
      </c>
      <c r="D1131" s="252">
        <v>71</v>
      </c>
      <c r="E1131" s="252">
        <v>75.73</v>
      </c>
      <c r="F1131" s="255">
        <v>59</v>
      </c>
      <c r="G1131" s="252">
        <v>66.820000000000007</v>
      </c>
      <c r="H1131" s="253">
        <v>66</v>
      </c>
      <c r="I1131" s="252">
        <v>70</v>
      </c>
      <c r="J1131" s="253">
        <v>72</v>
      </c>
      <c r="K1131" s="253">
        <v>73</v>
      </c>
      <c r="L1131" s="256">
        <v>67</v>
      </c>
      <c r="M1131" s="256">
        <v>71</v>
      </c>
      <c r="N1131" s="256">
        <v>69</v>
      </c>
      <c r="O1131" s="256">
        <v>67</v>
      </c>
      <c r="P1131" s="256">
        <v>70</v>
      </c>
      <c r="Q1131" s="256">
        <v>71.292943333333341</v>
      </c>
      <c r="R1131" s="256">
        <v>71</v>
      </c>
      <c r="S1131" s="256">
        <v>67</v>
      </c>
      <c r="T1131" s="256">
        <v>69.47</v>
      </c>
      <c r="U1131" s="256">
        <v>69.400000000000006</v>
      </c>
      <c r="V1131" s="256">
        <v>64</v>
      </c>
      <c r="W1131" s="256">
        <v>64.5</v>
      </c>
      <c r="X1131" s="255">
        <v>92.836299999999994</v>
      </c>
      <c r="Y1131" s="256">
        <v>71.43092</v>
      </c>
      <c r="Z1131" s="249"/>
      <c r="AA1131" s="250"/>
      <c r="AB1131" s="250"/>
      <c r="AC1131" s="250"/>
      <c r="AD1131" s="250"/>
      <c r="AE1131" s="250"/>
      <c r="AF1131" s="250"/>
      <c r="AG1131" s="250"/>
      <c r="AH1131" s="250"/>
      <c r="AI1131" s="250"/>
      <c r="AJ1131" s="250"/>
      <c r="AK1131" s="250"/>
      <c r="AL1131" s="250"/>
      <c r="AM1131" s="250"/>
      <c r="AN1131" s="250"/>
      <c r="AO1131" s="250"/>
      <c r="AP1131" s="250"/>
      <c r="AQ1131" s="250"/>
      <c r="AR1131" s="250"/>
      <c r="AS1131" s="250"/>
      <c r="AT1131" s="250"/>
      <c r="AU1131" s="250"/>
      <c r="AV1131" s="250"/>
      <c r="AW1131" s="250"/>
      <c r="AX1131" s="250"/>
      <c r="AY1131" s="250"/>
      <c r="AZ1131" s="250"/>
      <c r="BA1131" s="250"/>
      <c r="BB1131" s="250"/>
      <c r="BC1131" s="250"/>
      <c r="BD1131" s="250"/>
      <c r="BE1131" s="250"/>
      <c r="BF1131" s="250"/>
      <c r="BG1131" s="250"/>
      <c r="BH1131" s="250"/>
      <c r="BI1131" s="250"/>
      <c r="BJ1131" s="250"/>
      <c r="BK1131" s="250"/>
      <c r="BL1131" s="250"/>
      <c r="BM1131" s="251">
        <v>16</v>
      </c>
    </row>
    <row r="1132" spans="1:65">
      <c r="A1132" s="35"/>
      <c r="B1132" s="19">
        <v>1</v>
      </c>
      <c r="C1132" s="8">
        <v>4</v>
      </c>
      <c r="D1132" s="252">
        <v>71.7</v>
      </c>
      <c r="E1132" s="252">
        <v>76</v>
      </c>
      <c r="F1132" s="255">
        <v>58</v>
      </c>
      <c r="G1132" s="252">
        <v>67.12</v>
      </c>
      <c r="H1132" s="253">
        <v>65</v>
      </c>
      <c r="I1132" s="252">
        <v>72</v>
      </c>
      <c r="J1132" s="253">
        <v>70</v>
      </c>
      <c r="K1132" s="253">
        <v>73</v>
      </c>
      <c r="L1132" s="256">
        <v>69</v>
      </c>
      <c r="M1132" s="256">
        <v>70</v>
      </c>
      <c r="N1132" s="256">
        <v>70</v>
      </c>
      <c r="O1132" s="256">
        <v>64</v>
      </c>
      <c r="P1132" s="256">
        <v>69</v>
      </c>
      <c r="Q1132" s="256">
        <v>68.086078684211301</v>
      </c>
      <c r="R1132" s="256">
        <v>73</v>
      </c>
      <c r="S1132" s="256">
        <v>66</v>
      </c>
      <c r="T1132" s="256">
        <v>68.430000000000007</v>
      </c>
      <c r="U1132" s="256">
        <v>70.099999999999994</v>
      </c>
      <c r="V1132" s="256">
        <v>62</v>
      </c>
      <c r="W1132" s="256">
        <v>65</v>
      </c>
      <c r="X1132" s="255">
        <v>96.063800000000001</v>
      </c>
      <c r="Y1132" s="256">
        <v>69.886780000000002</v>
      </c>
      <c r="Z1132" s="249"/>
      <c r="AA1132" s="250"/>
      <c r="AB1132" s="250"/>
      <c r="AC1132" s="250"/>
      <c r="AD1132" s="250"/>
      <c r="AE1132" s="250"/>
      <c r="AF1132" s="250"/>
      <c r="AG1132" s="250"/>
      <c r="AH1132" s="250"/>
      <c r="AI1132" s="250"/>
      <c r="AJ1132" s="250"/>
      <c r="AK1132" s="250"/>
      <c r="AL1132" s="250"/>
      <c r="AM1132" s="250"/>
      <c r="AN1132" s="250"/>
      <c r="AO1132" s="250"/>
      <c r="AP1132" s="250"/>
      <c r="AQ1132" s="250"/>
      <c r="AR1132" s="250"/>
      <c r="AS1132" s="250"/>
      <c r="AT1132" s="250"/>
      <c r="AU1132" s="250"/>
      <c r="AV1132" s="250"/>
      <c r="AW1132" s="250"/>
      <c r="AX1132" s="250"/>
      <c r="AY1132" s="250"/>
      <c r="AZ1132" s="250"/>
      <c r="BA1132" s="250"/>
      <c r="BB1132" s="250"/>
      <c r="BC1132" s="250"/>
      <c r="BD1132" s="250"/>
      <c r="BE1132" s="250"/>
      <c r="BF1132" s="250"/>
      <c r="BG1132" s="250"/>
      <c r="BH1132" s="250"/>
      <c r="BI1132" s="250"/>
      <c r="BJ1132" s="250"/>
      <c r="BK1132" s="250"/>
      <c r="BL1132" s="250"/>
      <c r="BM1132" s="251">
        <v>69.192851836723577</v>
      </c>
    </row>
    <row r="1133" spans="1:65">
      <c r="A1133" s="35"/>
      <c r="B1133" s="19">
        <v>1</v>
      </c>
      <c r="C1133" s="8">
        <v>5</v>
      </c>
      <c r="D1133" s="252">
        <v>71.7</v>
      </c>
      <c r="E1133" s="252">
        <v>75.16</v>
      </c>
      <c r="F1133" s="254">
        <v>58</v>
      </c>
      <c r="G1133" s="252">
        <v>67.266666666666666</v>
      </c>
      <c r="H1133" s="252">
        <v>64</v>
      </c>
      <c r="I1133" s="252">
        <v>71</v>
      </c>
      <c r="J1133" s="252">
        <v>72</v>
      </c>
      <c r="K1133" s="252">
        <v>73</v>
      </c>
      <c r="L1133" s="252">
        <v>68</v>
      </c>
      <c r="M1133" s="252">
        <v>70</v>
      </c>
      <c r="N1133" s="252">
        <v>70</v>
      </c>
      <c r="O1133" s="252">
        <v>66</v>
      </c>
      <c r="P1133" s="252">
        <v>76</v>
      </c>
      <c r="Q1133" s="252">
        <v>70.236615499999999</v>
      </c>
      <c r="R1133" s="252">
        <v>72</v>
      </c>
      <c r="S1133" s="252">
        <v>66</v>
      </c>
      <c r="T1133" s="252">
        <v>69.25</v>
      </c>
      <c r="U1133" s="252">
        <v>70.2</v>
      </c>
      <c r="V1133" s="252">
        <v>64</v>
      </c>
      <c r="W1133" s="252">
        <v>62.7</v>
      </c>
      <c r="X1133" s="254">
        <v>95.215199999999996</v>
      </c>
      <c r="Y1133" s="252">
        <v>69.641369999999995</v>
      </c>
      <c r="Z1133" s="249"/>
      <c r="AA1133" s="250"/>
      <c r="AB1133" s="250"/>
      <c r="AC1133" s="250"/>
      <c r="AD1133" s="250"/>
      <c r="AE1133" s="250"/>
      <c r="AF1133" s="250"/>
      <c r="AG1133" s="250"/>
      <c r="AH1133" s="250"/>
      <c r="AI1133" s="250"/>
      <c r="AJ1133" s="250"/>
      <c r="AK1133" s="250"/>
      <c r="AL1133" s="250"/>
      <c r="AM1133" s="250"/>
      <c r="AN1133" s="250"/>
      <c r="AO1133" s="250"/>
      <c r="AP1133" s="250"/>
      <c r="AQ1133" s="250"/>
      <c r="AR1133" s="250"/>
      <c r="AS1133" s="250"/>
      <c r="AT1133" s="250"/>
      <c r="AU1133" s="250"/>
      <c r="AV1133" s="250"/>
      <c r="AW1133" s="250"/>
      <c r="AX1133" s="250"/>
      <c r="AY1133" s="250"/>
      <c r="AZ1133" s="250"/>
      <c r="BA1133" s="250"/>
      <c r="BB1133" s="250"/>
      <c r="BC1133" s="250"/>
      <c r="BD1133" s="250"/>
      <c r="BE1133" s="250"/>
      <c r="BF1133" s="250"/>
      <c r="BG1133" s="250"/>
      <c r="BH1133" s="250"/>
      <c r="BI1133" s="250"/>
      <c r="BJ1133" s="250"/>
      <c r="BK1133" s="250"/>
      <c r="BL1133" s="250"/>
      <c r="BM1133" s="251">
        <v>114</v>
      </c>
    </row>
    <row r="1134" spans="1:65">
      <c r="A1134" s="35"/>
      <c r="B1134" s="19">
        <v>1</v>
      </c>
      <c r="C1134" s="8">
        <v>6</v>
      </c>
      <c r="D1134" s="252">
        <v>71.400000000000006</v>
      </c>
      <c r="E1134" s="252">
        <v>74.16</v>
      </c>
      <c r="F1134" s="254">
        <v>56</v>
      </c>
      <c r="G1134" s="252">
        <v>67.86666666666666</v>
      </c>
      <c r="H1134" s="252">
        <v>67</v>
      </c>
      <c r="I1134" s="252">
        <v>70</v>
      </c>
      <c r="J1134" s="252">
        <v>70</v>
      </c>
      <c r="K1134" s="252">
        <v>73</v>
      </c>
      <c r="L1134" s="252">
        <v>68</v>
      </c>
      <c r="M1134" s="252">
        <v>68</v>
      </c>
      <c r="N1134" s="252">
        <v>69</v>
      </c>
      <c r="O1134" s="252">
        <v>66</v>
      </c>
      <c r="P1134" s="252">
        <v>69</v>
      </c>
      <c r="Q1134" s="252">
        <v>69.508488351124981</v>
      </c>
      <c r="R1134" s="252">
        <v>74</v>
      </c>
      <c r="S1134" s="252">
        <v>67</v>
      </c>
      <c r="T1134" s="252">
        <v>68.510000000000005</v>
      </c>
      <c r="U1134" s="252">
        <v>69.8</v>
      </c>
      <c r="V1134" s="252">
        <v>64</v>
      </c>
      <c r="W1134" s="252">
        <v>65</v>
      </c>
      <c r="X1134" s="254">
        <v>95.367800000000003</v>
      </c>
      <c r="Y1134" s="252">
        <v>70.875799999999998</v>
      </c>
      <c r="Z1134" s="249"/>
      <c r="AA1134" s="250"/>
      <c r="AB1134" s="250"/>
      <c r="AC1134" s="250"/>
      <c r="AD1134" s="250"/>
      <c r="AE1134" s="250"/>
      <c r="AF1134" s="250"/>
      <c r="AG1134" s="250"/>
      <c r="AH1134" s="250"/>
      <c r="AI1134" s="250"/>
      <c r="AJ1134" s="250"/>
      <c r="AK1134" s="250"/>
      <c r="AL1134" s="250"/>
      <c r="AM1134" s="250"/>
      <c r="AN1134" s="250"/>
      <c r="AO1134" s="250"/>
      <c r="AP1134" s="250"/>
      <c r="AQ1134" s="250"/>
      <c r="AR1134" s="250"/>
      <c r="AS1134" s="250"/>
      <c r="AT1134" s="250"/>
      <c r="AU1134" s="250"/>
      <c r="AV1134" s="250"/>
      <c r="AW1134" s="250"/>
      <c r="AX1134" s="250"/>
      <c r="AY1134" s="250"/>
      <c r="AZ1134" s="250"/>
      <c r="BA1134" s="250"/>
      <c r="BB1134" s="250"/>
      <c r="BC1134" s="250"/>
      <c r="BD1134" s="250"/>
      <c r="BE1134" s="250"/>
      <c r="BF1134" s="250"/>
      <c r="BG1134" s="250"/>
      <c r="BH1134" s="250"/>
      <c r="BI1134" s="250"/>
      <c r="BJ1134" s="250"/>
      <c r="BK1134" s="250"/>
      <c r="BL1134" s="250"/>
      <c r="BM1134" s="257"/>
    </row>
    <row r="1135" spans="1:65">
      <c r="A1135" s="35"/>
      <c r="B1135" s="20" t="s">
        <v>273</v>
      </c>
      <c r="C1135" s="12"/>
      <c r="D1135" s="258">
        <v>71.350000000000009</v>
      </c>
      <c r="E1135" s="258">
        <v>75.12833333333333</v>
      </c>
      <c r="F1135" s="258">
        <v>57.166666666666664</v>
      </c>
      <c r="G1135" s="258">
        <v>67.386111111111106</v>
      </c>
      <c r="H1135" s="258">
        <v>65.666666666666671</v>
      </c>
      <c r="I1135" s="258">
        <v>70.666666666666671</v>
      </c>
      <c r="J1135" s="258">
        <v>71</v>
      </c>
      <c r="K1135" s="258">
        <v>72.833333333333329</v>
      </c>
      <c r="L1135" s="258">
        <v>68.166666666666671</v>
      </c>
      <c r="M1135" s="258">
        <v>69.833333333333329</v>
      </c>
      <c r="N1135" s="258">
        <v>69.333333333333329</v>
      </c>
      <c r="O1135" s="258">
        <v>66</v>
      </c>
      <c r="P1135" s="258">
        <v>70.666666666666671</v>
      </c>
      <c r="Q1135" s="258">
        <v>70.083278956693746</v>
      </c>
      <c r="R1135" s="258">
        <v>72</v>
      </c>
      <c r="S1135" s="258">
        <v>66.666666666666671</v>
      </c>
      <c r="T1135" s="258">
        <v>69.23</v>
      </c>
      <c r="U1135" s="258">
        <v>69.916666666666671</v>
      </c>
      <c r="V1135" s="258">
        <v>64</v>
      </c>
      <c r="W1135" s="258">
        <v>63.9</v>
      </c>
      <c r="X1135" s="258">
        <v>94.68846666666667</v>
      </c>
      <c r="Y1135" s="258">
        <v>70.507313333333329</v>
      </c>
      <c r="Z1135" s="249"/>
      <c r="AA1135" s="250"/>
      <c r="AB1135" s="250"/>
      <c r="AC1135" s="250"/>
      <c r="AD1135" s="250"/>
      <c r="AE1135" s="250"/>
      <c r="AF1135" s="250"/>
      <c r="AG1135" s="250"/>
      <c r="AH1135" s="250"/>
      <c r="AI1135" s="250"/>
      <c r="AJ1135" s="250"/>
      <c r="AK1135" s="250"/>
      <c r="AL1135" s="250"/>
      <c r="AM1135" s="250"/>
      <c r="AN1135" s="250"/>
      <c r="AO1135" s="250"/>
      <c r="AP1135" s="250"/>
      <c r="AQ1135" s="250"/>
      <c r="AR1135" s="250"/>
      <c r="AS1135" s="250"/>
      <c r="AT1135" s="250"/>
      <c r="AU1135" s="250"/>
      <c r="AV1135" s="250"/>
      <c r="AW1135" s="250"/>
      <c r="AX1135" s="250"/>
      <c r="AY1135" s="250"/>
      <c r="AZ1135" s="250"/>
      <c r="BA1135" s="250"/>
      <c r="BB1135" s="250"/>
      <c r="BC1135" s="250"/>
      <c r="BD1135" s="250"/>
      <c r="BE1135" s="250"/>
      <c r="BF1135" s="250"/>
      <c r="BG1135" s="250"/>
      <c r="BH1135" s="250"/>
      <c r="BI1135" s="250"/>
      <c r="BJ1135" s="250"/>
      <c r="BK1135" s="250"/>
      <c r="BL1135" s="250"/>
      <c r="BM1135" s="257"/>
    </row>
    <row r="1136" spans="1:65">
      <c r="A1136" s="35"/>
      <c r="B1136" s="3" t="s">
        <v>274</v>
      </c>
      <c r="C1136" s="33"/>
      <c r="D1136" s="256">
        <v>71.349999999999994</v>
      </c>
      <c r="E1136" s="256">
        <v>75.094999999999999</v>
      </c>
      <c r="F1136" s="256">
        <v>57.5</v>
      </c>
      <c r="G1136" s="256">
        <v>67.386666666666656</v>
      </c>
      <c r="H1136" s="256">
        <v>65.5</v>
      </c>
      <c r="I1136" s="256">
        <v>70.5</v>
      </c>
      <c r="J1136" s="256">
        <v>71</v>
      </c>
      <c r="K1136" s="256">
        <v>73</v>
      </c>
      <c r="L1136" s="256">
        <v>68</v>
      </c>
      <c r="M1136" s="256">
        <v>70</v>
      </c>
      <c r="N1136" s="256">
        <v>69</v>
      </c>
      <c r="O1136" s="256">
        <v>66</v>
      </c>
      <c r="P1136" s="256">
        <v>69.5</v>
      </c>
      <c r="Q1136" s="256">
        <v>69.905600356090815</v>
      </c>
      <c r="R1136" s="256">
        <v>71.5</v>
      </c>
      <c r="S1136" s="256">
        <v>67</v>
      </c>
      <c r="T1136" s="256">
        <v>68.88</v>
      </c>
      <c r="U1136" s="256">
        <v>69.949999999999989</v>
      </c>
      <c r="V1136" s="256">
        <v>64</v>
      </c>
      <c r="W1136" s="256">
        <v>64.149999999999991</v>
      </c>
      <c r="X1136" s="256">
        <v>94.945899999999995</v>
      </c>
      <c r="Y1136" s="256">
        <v>70.594144999999997</v>
      </c>
      <c r="Z1136" s="249"/>
      <c r="AA1136" s="250"/>
      <c r="AB1136" s="250"/>
      <c r="AC1136" s="250"/>
      <c r="AD1136" s="250"/>
      <c r="AE1136" s="250"/>
      <c r="AF1136" s="250"/>
      <c r="AG1136" s="250"/>
      <c r="AH1136" s="250"/>
      <c r="AI1136" s="250"/>
      <c r="AJ1136" s="250"/>
      <c r="AK1136" s="250"/>
      <c r="AL1136" s="250"/>
      <c r="AM1136" s="250"/>
      <c r="AN1136" s="250"/>
      <c r="AO1136" s="250"/>
      <c r="AP1136" s="250"/>
      <c r="AQ1136" s="250"/>
      <c r="AR1136" s="250"/>
      <c r="AS1136" s="250"/>
      <c r="AT1136" s="250"/>
      <c r="AU1136" s="250"/>
      <c r="AV1136" s="250"/>
      <c r="AW1136" s="250"/>
      <c r="AX1136" s="250"/>
      <c r="AY1136" s="250"/>
      <c r="AZ1136" s="250"/>
      <c r="BA1136" s="250"/>
      <c r="BB1136" s="250"/>
      <c r="BC1136" s="250"/>
      <c r="BD1136" s="250"/>
      <c r="BE1136" s="250"/>
      <c r="BF1136" s="250"/>
      <c r="BG1136" s="250"/>
      <c r="BH1136" s="250"/>
      <c r="BI1136" s="250"/>
      <c r="BJ1136" s="250"/>
      <c r="BK1136" s="250"/>
      <c r="BL1136" s="250"/>
      <c r="BM1136" s="257"/>
    </row>
    <row r="1137" spans="1:65">
      <c r="A1137" s="35"/>
      <c r="B1137" s="3" t="s">
        <v>275</v>
      </c>
      <c r="C1137" s="33"/>
      <c r="D1137" s="266">
        <v>0.314642654451047</v>
      </c>
      <c r="E1137" s="266">
        <v>0.67264899216951879</v>
      </c>
      <c r="F1137" s="266">
        <v>1.4719601443879744</v>
      </c>
      <c r="G1137" s="266">
        <v>0.3934260719297491</v>
      </c>
      <c r="H1137" s="266">
        <v>1.2110601416389968</v>
      </c>
      <c r="I1137" s="266">
        <v>1.2110601416389968</v>
      </c>
      <c r="J1137" s="266">
        <v>0.89442719099991586</v>
      </c>
      <c r="K1137" s="266">
        <v>0.40824829046386302</v>
      </c>
      <c r="L1137" s="266">
        <v>0.75277265270908111</v>
      </c>
      <c r="M1137" s="266">
        <v>1.1690451944500122</v>
      </c>
      <c r="N1137" s="266">
        <v>0.51639777949432231</v>
      </c>
      <c r="O1137" s="266">
        <v>1.0954451150103321</v>
      </c>
      <c r="P1137" s="266">
        <v>3.2659863237109041</v>
      </c>
      <c r="Q1137" s="266">
        <v>1.3427732344831405</v>
      </c>
      <c r="R1137" s="266">
        <v>1.2649110640673518</v>
      </c>
      <c r="S1137" s="266">
        <v>0.51639777949432231</v>
      </c>
      <c r="T1137" s="266">
        <v>1.2810464472453773</v>
      </c>
      <c r="U1137" s="266">
        <v>0.31251666622224483</v>
      </c>
      <c r="V1137" s="266">
        <v>1.0954451150103321</v>
      </c>
      <c r="W1137" s="266">
        <v>1.1384199576606164</v>
      </c>
      <c r="X1137" s="266">
        <v>1.14680082606644</v>
      </c>
      <c r="Y1137" s="266">
        <v>0.68017485003980216</v>
      </c>
      <c r="Z1137" s="260"/>
      <c r="AA1137" s="261"/>
      <c r="AB1137" s="261"/>
      <c r="AC1137" s="261"/>
      <c r="AD1137" s="261"/>
      <c r="AE1137" s="261"/>
      <c r="AF1137" s="261"/>
      <c r="AG1137" s="261"/>
      <c r="AH1137" s="261"/>
      <c r="AI1137" s="261"/>
      <c r="AJ1137" s="261"/>
      <c r="AK1137" s="261"/>
      <c r="AL1137" s="261"/>
      <c r="AM1137" s="261"/>
      <c r="AN1137" s="261"/>
      <c r="AO1137" s="261"/>
      <c r="AP1137" s="261"/>
      <c r="AQ1137" s="261"/>
      <c r="AR1137" s="261"/>
      <c r="AS1137" s="261"/>
      <c r="AT1137" s="261"/>
      <c r="AU1137" s="261"/>
      <c r="AV1137" s="261"/>
      <c r="AW1137" s="261"/>
      <c r="AX1137" s="261"/>
      <c r="AY1137" s="261"/>
      <c r="AZ1137" s="261"/>
      <c r="BA1137" s="261"/>
      <c r="BB1137" s="261"/>
      <c r="BC1137" s="261"/>
      <c r="BD1137" s="261"/>
      <c r="BE1137" s="261"/>
      <c r="BF1137" s="261"/>
      <c r="BG1137" s="261"/>
      <c r="BH1137" s="261"/>
      <c r="BI1137" s="261"/>
      <c r="BJ1137" s="261"/>
      <c r="BK1137" s="261"/>
      <c r="BL1137" s="261"/>
      <c r="BM1137" s="264"/>
    </row>
    <row r="1138" spans="1:65">
      <c r="A1138" s="35"/>
      <c r="B1138" s="3" t="s">
        <v>87</v>
      </c>
      <c r="C1138" s="33"/>
      <c r="D1138" s="13">
        <v>4.4098479951092777E-3</v>
      </c>
      <c r="E1138" s="13">
        <v>8.95333308121018E-3</v>
      </c>
      <c r="F1138" s="13">
        <v>2.5748573954308591E-2</v>
      </c>
      <c r="G1138" s="13">
        <v>5.8383851722952178E-3</v>
      </c>
      <c r="H1138" s="13">
        <v>1.8442540228005025E-2</v>
      </c>
      <c r="I1138" s="13">
        <v>1.7137643513759387E-2</v>
      </c>
      <c r="J1138" s="13">
        <v>1.259756607042135E-2</v>
      </c>
      <c r="K1138" s="13">
        <v>5.6052396860026962E-3</v>
      </c>
      <c r="L1138" s="13">
        <v>1.104311959964422E-2</v>
      </c>
      <c r="M1138" s="13">
        <v>1.6740503977804473E-2</v>
      </c>
      <c r="N1138" s="13">
        <v>7.4480448965527262E-3</v>
      </c>
      <c r="O1138" s="13">
        <v>1.6597653257732305E-2</v>
      </c>
      <c r="P1138" s="13">
        <v>4.6216787599682604E-2</v>
      </c>
      <c r="Q1138" s="13">
        <v>1.9159680518271334E-2</v>
      </c>
      <c r="R1138" s="13">
        <v>1.7568209223157664E-2</v>
      </c>
      <c r="S1138" s="13">
        <v>7.7459666924148338E-3</v>
      </c>
      <c r="T1138" s="13">
        <v>1.8504209840320342E-2</v>
      </c>
      <c r="U1138" s="13">
        <v>4.4698450472788294E-3</v>
      </c>
      <c r="V1138" s="13">
        <v>1.711632992203644E-2</v>
      </c>
      <c r="W1138" s="13">
        <v>1.7815648789681008E-2</v>
      </c>
      <c r="X1138" s="13">
        <v>1.2111304221490262E-2</v>
      </c>
      <c r="Y1138" s="13">
        <v>9.6468694931571008E-3</v>
      </c>
      <c r="Z1138" s="16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2"/>
    </row>
    <row r="1139" spans="1:65">
      <c r="A1139" s="35"/>
      <c r="B1139" s="3" t="s">
        <v>276</v>
      </c>
      <c r="C1139" s="33"/>
      <c r="D1139" s="13">
        <v>3.117588169897556E-2</v>
      </c>
      <c r="E1139" s="13">
        <v>8.5781715004548342E-2</v>
      </c>
      <c r="F1139" s="13">
        <v>-0.1738067567793774</v>
      </c>
      <c r="G1139" s="13">
        <v>-2.6111667284301143E-2</v>
      </c>
      <c r="H1139" s="13">
        <v>-5.096169729176292E-2</v>
      </c>
      <c r="I1139" s="13">
        <v>2.1300102406833776E-2</v>
      </c>
      <c r="J1139" s="13">
        <v>2.6117555720073682E-2</v>
      </c>
      <c r="K1139" s="13">
        <v>5.2613548942892274E-2</v>
      </c>
      <c r="L1139" s="13">
        <v>-1.4830797442464516E-2</v>
      </c>
      <c r="M1139" s="13">
        <v>9.2564691237342345E-3</v>
      </c>
      <c r="N1139" s="13">
        <v>2.0302891538745982E-3</v>
      </c>
      <c r="O1139" s="13">
        <v>-4.6144243978523125E-2</v>
      </c>
      <c r="P1139" s="13">
        <v>2.1300102406833776E-2</v>
      </c>
      <c r="Q1139" s="13">
        <v>1.286877323789648E-2</v>
      </c>
      <c r="R1139" s="13">
        <v>4.0569915659792954E-2</v>
      </c>
      <c r="S1139" s="13">
        <v>-3.6509337352043536E-2</v>
      </c>
      <c r="T1139" s="13">
        <v>5.3687862677032072E-4</v>
      </c>
      <c r="U1139" s="13">
        <v>1.0460832452044322E-2</v>
      </c>
      <c r="V1139" s="13">
        <v>-7.5048963857961892E-2</v>
      </c>
      <c r="W1139" s="13">
        <v>-7.6494199851933842E-2</v>
      </c>
      <c r="X1139" s="13">
        <v>0.36847180240678412</v>
      </c>
      <c r="Y1139" s="13">
        <v>1.8997070675906391E-2</v>
      </c>
      <c r="Z1139" s="16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62"/>
    </row>
    <row r="1140" spans="1:65">
      <c r="A1140" s="35"/>
      <c r="B1140" s="53" t="s">
        <v>277</v>
      </c>
      <c r="C1140" s="54"/>
      <c r="D1140" s="52">
        <v>0.52</v>
      </c>
      <c r="E1140" s="52">
        <v>1.85</v>
      </c>
      <c r="F1140" s="52">
        <v>4.47</v>
      </c>
      <c r="G1140" s="52">
        <v>0.88</v>
      </c>
      <c r="H1140" s="52">
        <v>1.48</v>
      </c>
      <c r="I1140" s="52">
        <v>0.28000000000000003</v>
      </c>
      <c r="J1140" s="52">
        <v>0.4</v>
      </c>
      <c r="K1140" s="52">
        <v>1.04</v>
      </c>
      <c r="L1140" s="52">
        <v>0.6</v>
      </c>
      <c r="M1140" s="52">
        <v>0.01</v>
      </c>
      <c r="N1140" s="52">
        <v>0.19</v>
      </c>
      <c r="O1140" s="52">
        <v>1.36</v>
      </c>
      <c r="P1140" s="52">
        <v>0.28000000000000003</v>
      </c>
      <c r="Q1140" s="52">
        <v>7.0000000000000007E-2</v>
      </c>
      <c r="R1140" s="52">
        <v>0.75</v>
      </c>
      <c r="S1140" s="52">
        <v>1.1299999999999999</v>
      </c>
      <c r="T1140" s="52">
        <v>0.23</v>
      </c>
      <c r="U1140" s="52">
        <v>0.01</v>
      </c>
      <c r="V1140" s="52">
        <v>2.0699999999999998</v>
      </c>
      <c r="W1140" s="52">
        <v>2.1</v>
      </c>
      <c r="X1140" s="52">
        <v>8.73</v>
      </c>
      <c r="Y1140" s="52">
        <v>0.22</v>
      </c>
      <c r="Z1140" s="16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62"/>
    </row>
    <row r="1141" spans="1:65">
      <c r="B1141" s="36"/>
      <c r="C1141" s="20"/>
      <c r="D1141" s="31"/>
      <c r="E1141" s="31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BM1141" s="62"/>
    </row>
    <row r="1142" spans="1:65" ht="15">
      <c r="B1142" s="37" t="s">
        <v>614</v>
      </c>
      <c r="BM1142" s="32" t="s">
        <v>67</v>
      </c>
    </row>
    <row r="1143" spans="1:65" ht="15">
      <c r="A1143" s="28" t="s">
        <v>35</v>
      </c>
      <c r="B1143" s="18" t="s">
        <v>111</v>
      </c>
      <c r="C1143" s="15" t="s">
        <v>112</v>
      </c>
      <c r="D1143" s="16" t="s">
        <v>233</v>
      </c>
      <c r="E1143" s="17" t="s">
        <v>233</v>
      </c>
      <c r="F1143" s="17" t="s">
        <v>233</v>
      </c>
      <c r="G1143" s="17" t="s">
        <v>233</v>
      </c>
      <c r="H1143" s="17" t="s">
        <v>233</v>
      </c>
      <c r="I1143" s="17" t="s">
        <v>233</v>
      </c>
      <c r="J1143" s="17" t="s">
        <v>233</v>
      </c>
      <c r="K1143" s="17" t="s">
        <v>233</v>
      </c>
      <c r="L1143" s="17" t="s">
        <v>233</v>
      </c>
      <c r="M1143" s="17" t="s">
        <v>233</v>
      </c>
      <c r="N1143" s="17" t="s">
        <v>233</v>
      </c>
      <c r="O1143" s="17" t="s">
        <v>233</v>
      </c>
      <c r="P1143" s="17" t="s">
        <v>233</v>
      </c>
      <c r="Q1143" s="17" t="s">
        <v>233</v>
      </c>
      <c r="R1143" s="17" t="s">
        <v>233</v>
      </c>
      <c r="S1143" s="17" t="s">
        <v>233</v>
      </c>
      <c r="T1143" s="17" t="s">
        <v>233</v>
      </c>
      <c r="U1143" s="17" t="s">
        <v>233</v>
      </c>
      <c r="V1143" s="16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2">
        <v>1</v>
      </c>
    </row>
    <row r="1144" spans="1:65">
      <c r="A1144" s="35"/>
      <c r="B1144" s="19" t="s">
        <v>234</v>
      </c>
      <c r="C1144" s="8" t="s">
        <v>234</v>
      </c>
      <c r="D1144" s="161" t="s">
        <v>236</v>
      </c>
      <c r="E1144" s="162" t="s">
        <v>240</v>
      </c>
      <c r="F1144" s="162" t="s">
        <v>241</v>
      </c>
      <c r="G1144" s="162" t="s">
        <v>242</v>
      </c>
      <c r="H1144" s="162" t="s">
        <v>243</v>
      </c>
      <c r="I1144" s="162" t="s">
        <v>244</v>
      </c>
      <c r="J1144" s="162" t="s">
        <v>245</v>
      </c>
      <c r="K1144" s="162" t="s">
        <v>246</v>
      </c>
      <c r="L1144" s="162" t="s">
        <v>247</v>
      </c>
      <c r="M1144" s="162" t="s">
        <v>248</v>
      </c>
      <c r="N1144" s="162" t="s">
        <v>249</v>
      </c>
      <c r="O1144" s="162" t="s">
        <v>250</v>
      </c>
      <c r="P1144" s="162" t="s">
        <v>251</v>
      </c>
      <c r="Q1144" s="162" t="s">
        <v>253</v>
      </c>
      <c r="R1144" s="162" t="s">
        <v>255</v>
      </c>
      <c r="S1144" s="162" t="s">
        <v>259</v>
      </c>
      <c r="T1144" s="162" t="s">
        <v>261</v>
      </c>
      <c r="U1144" s="162" t="s">
        <v>263</v>
      </c>
      <c r="V1144" s="16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2" t="s">
        <v>3</v>
      </c>
    </row>
    <row r="1145" spans="1:65">
      <c r="A1145" s="35"/>
      <c r="B1145" s="19"/>
      <c r="C1145" s="8"/>
      <c r="D1145" s="9" t="s">
        <v>282</v>
      </c>
      <c r="E1145" s="10" t="s">
        <v>284</v>
      </c>
      <c r="F1145" s="10" t="s">
        <v>285</v>
      </c>
      <c r="G1145" s="10" t="s">
        <v>284</v>
      </c>
      <c r="H1145" s="10" t="s">
        <v>282</v>
      </c>
      <c r="I1145" s="10" t="s">
        <v>284</v>
      </c>
      <c r="J1145" s="10" t="s">
        <v>284</v>
      </c>
      <c r="K1145" s="10" t="s">
        <v>282</v>
      </c>
      <c r="L1145" s="10" t="s">
        <v>282</v>
      </c>
      <c r="M1145" s="10" t="s">
        <v>282</v>
      </c>
      <c r="N1145" s="10" t="s">
        <v>282</v>
      </c>
      <c r="O1145" s="10" t="s">
        <v>282</v>
      </c>
      <c r="P1145" s="10" t="s">
        <v>282</v>
      </c>
      <c r="Q1145" s="10" t="s">
        <v>285</v>
      </c>
      <c r="R1145" s="10" t="s">
        <v>282</v>
      </c>
      <c r="S1145" s="10" t="s">
        <v>285</v>
      </c>
      <c r="T1145" s="10" t="s">
        <v>284</v>
      </c>
      <c r="U1145" s="10" t="s">
        <v>282</v>
      </c>
      <c r="V1145" s="16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2">
        <v>2</v>
      </c>
    </row>
    <row r="1146" spans="1:65">
      <c r="A1146" s="35"/>
      <c r="B1146" s="19"/>
      <c r="C1146" s="8"/>
      <c r="D1146" s="29" t="s">
        <v>327</v>
      </c>
      <c r="E1146" s="29" t="s">
        <v>327</v>
      </c>
      <c r="F1146" s="29" t="s">
        <v>327</v>
      </c>
      <c r="G1146" s="29" t="s">
        <v>328</v>
      </c>
      <c r="H1146" s="29" t="s">
        <v>329</v>
      </c>
      <c r="I1146" s="29" t="s">
        <v>328</v>
      </c>
      <c r="J1146" s="29" t="s">
        <v>330</v>
      </c>
      <c r="K1146" s="29" t="s">
        <v>327</v>
      </c>
      <c r="L1146" s="29" t="s">
        <v>327</v>
      </c>
      <c r="M1146" s="29" t="s">
        <v>327</v>
      </c>
      <c r="N1146" s="29" t="s">
        <v>327</v>
      </c>
      <c r="O1146" s="29" t="s">
        <v>327</v>
      </c>
      <c r="P1146" s="29" t="s">
        <v>329</v>
      </c>
      <c r="Q1146" s="29" t="s">
        <v>327</v>
      </c>
      <c r="R1146" s="29" t="s">
        <v>330</v>
      </c>
      <c r="S1146" s="29" t="s">
        <v>328</v>
      </c>
      <c r="T1146" s="29" t="s">
        <v>327</v>
      </c>
      <c r="U1146" s="29" t="s">
        <v>327</v>
      </c>
      <c r="V1146" s="16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2">
        <v>2</v>
      </c>
    </row>
    <row r="1147" spans="1:65">
      <c r="A1147" s="35"/>
      <c r="B1147" s="18">
        <v>1</v>
      </c>
      <c r="C1147" s="14">
        <v>1</v>
      </c>
      <c r="D1147" s="22">
        <v>0.49</v>
      </c>
      <c r="E1147" s="156">
        <v>0.3</v>
      </c>
      <c r="F1147" s="165">
        <v>7.96</v>
      </c>
      <c r="G1147" s="22">
        <v>0.6</v>
      </c>
      <c r="H1147" s="23">
        <v>0.44</v>
      </c>
      <c r="I1147" s="156">
        <v>0.5</v>
      </c>
      <c r="J1147" s="165">
        <v>0.5</v>
      </c>
      <c r="K1147" s="22">
        <v>0.56000000000000005</v>
      </c>
      <c r="L1147" s="22">
        <v>0.57999999999999996</v>
      </c>
      <c r="M1147" s="22">
        <v>0.47</v>
      </c>
      <c r="N1147" s="22">
        <v>0.55000000000000004</v>
      </c>
      <c r="O1147" s="22">
        <v>0.4</v>
      </c>
      <c r="P1147" s="156" t="s">
        <v>102</v>
      </c>
      <c r="Q1147" s="156" t="s">
        <v>102</v>
      </c>
      <c r="R1147" s="156">
        <v>0.4</v>
      </c>
      <c r="S1147" s="156" t="s">
        <v>104</v>
      </c>
      <c r="T1147" s="22">
        <v>0.44</v>
      </c>
      <c r="U1147" s="22">
        <v>0.43719999999999998</v>
      </c>
      <c r="V1147" s="16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2">
        <v>1</v>
      </c>
    </row>
    <row r="1148" spans="1:65">
      <c r="A1148" s="35"/>
      <c r="B1148" s="19">
        <v>1</v>
      </c>
      <c r="C1148" s="8">
        <v>2</v>
      </c>
      <c r="D1148" s="10">
        <v>0.48</v>
      </c>
      <c r="E1148" s="157">
        <v>0.4</v>
      </c>
      <c r="F1148" s="159">
        <v>8.06</v>
      </c>
      <c r="G1148" s="10">
        <v>0.6</v>
      </c>
      <c r="H1148" s="25">
        <v>0.42</v>
      </c>
      <c r="I1148" s="157">
        <v>0.5</v>
      </c>
      <c r="J1148" s="159">
        <v>0.5</v>
      </c>
      <c r="K1148" s="10">
        <v>0.56999999999999995</v>
      </c>
      <c r="L1148" s="10">
        <v>0.56999999999999995</v>
      </c>
      <c r="M1148" s="10">
        <v>0.5</v>
      </c>
      <c r="N1148" s="10">
        <v>0.53</v>
      </c>
      <c r="O1148" s="10">
        <v>0.39</v>
      </c>
      <c r="P1148" s="157" t="s">
        <v>102</v>
      </c>
      <c r="Q1148" s="157" t="s">
        <v>102</v>
      </c>
      <c r="R1148" s="157">
        <v>0.4</v>
      </c>
      <c r="S1148" s="157" t="s">
        <v>104</v>
      </c>
      <c r="T1148" s="10">
        <v>0.44</v>
      </c>
      <c r="U1148" s="10">
        <v>0.41930000000000001</v>
      </c>
      <c r="V1148" s="16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2">
        <v>37</v>
      </c>
    </row>
    <row r="1149" spans="1:65">
      <c r="A1149" s="35"/>
      <c r="B1149" s="19">
        <v>1</v>
      </c>
      <c r="C1149" s="8">
        <v>3</v>
      </c>
      <c r="D1149" s="10">
        <v>0.46</v>
      </c>
      <c r="E1149" s="157">
        <v>0.4</v>
      </c>
      <c r="F1149" s="164">
        <v>6.2720000000000002</v>
      </c>
      <c r="G1149" s="10">
        <v>0.6</v>
      </c>
      <c r="H1149" s="25">
        <v>0.34</v>
      </c>
      <c r="I1149" s="157">
        <v>0.6</v>
      </c>
      <c r="J1149" s="159">
        <v>0.5</v>
      </c>
      <c r="K1149" s="25">
        <v>0.56999999999999995</v>
      </c>
      <c r="L1149" s="11">
        <v>0.55000000000000004</v>
      </c>
      <c r="M1149" s="11">
        <v>0.47</v>
      </c>
      <c r="N1149" s="11">
        <v>0.52</v>
      </c>
      <c r="O1149" s="11">
        <v>0.41</v>
      </c>
      <c r="P1149" s="159" t="s">
        <v>102</v>
      </c>
      <c r="Q1149" s="159" t="s">
        <v>102</v>
      </c>
      <c r="R1149" s="159">
        <v>0.4</v>
      </c>
      <c r="S1149" s="159" t="s">
        <v>104</v>
      </c>
      <c r="T1149" s="11">
        <v>0.41</v>
      </c>
      <c r="U1149" s="11">
        <v>0.4425</v>
      </c>
      <c r="V1149" s="16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2">
        <v>16</v>
      </c>
    </row>
    <row r="1150" spans="1:65">
      <c r="A1150" s="35"/>
      <c r="B1150" s="19">
        <v>1</v>
      </c>
      <c r="C1150" s="8">
        <v>4</v>
      </c>
      <c r="D1150" s="10">
        <v>0.6</v>
      </c>
      <c r="E1150" s="157">
        <v>0.5</v>
      </c>
      <c r="F1150" s="159">
        <v>7.6080000000000005</v>
      </c>
      <c r="G1150" s="10">
        <v>0.6</v>
      </c>
      <c r="H1150" s="25">
        <v>0.43</v>
      </c>
      <c r="I1150" s="157">
        <v>0.5</v>
      </c>
      <c r="J1150" s="159">
        <v>0.5</v>
      </c>
      <c r="K1150" s="25">
        <v>0.56000000000000005</v>
      </c>
      <c r="L1150" s="11">
        <v>0.55000000000000004</v>
      </c>
      <c r="M1150" s="11">
        <v>0.48</v>
      </c>
      <c r="N1150" s="11">
        <v>0.53</v>
      </c>
      <c r="O1150" s="11">
        <v>0.4</v>
      </c>
      <c r="P1150" s="159" t="s">
        <v>102</v>
      </c>
      <c r="Q1150" s="159" t="s">
        <v>102</v>
      </c>
      <c r="R1150" s="159">
        <v>0.4</v>
      </c>
      <c r="S1150" s="159" t="s">
        <v>104</v>
      </c>
      <c r="T1150" s="11">
        <v>0.44</v>
      </c>
      <c r="U1150" s="11">
        <v>0.46029999999999999</v>
      </c>
      <c r="V1150" s="16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2">
        <v>0.49421066666666669</v>
      </c>
    </row>
    <row r="1151" spans="1:65">
      <c r="A1151" s="35"/>
      <c r="B1151" s="19">
        <v>1</v>
      </c>
      <c r="C1151" s="8">
        <v>5</v>
      </c>
      <c r="D1151" s="10">
        <v>0.56000000000000005</v>
      </c>
      <c r="E1151" s="157">
        <v>0.5</v>
      </c>
      <c r="F1151" s="157">
        <v>8.2640000000000011</v>
      </c>
      <c r="G1151" s="10">
        <v>0.6</v>
      </c>
      <c r="H1151" s="10">
        <v>0.38</v>
      </c>
      <c r="I1151" s="157">
        <v>0.5</v>
      </c>
      <c r="J1151" s="157">
        <v>0.5</v>
      </c>
      <c r="K1151" s="158">
        <v>0.52</v>
      </c>
      <c r="L1151" s="10">
        <v>0.54</v>
      </c>
      <c r="M1151" s="10">
        <v>0.48</v>
      </c>
      <c r="N1151" s="10">
        <v>0.55000000000000004</v>
      </c>
      <c r="O1151" s="10">
        <v>0.43</v>
      </c>
      <c r="P1151" s="157" t="s">
        <v>102</v>
      </c>
      <c r="Q1151" s="157" t="s">
        <v>102</v>
      </c>
      <c r="R1151" s="157">
        <v>0.4</v>
      </c>
      <c r="S1151" s="157" t="s">
        <v>104</v>
      </c>
      <c r="T1151" s="10">
        <v>0.48</v>
      </c>
      <c r="U1151" s="10">
        <v>0.48289999999999994</v>
      </c>
      <c r="V1151" s="16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2">
        <v>115</v>
      </c>
    </row>
    <row r="1152" spans="1:65">
      <c r="A1152" s="35"/>
      <c r="B1152" s="19">
        <v>1</v>
      </c>
      <c r="C1152" s="8">
        <v>6</v>
      </c>
      <c r="D1152" s="10">
        <v>0.53</v>
      </c>
      <c r="E1152" s="157">
        <v>0.3</v>
      </c>
      <c r="F1152" s="157">
        <v>8.3800000000000008</v>
      </c>
      <c r="G1152" s="10">
        <v>0.6</v>
      </c>
      <c r="H1152" s="10">
        <v>0.36</v>
      </c>
      <c r="I1152" s="157">
        <v>0.5</v>
      </c>
      <c r="J1152" s="157">
        <v>0.5</v>
      </c>
      <c r="K1152" s="10">
        <v>0.55000000000000004</v>
      </c>
      <c r="L1152" s="10">
        <v>0.51</v>
      </c>
      <c r="M1152" s="10">
        <v>0.47</v>
      </c>
      <c r="N1152" s="10">
        <v>0.54</v>
      </c>
      <c r="O1152" s="10">
        <v>0.42</v>
      </c>
      <c r="P1152" s="157" t="s">
        <v>102</v>
      </c>
      <c r="Q1152" s="157" t="s">
        <v>102</v>
      </c>
      <c r="R1152" s="157">
        <v>0.4</v>
      </c>
      <c r="S1152" s="157" t="s">
        <v>104</v>
      </c>
      <c r="T1152" s="10">
        <v>0.45</v>
      </c>
      <c r="U1152" s="158">
        <v>0.34920000000000001</v>
      </c>
      <c r="V1152" s="16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2"/>
    </row>
    <row r="1153" spans="1:65">
      <c r="A1153" s="35"/>
      <c r="B1153" s="20" t="s">
        <v>273</v>
      </c>
      <c r="C1153" s="12"/>
      <c r="D1153" s="26">
        <v>0.52</v>
      </c>
      <c r="E1153" s="26">
        <v>0.39999999999999997</v>
      </c>
      <c r="F1153" s="26">
        <v>7.7573333333333343</v>
      </c>
      <c r="G1153" s="26">
        <v>0.6</v>
      </c>
      <c r="H1153" s="26">
        <v>0.39499999999999996</v>
      </c>
      <c r="I1153" s="26">
        <v>0.51666666666666672</v>
      </c>
      <c r="J1153" s="26">
        <v>0.5</v>
      </c>
      <c r="K1153" s="26">
        <v>0.55500000000000005</v>
      </c>
      <c r="L1153" s="26">
        <v>0.54999999999999993</v>
      </c>
      <c r="M1153" s="26">
        <v>0.47833333333333333</v>
      </c>
      <c r="N1153" s="26">
        <v>0.53666666666666663</v>
      </c>
      <c r="O1153" s="26">
        <v>0.40833333333333338</v>
      </c>
      <c r="P1153" s="26" t="s">
        <v>684</v>
      </c>
      <c r="Q1153" s="26" t="s">
        <v>684</v>
      </c>
      <c r="R1153" s="26">
        <v>0.39999999999999997</v>
      </c>
      <c r="S1153" s="26" t="s">
        <v>684</v>
      </c>
      <c r="T1153" s="26">
        <v>0.44333333333333336</v>
      </c>
      <c r="U1153" s="26">
        <v>0.43190000000000001</v>
      </c>
      <c r="V1153" s="16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2"/>
    </row>
    <row r="1154" spans="1:65">
      <c r="A1154" s="35"/>
      <c r="B1154" s="3" t="s">
        <v>274</v>
      </c>
      <c r="C1154" s="33"/>
      <c r="D1154" s="11">
        <v>0.51</v>
      </c>
      <c r="E1154" s="11">
        <v>0.4</v>
      </c>
      <c r="F1154" s="11">
        <v>8.01</v>
      </c>
      <c r="G1154" s="11">
        <v>0.6</v>
      </c>
      <c r="H1154" s="11">
        <v>0.4</v>
      </c>
      <c r="I1154" s="11">
        <v>0.5</v>
      </c>
      <c r="J1154" s="11">
        <v>0.5</v>
      </c>
      <c r="K1154" s="11">
        <v>0.56000000000000005</v>
      </c>
      <c r="L1154" s="11">
        <v>0.55000000000000004</v>
      </c>
      <c r="M1154" s="11">
        <v>0.47499999999999998</v>
      </c>
      <c r="N1154" s="11">
        <v>0.53500000000000003</v>
      </c>
      <c r="O1154" s="11">
        <v>0.40500000000000003</v>
      </c>
      <c r="P1154" s="11" t="s">
        <v>684</v>
      </c>
      <c r="Q1154" s="11" t="s">
        <v>684</v>
      </c>
      <c r="R1154" s="11">
        <v>0.4</v>
      </c>
      <c r="S1154" s="11" t="s">
        <v>684</v>
      </c>
      <c r="T1154" s="11">
        <v>0.44</v>
      </c>
      <c r="U1154" s="11">
        <v>0.43984999999999996</v>
      </c>
      <c r="V1154" s="16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2"/>
    </row>
    <row r="1155" spans="1:65">
      <c r="A1155" s="35"/>
      <c r="B1155" s="3" t="s">
        <v>275</v>
      </c>
      <c r="C1155" s="33"/>
      <c r="D1155" s="27">
        <v>5.3291650377896911E-2</v>
      </c>
      <c r="E1155" s="27">
        <v>8.944271909999163E-2</v>
      </c>
      <c r="F1155" s="27">
        <v>0.77532204061710197</v>
      </c>
      <c r="G1155" s="27">
        <v>0</v>
      </c>
      <c r="H1155" s="27">
        <v>4.0865633483405092E-2</v>
      </c>
      <c r="I1155" s="27">
        <v>4.0824829046386291E-2</v>
      </c>
      <c r="J1155" s="27">
        <v>0</v>
      </c>
      <c r="K1155" s="27">
        <v>1.8708286933869687E-2</v>
      </c>
      <c r="L1155" s="27">
        <v>2.4494897427831754E-2</v>
      </c>
      <c r="M1155" s="27">
        <v>1.1690451944500132E-2</v>
      </c>
      <c r="N1155" s="27">
        <v>1.2110601416389977E-2</v>
      </c>
      <c r="O1155" s="27">
        <v>1.4719601443879732E-2</v>
      </c>
      <c r="P1155" s="27" t="s">
        <v>684</v>
      </c>
      <c r="Q1155" s="27" t="s">
        <v>684</v>
      </c>
      <c r="R1155" s="27">
        <v>6.0809419444881171E-17</v>
      </c>
      <c r="S1155" s="27" t="s">
        <v>684</v>
      </c>
      <c r="T1155" s="27">
        <v>2.2509257354845512E-2</v>
      </c>
      <c r="U1155" s="27">
        <v>4.592615812366628E-2</v>
      </c>
      <c r="V1155" s="16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62"/>
    </row>
    <row r="1156" spans="1:65">
      <c r="A1156" s="35"/>
      <c r="B1156" s="3" t="s">
        <v>87</v>
      </c>
      <c r="C1156" s="33"/>
      <c r="D1156" s="13">
        <v>0.10248394303441713</v>
      </c>
      <c r="E1156" s="13">
        <v>0.2236067977499791</v>
      </c>
      <c r="F1156" s="13">
        <v>9.9946980141427708E-2</v>
      </c>
      <c r="G1156" s="13">
        <v>0</v>
      </c>
      <c r="H1156" s="13">
        <v>0.10345729995798758</v>
      </c>
      <c r="I1156" s="13">
        <v>7.9015798154296032E-2</v>
      </c>
      <c r="J1156" s="13">
        <v>0</v>
      </c>
      <c r="K1156" s="13">
        <v>3.3708625106071505E-2</v>
      </c>
      <c r="L1156" s="13">
        <v>4.4536177141512284E-2</v>
      </c>
      <c r="M1156" s="13">
        <v>2.4439969221951494E-2</v>
      </c>
      <c r="N1156" s="13">
        <v>2.2566338042962691E-2</v>
      </c>
      <c r="O1156" s="13">
        <v>3.6048003536031992E-2</v>
      </c>
      <c r="P1156" s="13" t="s">
        <v>684</v>
      </c>
      <c r="Q1156" s="13" t="s">
        <v>684</v>
      </c>
      <c r="R1156" s="13">
        <v>1.5202354861220294E-16</v>
      </c>
      <c r="S1156" s="13" t="s">
        <v>684</v>
      </c>
      <c r="T1156" s="13">
        <v>5.0772760950779344E-2</v>
      </c>
      <c r="U1156" s="13">
        <v>0.10633516583391127</v>
      </c>
      <c r="V1156" s="16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62"/>
    </row>
    <row r="1157" spans="1:65">
      <c r="A1157" s="35"/>
      <c r="B1157" s="3" t="s">
        <v>276</v>
      </c>
      <c r="C1157" s="33"/>
      <c r="D1157" s="13">
        <v>5.2182874779446164E-2</v>
      </c>
      <c r="E1157" s="13">
        <v>-0.19062855786196453</v>
      </c>
      <c r="F1157" s="13">
        <v>14.696410167863638</v>
      </c>
      <c r="G1157" s="13">
        <v>0.21405716320705337</v>
      </c>
      <c r="H1157" s="13">
        <v>-0.20074570088868993</v>
      </c>
      <c r="I1157" s="13">
        <v>4.5438112761629457E-2</v>
      </c>
      <c r="J1157" s="13">
        <v>1.1714302672544363E-2</v>
      </c>
      <c r="K1157" s="13">
        <v>0.12300287596652448</v>
      </c>
      <c r="L1157" s="13">
        <v>0.11288573293979876</v>
      </c>
      <c r="M1157" s="13">
        <v>-3.2126650443265792E-2</v>
      </c>
      <c r="N1157" s="13">
        <v>8.5906684868531036E-2</v>
      </c>
      <c r="O1157" s="13">
        <v>-0.17376665281742187</v>
      </c>
      <c r="P1157" s="13" t="s">
        <v>684</v>
      </c>
      <c r="Q1157" s="13" t="s">
        <v>684</v>
      </c>
      <c r="R1157" s="13">
        <v>-0.19062855786196453</v>
      </c>
      <c r="S1157" s="13" t="s">
        <v>684</v>
      </c>
      <c r="T1157" s="13">
        <v>-0.10294665163034389</v>
      </c>
      <c r="U1157" s="13">
        <v>-0.12608118535145607</v>
      </c>
      <c r="V1157" s="16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62"/>
    </row>
    <row r="1158" spans="1:65">
      <c r="A1158" s="35"/>
      <c r="B1158" s="53" t="s">
        <v>277</v>
      </c>
      <c r="C1158" s="54"/>
      <c r="D1158" s="52">
        <v>0.12</v>
      </c>
      <c r="E1158" s="52" t="s">
        <v>278</v>
      </c>
      <c r="F1158" s="52">
        <v>87.53</v>
      </c>
      <c r="G1158" s="52">
        <v>1.0900000000000001</v>
      </c>
      <c r="H1158" s="52">
        <v>1.39</v>
      </c>
      <c r="I1158" s="52" t="s">
        <v>278</v>
      </c>
      <c r="J1158" s="52" t="s">
        <v>278</v>
      </c>
      <c r="K1158" s="52">
        <v>0.54</v>
      </c>
      <c r="L1158" s="52">
        <v>0.48</v>
      </c>
      <c r="M1158" s="52">
        <v>0.38</v>
      </c>
      <c r="N1158" s="52">
        <v>0.32</v>
      </c>
      <c r="O1158" s="52">
        <v>1.23</v>
      </c>
      <c r="P1158" s="52">
        <v>0.12</v>
      </c>
      <c r="Q1158" s="52">
        <v>0.12</v>
      </c>
      <c r="R1158" s="52" t="s">
        <v>278</v>
      </c>
      <c r="S1158" s="52">
        <v>24.03</v>
      </c>
      <c r="T1158" s="52">
        <v>0.81</v>
      </c>
      <c r="U1158" s="52">
        <v>0.94</v>
      </c>
      <c r="V1158" s="16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62"/>
    </row>
    <row r="1159" spans="1:65">
      <c r="B1159" s="36" t="s">
        <v>343</v>
      </c>
      <c r="C1159" s="20"/>
      <c r="D1159" s="31"/>
      <c r="E1159" s="31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BM1159" s="62"/>
    </row>
    <row r="1160" spans="1:65">
      <c r="BM1160" s="62"/>
    </row>
    <row r="1161" spans="1:65" ht="15">
      <c r="B1161" s="37" t="s">
        <v>615</v>
      </c>
      <c r="BM1161" s="32" t="s">
        <v>67</v>
      </c>
    </row>
    <row r="1162" spans="1:65" ht="15">
      <c r="A1162" s="28" t="s">
        <v>38</v>
      </c>
      <c r="B1162" s="18" t="s">
        <v>111</v>
      </c>
      <c r="C1162" s="15" t="s">
        <v>112</v>
      </c>
      <c r="D1162" s="16" t="s">
        <v>233</v>
      </c>
      <c r="E1162" s="17" t="s">
        <v>233</v>
      </c>
      <c r="F1162" s="17" t="s">
        <v>233</v>
      </c>
      <c r="G1162" s="17" t="s">
        <v>233</v>
      </c>
      <c r="H1162" s="17" t="s">
        <v>233</v>
      </c>
      <c r="I1162" s="17" t="s">
        <v>233</v>
      </c>
      <c r="J1162" s="17" t="s">
        <v>233</v>
      </c>
      <c r="K1162" s="17" t="s">
        <v>233</v>
      </c>
      <c r="L1162" s="17" t="s">
        <v>233</v>
      </c>
      <c r="M1162" s="17" t="s">
        <v>233</v>
      </c>
      <c r="N1162" s="17" t="s">
        <v>233</v>
      </c>
      <c r="O1162" s="17" t="s">
        <v>233</v>
      </c>
      <c r="P1162" s="17" t="s">
        <v>233</v>
      </c>
      <c r="Q1162" s="17" t="s">
        <v>233</v>
      </c>
      <c r="R1162" s="17" t="s">
        <v>233</v>
      </c>
      <c r="S1162" s="17" t="s">
        <v>233</v>
      </c>
      <c r="T1162" s="17" t="s">
        <v>233</v>
      </c>
      <c r="U1162" s="17" t="s">
        <v>233</v>
      </c>
      <c r="V1162" s="17" t="s">
        <v>233</v>
      </c>
      <c r="W1162" s="17" t="s">
        <v>233</v>
      </c>
      <c r="X1162" s="16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2">
        <v>1</v>
      </c>
    </row>
    <row r="1163" spans="1:65">
      <c r="A1163" s="35"/>
      <c r="B1163" s="19" t="s">
        <v>234</v>
      </c>
      <c r="C1163" s="8" t="s">
        <v>234</v>
      </c>
      <c r="D1163" s="161" t="s">
        <v>236</v>
      </c>
      <c r="E1163" s="162" t="s">
        <v>238</v>
      </c>
      <c r="F1163" s="162" t="s">
        <v>240</v>
      </c>
      <c r="G1163" s="162" t="s">
        <v>241</v>
      </c>
      <c r="H1163" s="162" t="s">
        <v>242</v>
      </c>
      <c r="I1163" s="162" t="s">
        <v>243</v>
      </c>
      <c r="J1163" s="162" t="s">
        <v>244</v>
      </c>
      <c r="K1163" s="162" t="s">
        <v>245</v>
      </c>
      <c r="L1163" s="162" t="s">
        <v>246</v>
      </c>
      <c r="M1163" s="162" t="s">
        <v>247</v>
      </c>
      <c r="N1163" s="162" t="s">
        <v>248</v>
      </c>
      <c r="O1163" s="162" t="s">
        <v>249</v>
      </c>
      <c r="P1163" s="162" t="s">
        <v>251</v>
      </c>
      <c r="Q1163" s="162" t="s">
        <v>253</v>
      </c>
      <c r="R1163" s="162" t="s">
        <v>254</v>
      </c>
      <c r="S1163" s="162" t="s">
        <v>255</v>
      </c>
      <c r="T1163" s="162" t="s">
        <v>261</v>
      </c>
      <c r="U1163" s="162" t="s">
        <v>263</v>
      </c>
      <c r="V1163" s="162" t="s">
        <v>281</v>
      </c>
      <c r="W1163" s="162" t="s">
        <v>265</v>
      </c>
      <c r="X1163" s="16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2" t="s">
        <v>3</v>
      </c>
    </row>
    <row r="1164" spans="1:65">
      <c r="A1164" s="35"/>
      <c r="B1164" s="19"/>
      <c r="C1164" s="8"/>
      <c r="D1164" s="9" t="s">
        <v>282</v>
      </c>
      <c r="E1164" s="10" t="s">
        <v>282</v>
      </c>
      <c r="F1164" s="10" t="s">
        <v>284</v>
      </c>
      <c r="G1164" s="10" t="s">
        <v>285</v>
      </c>
      <c r="H1164" s="10" t="s">
        <v>284</v>
      </c>
      <c r="I1164" s="10" t="s">
        <v>282</v>
      </c>
      <c r="J1164" s="10" t="s">
        <v>284</v>
      </c>
      <c r="K1164" s="10" t="s">
        <v>284</v>
      </c>
      <c r="L1164" s="10" t="s">
        <v>282</v>
      </c>
      <c r="M1164" s="10" t="s">
        <v>282</v>
      </c>
      <c r="N1164" s="10" t="s">
        <v>282</v>
      </c>
      <c r="O1164" s="10" t="s">
        <v>282</v>
      </c>
      <c r="P1164" s="10" t="s">
        <v>285</v>
      </c>
      <c r="Q1164" s="10" t="s">
        <v>285</v>
      </c>
      <c r="R1164" s="10" t="s">
        <v>282</v>
      </c>
      <c r="S1164" s="10" t="s">
        <v>282</v>
      </c>
      <c r="T1164" s="10" t="s">
        <v>284</v>
      </c>
      <c r="U1164" s="10" t="s">
        <v>285</v>
      </c>
      <c r="V1164" s="10" t="s">
        <v>285</v>
      </c>
      <c r="W1164" s="10" t="s">
        <v>282</v>
      </c>
      <c r="X1164" s="16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2">
        <v>2</v>
      </c>
    </row>
    <row r="1165" spans="1:65">
      <c r="A1165" s="35"/>
      <c r="B1165" s="19"/>
      <c r="C1165" s="8"/>
      <c r="D1165" s="29" t="s">
        <v>327</v>
      </c>
      <c r="E1165" s="29" t="s">
        <v>327</v>
      </c>
      <c r="F1165" s="29" t="s">
        <v>327</v>
      </c>
      <c r="G1165" s="29" t="s">
        <v>327</v>
      </c>
      <c r="H1165" s="29" t="s">
        <v>328</v>
      </c>
      <c r="I1165" s="29" t="s">
        <v>329</v>
      </c>
      <c r="J1165" s="29" t="s">
        <v>328</v>
      </c>
      <c r="K1165" s="29" t="s">
        <v>330</v>
      </c>
      <c r="L1165" s="29" t="s">
        <v>327</v>
      </c>
      <c r="M1165" s="29" t="s">
        <v>327</v>
      </c>
      <c r="N1165" s="29" t="s">
        <v>327</v>
      </c>
      <c r="O1165" s="29" t="s">
        <v>327</v>
      </c>
      <c r="P1165" s="29" t="s">
        <v>329</v>
      </c>
      <c r="Q1165" s="29" t="s">
        <v>327</v>
      </c>
      <c r="R1165" s="29" t="s">
        <v>327</v>
      </c>
      <c r="S1165" s="29" t="s">
        <v>330</v>
      </c>
      <c r="T1165" s="29" t="s">
        <v>327</v>
      </c>
      <c r="U1165" s="29" t="s">
        <v>327</v>
      </c>
      <c r="V1165" s="29" t="s">
        <v>327</v>
      </c>
      <c r="W1165" s="29" t="s">
        <v>327</v>
      </c>
      <c r="X1165" s="16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2">
        <v>3</v>
      </c>
    </row>
    <row r="1166" spans="1:65">
      <c r="A1166" s="35"/>
      <c r="B1166" s="18">
        <v>1</v>
      </c>
      <c r="C1166" s="14">
        <v>1</v>
      </c>
      <c r="D1166" s="22">
        <v>9.23</v>
      </c>
      <c r="E1166" s="22">
        <v>8.5278511588595709</v>
      </c>
      <c r="F1166" s="23">
        <v>8.02</v>
      </c>
      <c r="G1166" s="22">
        <v>8.8933333333333326</v>
      </c>
      <c r="H1166" s="23">
        <v>10.07</v>
      </c>
      <c r="I1166" s="22">
        <v>8.91</v>
      </c>
      <c r="J1166" s="23">
        <v>9.7799999999999994</v>
      </c>
      <c r="K1166" s="22">
        <v>9.1999999999999993</v>
      </c>
      <c r="L1166" s="22">
        <v>9.52</v>
      </c>
      <c r="M1166" s="22">
        <v>10.15</v>
      </c>
      <c r="N1166" s="22">
        <v>9.16</v>
      </c>
      <c r="O1166" s="22">
        <v>9.4700000000000006</v>
      </c>
      <c r="P1166" s="22">
        <v>10.070697581750691</v>
      </c>
      <c r="Q1166" s="156">
        <v>9</v>
      </c>
      <c r="R1166" s="22">
        <v>8.0709999999999997</v>
      </c>
      <c r="S1166" s="22">
        <v>9.4700000000000006</v>
      </c>
      <c r="T1166" s="22">
        <v>9.76</v>
      </c>
      <c r="U1166" s="22">
        <v>8.0845000000000002</v>
      </c>
      <c r="V1166" s="22">
        <v>10.1168</v>
      </c>
      <c r="W1166" s="22">
        <v>9.02121</v>
      </c>
      <c r="X1166" s="16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2">
        <v>1</v>
      </c>
    </row>
    <row r="1167" spans="1:65">
      <c r="A1167" s="35"/>
      <c r="B1167" s="19">
        <v>1</v>
      </c>
      <c r="C1167" s="8">
        <v>2</v>
      </c>
      <c r="D1167" s="10">
        <v>9.19</v>
      </c>
      <c r="E1167" s="10">
        <v>8.7444364325083601</v>
      </c>
      <c r="F1167" s="25">
        <v>8.39</v>
      </c>
      <c r="G1167" s="10">
        <v>8.8999999999999986</v>
      </c>
      <c r="H1167" s="25">
        <v>10.19</v>
      </c>
      <c r="I1167" s="158">
        <v>7.870000000000001</v>
      </c>
      <c r="J1167" s="25">
        <v>9.64</v>
      </c>
      <c r="K1167" s="10">
        <v>9.1</v>
      </c>
      <c r="L1167" s="10">
        <v>9.7200000000000006</v>
      </c>
      <c r="M1167" s="10">
        <v>9.7799999999999994</v>
      </c>
      <c r="N1167" s="10">
        <v>9.32</v>
      </c>
      <c r="O1167" s="10">
        <v>9.7100000000000009</v>
      </c>
      <c r="P1167" s="10">
        <v>9.8501689295503301</v>
      </c>
      <c r="Q1167" s="157">
        <v>9</v>
      </c>
      <c r="R1167" s="10">
        <v>8.202</v>
      </c>
      <c r="S1167" s="10">
        <v>9</v>
      </c>
      <c r="T1167" s="10">
        <v>9.23</v>
      </c>
      <c r="U1167" s="10">
        <v>7.903999999999999</v>
      </c>
      <c r="V1167" s="10">
        <v>10.652100000000001</v>
      </c>
      <c r="W1167" s="10">
        <v>9.1063299999999998</v>
      </c>
      <c r="X1167" s="16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2">
        <v>38</v>
      </c>
    </row>
    <row r="1168" spans="1:65">
      <c r="A1168" s="35"/>
      <c r="B1168" s="19">
        <v>1</v>
      </c>
      <c r="C1168" s="8">
        <v>3</v>
      </c>
      <c r="D1168" s="10">
        <v>9.5399999999999991</v>
      </c>
      <c r="E1168" s="10">
        <v>8.6147412124418583</v>
      </c>
      <c r="F1168" s="25">
        <v>8.5</v>
      </c>
      <c r="G1168" s="10">
        <v>8.836666666666666</v>
      </c>
      <c r="H1168" s="25">
        <v>10.050000000000001</v>
      </c>
      <c r="I1168" s="10">
        <v>8.4600000000000009</v>
      </c>
      <c r="J1168" s="25">
        <v>9.77</v>
      </c>
      <c r="K1168" s="25">
        <v>9.1999999999999993</v>
      </c>
      <c r="L1168" s="11">
        <v>9.51</v>
      </c>
      <c r="M1168" s="11">
        <v>9.4499999999999993</v>
      </c>
      <c r="N1168" s="11">
        <v>9.33</v>
      </c>
      <c r="O1168" s="11">
        <v>9.39</v>
      </c>
      <c r="P1168" s="11">
        <v>9.8281788461594299</v>
      </c>
      <c r="Q1168" s="159">
        <v>9</v>
      </c>
      <c r="R1168" s="11">
        <v>8.4239999999999995</v>
      </c>
      <c r="S1168" s="11">
        <v>9.42</v>
      </c>
      <c r="T1168" s="11">
        <v>9.33</v>
      </c>
      <c r="U1168" s="11">
        <v>8.1889999999999983</v>
      </c>
      <c r="V1168" s="11">
        <v>10.3682</v>
      </c>
      <c r="W1168" s="11">
        <v>9.2039200000000001</v>
      </c>
      <c r="X1168" s="16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2">
        <v>16</v>
      </c>
    </row>
    <row r="1169" spans="1:65">
      <c r="A1169" s="35"/>
      <c r="B1169" s="19">
        <v>1</v>
      </c>
      <c r="C1169" s="8">
        <v>4</v>
      </c>
      <c r="D1169" s="10">
        <v>9.39</v>
      </c>
      <c r="E1169" s="10">
        <v>8.5763230163516369</v>
      </c>
      <c r="F1169" s="25">
        <v>8.6300000000000008</v>
      </c>
      <c r="G1169" s="10">
        <v>8.86</v>
      </c>
      <c r="H1169" s="25">
        <v>10.050000000000001</v>
      </c>
      <c r="I1169" s="10">
        <v>8.83</v>
      </c>
      <c r="J1169" s="25">
        <v>9.92</v>
      </c>
      <c r="K1169" s="25">
        <v>9.1999999999999993</v>
      </c>
      <c r="L1169" s="11">
        <v>9.6999999999999993</v>
      </c>
      <c r="M1169" s="11">
        <v>9.65</v>
      </c>
      <c r="N1169" s="11">
        <v>9.3000000000000007</v>
      </c>
      <c r="O1169" s="11">
        <v>9.4600000000000009</v>
      </c>
      <c r="P1169" s="11">
        <v>9.9612043647926498</v>
      </c>
      <c r="Q1169" s="159">
        <v>9</v>
      </c>
      <c r="R1169" s="11">
        <v>8.516</v>
      </c>
      <c r="S1169" s="11">
        <v>9.23</v>
      </c>
      <c r="T1169" s="11">
        <v>8.99</v>
      </c>
      <c r="U1169" s="11">
        <v>8.3125</v>
      </c>
      <c r="V1169" s="11">
        <v>10.333600000000001</v>
      </c>
      <c r="W1169" s="11">
        <v>9.10412</v>
      </c>
      <c r="X1169" s="16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2">
        <v>9.2313724691476953</v>
      </c>
    </row>
    <row r="1170" spans="1:65">
      <c r="A1170" s="35"/>
      <c r="B1170" s="19">
        <v>1</v>
      </c>
      <c r="C1170" s="8">
        <v>5</v>
      </c>
      <c r="D1170" s="10">
        <v>9.4</v>
      </c>
      <c r="E1170" s="10">
        <v>8.5048537173500591</v>
      </c>
      <c r="F1170" s="10">
        <v>8.39</v>
      </c>
      <c r="G1170" s="10">
        <v>8.8866666666666649</v>
      </c>
      <c r="H1170" s="10">
        <v>10.029999999999999</v>
      </c>
      <c r="I1170" s="10">
        <v>8.83</v>
      </c>
      <c r="J1170" s="10">
        <v>9.77</v>
      </c>
      <c r="K1170" s="10">
        <v>9.3000000000000007</v>
      </c>
      <c r="L1170" s="10">
        <v>9.23</v>
      </c>
      <c r="M1170" s="10">
        <v>9.6</v>
      </c>
      <c r="N1170" s="10">
        <v>9.27</v>
      </c>
      <c r="O1170" s="10">
        <v>9.7899999999999991</v>
      </c>
      <c r="P1170" s="10">
        <v>9.9041513756746777</v>
      </c>
      <c r="Q1170" s="157">
        <v>9</v>
      </c>
      <c r="R1170" s="10">
        <v>8.2560000000000002</v>
      </c>
      <c r="S1170" s="10">
        <v>8.89</v>
      </c>
      <c r="T1170" s="158">
        <v>11.34</v>
      </c>
      <c r="U1170" s="10">
        <v>8.0559999999999992</v>
      </c>
      <c r="V1170" s="10">
        <v>10.584099999999999</v>
      </c>
      <c r="W1170" s="10">
        <v>8.7477199999999993</v>
      </c>
      <c r="X1170" s="16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2">
        <v>116</v>
      </c>
    </row>
    <row r="1171" spans="1:65">
      <c r="A1171" s="35"/>
      <c r="B1171" s="19">
        <v>1</v>
      </c>
      <c r="C1171" s="8">
        <v>6</v>
      </c>
      <c r="D1171" s="10">
        <v>9.32</v>
      </c>
      <c r="E1171" s="10">
        <v>8.5795821359341105</v>
      </c>
      <c r="F1171" s="10">
        <v>8.02</v>
      </c>
      <c r="G1171" s="10">
        <v>8.9866666666666664</v>
      </c>
      <c r="H1171" s="10">
        <v>10.210000000000001</v>
      </c>
      <c r="I1171" s="10">
        <v>8.64</v>
      </c>
      <c r="J1171" s="10">
        <v>9.66</v>
      </c>
      <c r="K1171" s="10">
        <v>9.3000000000000007</v>
      </c>
      <c r="L1171" s="10">
        <v>9.4</v>
      </c>
      <c r="M1171" s="10">
        <v>9.2799999999999994</v>
      </c>
      <c r="N1171" s="10">
        <v>9.17</v>
      </c>
      <c r="O1171" s="10">
        <v>9.5299999999999994</v>
      </c>
      <c r="P1171" s="10">
        <v>9.76892937813016</v>
      </c>
      <c r="Q1171" s="157">
        <v>9</v>
      </c>
      <c r="R1171" s="10">
        <v>8.6560000000000006</v>
      </c>
      <c r="S1171" s="10">
        <v>9.02</v>
      </c>
      <c r="T1171" s="10">
        <v>9.33</v>
      </c>
      <c r="U1171" s="10">
        <v>8.2744999999999997</v>
      </c>
      <c r="V1171" s="10">
        <v>10.7277</v>
      </c>
      <c r="W1171" s="10">
        <v>9.4187100000000008</v>
      </c>
      <c r="X1171" s="16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2"/>
    </row>
    <row r="1172" spans="1:65">
      <c r="A1172" s="35"/>
      <c r="B1172" s="20" t="s">
        <v>273</v>
      </c>
      <c r="C1172" s="12"/>
      <c r="D1172" s="26">
        <v>9.3450000000000006</v>
      </c>
      <c r="E1172" s="26">
        <v>8.5912979455742668</v>
      </c>
      <c r="F1172" s="26">
        <v>8.3250000000000011</v>
      </c>
      <c r="G1172" s="26">
        <v>8.8938888888888865</v>
      </c>
      <c r="H1172" s="26">
        <v>10.1</v>
      </c>
      <c r="I1172" s="26">
        <v>8.59</v>
      </c>
      <c r="J1172" s="26">
        <v>9.7566666666666659</v>
      </c>
      <c r="K1172" s="26">
        <v>9.2166666666666668</v>
      </c>
      <c r="L1172" s="26">
        <v>9.5133333333333336</v>
      </c>
      <c r="M1172" s="26">
        <v>9.6516666666666673</v>
      </c>
      <c r="N1172" s="26">
        <v>9.2583333333333329</v>
      </c>
      <c r="O1172" s="26">
        <v>9.5583333333333336</v>
      </c>
      <c r="P1172" s="26">
        <v>9.8972217460096577</v>
      </c>
      <c r="Q1172" s="26">
        <v>9</v>
      </c>
      <c r="R1172" s="26">
        <v>8.3541666666666661</v>
      </c>
      <c r="S1172" s="26">
        <v>9.1716666666666669</v>
      </c>
      <c r="T1172" s="26">
        <v>9.663333333333334</v>
      </c>
      <c r="U1172" s="26">
        <v>8.1367499999999993</v>
      </c>
      <c r="V1172" s="26">
        <v>10.463750000000001</v>
      </c>
      <c r="W1172" s="26">
        <v>9.1003350000000012</v>
      </c>
      <c r="X1172" s="16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2"/>
    </row>
    <row r="1173" spans="1:65">
      <c r="A1173" s="35"/>
      <c r="B1173" s="3" t="s">
        <v>274</v>
      </c>
      <c r="C1173" s="33"/>
      <c r="D1173" s="11">
        <v>9.3550000000000004</v>
      </c>
      <c r="E1173" s="11">
        <v>8.5779525761428737</v>
      </c>
      <c r="F1173" s="11">
        <v>8.39</v>
      </c>
      <c r="G1173" s="11">
        <v>8.8899999999999988</v>
      </c>
      <c r="H1173" s="11">
        <v>10.06</v>
      </c>
      <c r="I1173" s="11">
        <v>8.7349999999999994</v>
      </c>
      <c r="J1173" s="11">
        <v>9.77</v>
      </c>
      <c r="K1173" s="11">
        <v>9.1999999999999993</v>
      </c>
      <c r="L1173" s="11">
        <v>9.5150000000000006</v>
      </c>
      <c r="M1173" s="11">
        <v>9.625</v>
      </c>
      <c r="N1173" s="11">
        <v>9.2850000000000001</v>
      </c>
      <c r="O1173" s="11">
        <v>9.5</v>
      </c>
      <c r="P1173" s="11">
        <v>9.8771601526125039</v>
      </c>
      <c r="Q1173" s="11">
        <v>9</v>
      </c>
      <c r="R1173" s="11">
        <v>8.34</v>
      </c>
      <c r="S1173" s="11">
        <v>9.125</v>
      </c>
      <c r="T1173" s="11">
        <v>9.33</v>
      </c>
      <c r="U1173" s="11">
        <v>8.1367499999999993</v>
      </c>
      <c r="V1173" s="11">
        <v>10.476150000000001</v>
      </c>
      <c r="W1173" s="11">
        <v>9.1052250000000008</v>
      </c>
      <c r="X1173" s="16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62"/>
    </row>
    <row r="1174" spans="1:65">
      <c r="A1174" s="35"/>
      <c r="B1174" s="3" t="s">
        <v>275</v>
      </c>
      <c r="C1174" s="33"/>
      <c r="D1174" s="27">
        <v>0.12723993083933974</v>
      </c>
      <c r="E1174" s="27">
        <v>8.4688359271312783E-2</v>
      </c>
      <c r="F1174" s="27">
        <v>0.25224987611493532</v>
      </c>
      <c r="G1174" s="27">
        <v>5.1225716921035738E-2</v>
      </c>
      <c r="H1174" s="27">
        <v>7.8740078740118152E-2</v>
      </c>
      <c r="I1174" s="27">
        <v>0.38869010792660996</v>
      </c>
      <c r="J1174" s="27">
        <v>0.10053191864610272</v>
      </c>
      <c r="K1174" s="27">
        <v>7.5277265270908625E-2</v>
      </c>
      <c r="L1174" s="27">
        <v>0.18478816700932613</v>
      </c>
      <c r="M1174" s="27">
        <v>0.29875854241622424</v>
      </c>
      <c r="N1174" s="27">
        <v>7.5210814825174457E-2</v>
      </c>
      <c r="O1174" s="27">
        <v>0.15702441423761643</v>
      </c>
      <c r="P1174" s="27">
        <v>0.10740156616389369</v>
      </c>
      <c r="Q1174" s="27">
        <v>0</v>
      </c>
      <c r="R1174" s="27">
        <v>0.21686163023150673</v>
      </c>
      <c r="S1174" s="27">
        <v>0.23911642910236575</v>
      </c>
      <c r="T1174" s="27">
        <v>0.85836278266631905</v>
      </c>
      <c r="U1174" s="27">
        <v>0.15232621245209263</v>
      </c>
      <c r="V1174" s="27">
        <v>0.23068271500049611</v>
      </c>
      <c r="W1174" s="27">
        <v>0.22033649854257059</v>
      </c>
      <c r="X1174" s="231"/>
      <c r="Y1174" s="232"/>
      <c r="Z1174" s="232"/>
      <c r="AA1174" s="232"/>
      <c r="AB1174" s="232"/>
      <c r="AC1174" s="232"/>
      <c r="AD1174" s="232"/>
      <c r="AE1174" s="232"/>
      <c r="AF1174" s="232"/>
      <c r="AG1174" s="232"/>
      <c r="AH1174" s="232"/>
      <c r="AI1174" s="232"/>
      <c r="AJ1174" s="232"/>
      <c r="AK1174" s="232"/>
      <c r="AL1174" s="232"/>
      <c r="AM1174" s="232"/>
      <c r="AN1174" s="232"/>
      <c r="AO1174" s="232"/>
      <c r="AP1174" s="232"/>
      <c r="AQ1174" s="232"/>
      <c r="AR1174" s="232"/>
      <c r="AS1174" s="232"/>
      <c r="AT1174" s="232"/>
      <c r="AU1174" s="232"/>
      <c r="AV1174" s="232"/>
      <c r="AW1174" s="232"/>
      <c r="AX1174" s="232"/>
      <c r="AY1174" s="232"/>
      <c r="AZ1174" s="232"/>
      <c r="BA1174" s="232"/>
      <c r="BB1174" s="232"/>
      <c r="BC1174" s="232"/>
      <c r="BD1174" s="232"/>
      <c r="BE1174" s="232"/>
      <c r="BF1174" s="232"/>
      <c r="BG1174" s="232"/>
      <c r="BH1174" s="232"/>
      <c r="BI1174" s="232"/>
      <c r="BJ1174" s="232"/>
      <c r="BK1174" s="232"/>
      <c r="BL1174" s="232"/>
      <c r="BM1174" s="63"/>
    </row>
    <row r="1175" spans="1:65">
      <c r="A1175" s="35"/>
      <c r="B1175" s="3" t="s">
        <v>87</v>
      </c>
      <c r="C1175" s="33"/>
      <c r="D1175" s="13">
        <v>1.3615829945354705E-2</v>
      </c>
      <c r="E1175" s="13">
        <v>9.8574580706910844E-3</v>
      </c>
      <c r="F1175" s="13">
        <v>3.0300285419211447E-2</v>
      </c>
      <c r="G1175" s="13">
        <v>5.7596533486079298E-3</v>
      </c>
      <c r="H1175" s="13">
        <v>7.7960474000116986E-3</v>
      </c>
      <c r="I1175" s="13">
        <v>4.5249139455949938E-2</v>
      </c>
      <c r="J1175" s="13">
        <v>1.0303920599190577E-2</v>
      </c>
      <c r="K1175" s="13">
        <v>8.1675152192667577E-3</v>
      </c>
      <c r="L1175" s="13">
        <v>1.9424124072458946E-2</v>
      </c>
      <c r="M1175" s="13">
        <v>3.0954088318033937E-2</v>
      </c>
      <c r="N1175" s="13">
        <v>8.1235803591547581E-3</v>
      </c>
      <c r="O1175" s="13">
        <v>1.6428011951625084E-2</v>
      </c>
      <c r="P1175" s="13">
        <v>1.0851688374790192E-2</v>
      </c>
      <c r="Q1175" s="13">
        <v>0</v>
      </c>
      <c r="R1175" s="13">
        <v>2.5958499379332478E-2</v>
      </c>
      <c r="S1175" s="13">
        <v>2.6071207970456013E-2</v>
      </c>
      <c r="T1175" s="13">
        <v>8.8826779855086482E-2</v>
      </c>
      <c r="U1175" s="13">
        <v>1.8720768421309816E-2</v>
      </c>
      <c r="V1175" s="13">
        <v>2.2045893202771099E-2</v>
      </c>
      <c r="W1175" s="13">
        <v>2.4211910720052677E-2</v>
      </c>
      <c r="X1175" s="16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62"/>
    </row>
    <row r="1176" spans="1:65">
      <c r="A1176" s="35"/>
      <c r="B1176" s="3" t="s">
        <v>276</v>
      </c>
      <c r="C1176" s="33"/>
      <c r="D1176" s="13">
        <v>1.2308844782513262E-2</v>
      </c>
      <c r="E1176" s="13">
        <v>-6.9336875498484218E-2</v>
      </c>
      <c r="F1176" s="13">
        <v>-9.8183934423282659E-2</v>
      </c>
      <c r="G1176" s="13">
        <v>-3.6558332077566758E-2</v>
      </c>
      <c r="H1176" s="13">
        <v>9.4095166645626893E-2</v>
      </c>
      <c r="I1176" s="13">
        <v>-6.947747708060048E-2</v>
      </c>
      <c r="J1176" s="13">
        <v>5.690315272995039E-2</v>
      </c>
      <c r="K1176" s="13">
        <v>-1.5930244966473328E-3</v>
      </c>
      <c r="L1176" s="13">
        <v>3.0543764226607095E-2</v>
      </c>
      <c r="M1176" s="13">
        <v>4.5528896047001055E-2</v>
      </c>
      <c r="N1176" s="13">
        <v>2.9205694251579484E-3</v>
      </c>
      <c r="O1176" s="13">
        <v>3.5418445662156905E-2</v>
      </c>
      <c r="P1176" s="13">
        <v>7.2128957973184082E-2</v>
      </c>
      <c r="Q1176" s="13">
        <v>-2.5063712890035394E-2</v>
      </c>
      <c r="R1176" s="13">
        <v>-9.5024418678019029E-2</v>
      </c>
      <c r="S1176" s="13">
        <v>-6.4677059321971431E-3</v>
      </c>
      <c r="T1176" s="13">
        <v>4.6792702345106463E-2</v>
      </c>
      <c r="U1176" s="13">
        <v>-0.11857635176199965</v>
      </c>
      <c r="V1176" s="13">
        <v>0.13349884158298808</v>
      </c>
      <c r="W1176" s="13">
        <v>-1.4194798182571078E-2</v>
      </c>
      <c r="X1176" s="16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62"/>
    </row>
    <row r="1177" spans="1:65">
      <c r="A1177" s="35"/>
      <c r="B1177" s="53" t="s">
        <v>277</v>
      </c>
      <c r="C1177" s="54"/>
      <c r="D1177" s="52">
        <v>0.14000000000000001</v>
      </c>
      <c r="E1177" s="52">
        <v>1.1100000000000001</v>
      </c>
      <c r="F1177" s="52">
        <v>1.55</v>
      </c>
      <c r="G1177" s="52">
        <v>0.61</v>
      </c>
      <c r="H1177" s="52">
        <v>1.4</v>
      </c>
      <c r="I1177" s="52">
        <v>1.1100000000000001</v>
      </c>
      <c r="J1177" s="52">
        <v>0.83</v>
      </c>
      <c r="K1177" s="52">
        <v>7.0000000000000007E-2</v>
      </c>
      <c r="L1177" s="52">
        <v>0.42</v>
      </c>
      <c r="M1177" s="52">
        <v>0.65</v>
      </c>
      <c r="N1177" s="52">
        <v>0</v>
      </c>
      <c r="O1177" s="52">
        <v>0.5</v>
      </c>
      <c r="P1177" s="52">
        <v>1.06</v>
      </c>
      <c r="Q1177" s="52" t="s">
        <v>278</v>
      </c>
      <c r="R1177" s="52">
        <v>1.51</v>
      </c>
      <c r="S1177" s="52">
        <v>0.14000000000000001</v>
      </c>
      <c r="T1177" s="52">
        <v>0.67</v>
      </c>
      <c r="U1177" s="52">
        <v>1.87</v>
      </c>
      <c r="V1177" s="52">
        <v>2.0099999999999998</v>
      </c>
      <c r="W1177" s="52">
        <v>0.26</v>
      </c>
      <c r="X1177" s="16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62"/>
    </row>
    <row r="1178" spans="1:65">
      <c r="B1178" s="36" t="s">
        <v>335</v>
      </c>
      <c r="C1178" s="20"/>
      <c r="D1178" s="31"/>
      <c r="E1178" s="31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BM1178" s="62"/>
    </row>
    <row r="1179" spans="1:65">
      <c r="BM1179" s="62"/>
    </row>
    <row r="1180" spans="1:65" ht="15">
      <c r="B1180" s="37" t="s">
        <v>616</v>
      </c>
      <c r="BM1180" s="32" t="s">
        <v>67</v>
      </c>
    </row>
    <row r="1181" spans="1:65" ht="15">
      <c r="A1181" s="28" t="s">
        <v>41</v>
      </c>
      <c r="B1181" s="18" t="s">
        <v>111</v>
      </c>
      <c r="C1181" s="15" t="s">
        <v>112</v>
      </c>
      <c r="D1181" s="16" t="s">
        <v>233</v>
      </c>
      <c r="E1181" s="17" t="s">
        <v>233</v>
      </c>
      <c r="F1181" s="17" t="s">
        <v>233</v>
      </c>
      <c r="G1181" s="17" t="s">
        <v>233</v>
      </c>
      <c r="H1181" s="17" t="s">
        <v>233</v>
      </c>
      <c r="I1181" s="17" t="s">
        <v>233</v>
      </c>
      <c r="J1181" s="16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2">
        <v>1</v>
      </c>
    </row>
    <row r="1182" spans="1:65">
      <c r="A1182" s="35"/>
      <c r="B1182" s="19" t="s">
        <v>234</v>
      </c>
      <c r="C1182" s="8" t="s">
        <v>234</v>
      </c>
      <c r="D1182" s="161" t="s">
        <v>238</v>
      </c>
      <c r="E1182" s="162" t="s">
        <v>240</v>
      </c>
      <c r="F1182" s="162" t="s">
        <v>254</v>
      </c>
      <c r="G1182" s="162" t="s">
        <v>255</v>
      </c>
      <c r="H1182" s="162" t="s">
        <v>263</v>
      </c>
      <c r="I1182" s="162" t="s">
        <v>281</v>
      </c>
      <c r="J1182" s="16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2" t="s">
        <v>3</v>
      </c>
    </row>
    <row r="1183" spans="1:65">
      <c r="A1183" s="35"/>
      <c r="B1183" s="19"/>
      <c r="C1183" s="8"/>
      <c r="D1183" s="9" t="s">
        <v>282</v>
      </c>
      <c r="E1183" s="10" t="s">
        <v>284</v>
      </c>
      <c r="F1183" s="10" t="s">
        <v>282</v>
      </c>
      <c r="G1183" s="10" t="s">
        <v>282</v>
      </c>
      <c r="H1183" s="10" t="s">
        <v>285</v>
      </c>
      <c r="I1183" s="10" t="s">
        <v>285</v>
      </c>
      <c r="J1183" s="16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2">
        <v>2</v>
      </c>
    </row>
    <row r="1184" spans="1:65">
      <c r="A1184" s="35"/>
      <c r="B1184" s="19"/>
      <c r="C1184" s="8"/>
      <c r="D1184" s="29" t="s">
        <v>327</v>
      </c>
      <c r="E1184" s="29" t="s">
        <v>327</v>
      </c>
      <c r="F1184" s="29" t="s">
        <v>327</v>
      </c>
      <c r="G1184" s="29" t="s">
        <v>330</v>
      </c>
      <c r="H1184" s="29" t="s">
        <v>327</v>
      </c>
      <c r="I1184" s="29" t="s">
        <v>327</v>
      </c>
      <c r="J1184" s="16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2">
        <v>2</v>
      </c>
    </row>
    <row r="1185" spans="1:65">
      <c r="A1185" s="35"/>
      <c r="B1185" s="18">
        <v>1</v>
      </c>
      <c r="C1185" s="14">
        <v>1</v>
      </c>
      <c r="D1185" s="22">
        <v>0.85909046658181398</v>
      </c>
      <c r="E1185" s="22">
        <v>0.8</v>
      </c>
      <c r="F1185" s="23">
        <v>0.72899999999999998</v>
      </c>
      <c r="G1185" s="22">
        <v>0.8</v>
      </c>
      <c r="H1185" s="23">
        <v>1.01</v>
      </c>
      <c r="I1185" s="156">
        <v>1.1398999999999999</v>
      </c>
      <c r="J1185" s="16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2">
        <v>1</v>
      </c>
    </row>
    <row r="1186" spans="1:65">
      <c r="A1186" s="35"/>
      <c r="B1186" s="19">
        <v>1</v>
      </c>
      <c r="C1186" s="8">
        <v>2</v>
      </c>
      <c r="D1186" s="10">
        <v>0.84454402193485101</v>
      </c>
      <c r="E1186" s="10">
        <v>0.8</v>
      </c>
      <c r="F1186" s="25">
        <v>0.71599999999999997</v>
      </c>
      <c r="G1186" s="10">
        <v>0.8</v>
      </c>
      <c r="H1186" s="25">
        <v>0.98</v>
      </c>
      <c r="I1186" s="157">
        <v>1.1990000000000001</v>
      </c>
      <c r="J1186" s="16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2">
        <v>39</v>
      </c>
    </row>
    <row r="1187" spans="1:65">
      <c r="A1187" s="35"/>
      <c r="B1187" s="19">
        <v>1</v>
      </c>
      <c r="C1187" s="8">
        <v>3</v>
      </c>
      <c r="D1187" s="10">
        <v>0.86685362743404581</v>
      </c>
      <c r="E1187" s="10">
        <v>0.8</v>
      </c>
      <c r="F1187" s="25">
        <v>0.75700000000000001</v>
      </c>
      <c r="G1187" s="10">
        <v>0.8</v>
      </c>
      <c r="H1187" s="25">
        <v>1.02</v>
      </c>
      <c r="I1187" s="157">
        <v>1.1696</v>
      </c>
      <c r="J1187" s="16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2">
        <v>16</v>
      </c>
    </row>
    <row r="1188" spans="1:65">
      <c r="A1188" s="35"/>
      <c r="B1188" s="19">
        <v>1</v>
      </c>
      <c r="C1188" s="8">
        <v>4</v>
      </c>
      <c r="D1188" s="10">
        <v>0.85323771802313997</v>
      </c>
      <c r="E1188" s="10">
        <v>0.8</v>
      </c>
      <c r="F1188" s="25">
        <v>0.76</v>
      </c>
      <c r="G1188" s="10">
        <v>0.8</v>
      </c>
      <c r="H1188" s="25">
        <v>1.03</v>
      </c>
      <c r="I1188" s="157">
        <v>1.1698</v>
      </c>
      <c r="J1188" s="16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2">
        <v>0.84496134024044589</v>
      </c>
    </row>
    <row r="1189" spans="1:65">
      <c r="A1189" s="35"/>
      <c r="B1189" s="19">
        <v>1</v>
      </c>
      <c r="C1189" s="8">
        <v>5</v>
      </c>
      <c r="D1189" s="10">
        <v>0.90446196071789542</v>
      </c>
      <c r="E1189" s="10">
        <v>0.8</v>
      </c>
      <c r="F1189" s="10">
        <v>0.73499999999999999</v>
      </c>
      <c r="G1189" s="10">
        <v>0.8</v>
      </c>
      <c r="H1189" s="10">
        <v>1</v>
      </c>
      <c r="I1189" s="157">
        <v>1.1698999999999999</v>
      </c>
      <c r="J1189" s="16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2">
        <v>117</v>
      </c>
    </row>
    <row r="1190" spans="1:65">
      <c r="A1190" s="35"/>
      <c r="B1190" s="19">
        <v>1</v>
      </c>
      <c r="C1190" s="8">
        <v>6</v>
      </c>
      <c r="D1190" s="10">
        <v>0.87365241252163284</v>
      </c>
      <c r="E1190" s="10">
        <v>0.8</v>
      </c>
      <c r="F1190" s="10">
        <v>0.78</v>
      </c>
      <c r="G1190" s="10">
        <v>0.8</v>
      </c>
      <c r="H1190" s="10">
        <v>1.03</v>
      </c>
      <c r="I1190" s="157">
        <v>1.1995</v>
      </c>
      <c r="J1190" s="16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2"/>
    </row>
    <row r="1191" spans="1:65">
      <c r="A1191" s="35"/>
      <c r="B1191" s="20" t="s">
        <v>273</v>
      </c>
      <c r="C1191" s="12"/>
      <c r="D1191" s="26">
        <v>0.86697336786889656</v>
      </c>
      <c r="E1191" s="26">
        <v>0.79999999999999993</v>
      </c>
      <c r="F1191" s="26">
        <v>0.74616666666666653</v>
      </c>
      <c r="G1191" s="26">
        <v>0.79999999999999993</v>
      </c>
      <c r="H1191" s="26">
        <v>1.0116666666666667</v>
      </c>
      <c r="I1191" s="26">
        <v>1.1746166666666669</v>
      </c>
      <c r="J1191" s="16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2"/>
    </row>
    <row r="1192" spans="1:65">
      <c r="A1192" s="35"/>
      <c r="B1192" s="3" t="s">
        <v>274</v>
      </c>
      <c r="C1192" s="33"/>
      <c r="D1192" s="11">
        <v>0.86297204700792984</v>
      </c>
      <c r="E1192" s="11">
        <v>0.8</v>
      </c>
      <c r="F1192" s="11">
        <v>0.746</v>
      </c>
      <c r="G1192" s="11">
        <v>0.8</v>
      </c>
      <c r="H1192" s="11">
        <v>1.0150000000000001</v>
      </c>
      <c r="I1192" s="11">
        <v>1.1698499999999998</v>
      </c>
      <c r="J1192" s="16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62"/>
    </row>
    <row r="1193" spans="1:65">
      <c r="A1193" s="35"/>
      <c r="B1193" s="3" t="s">
        <v>275</v>
      </c>
      <c r="C1193" s="33"/>
      <c r="D1193" s="27">
        <v>2.0994772384854275E-2</v>
      </c>
      <c r="E1193" s="27">
        <v>1.2161883888976234E-16</v>
      </c>
      <c r="F1193" s="27">
        <v>2.3591665194866336E-2</v>
      </c>
      <c r="G1193" s="27">
        <v>1.2161883888976234E-16</v>
      </c>
      <c r="H1193" s="27">
        <v>1.9407902170679534E-2</v>
      </c>
      <c r="I1193" s="27">
        <v>2.2314068805725881E-2</v>
      </c>
      <c r="J1193" s="16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62"/>
    </row>
    <row r="1194" spans="1:65">
      <c r="A1194" s="35"/>
      <c r="B1194" s="3" t="s">
        <v>87</v>
      </c>
      <c r="C1194" s="33"/>
      <c r="D1194" s="13">
        <v>2.4216167604388394E-2</v>
      </c>
      <c r="E1194" s="13">
        <v>1.5202354861220294E-16</v>
      </c>
      <c r="F1194" s="13">
        <v>3.1617152371945061E-2</v>
      </c>
      <c r="G1194" s="13">
        <v>1.5202354861220294E-16</v>
      </c>
      <c r="H1194" s="13">
        <v>1.91840878128628E-2</v>
      </c>
      <c r="I1194" s="13">
        <v>1.8996894424330672E-2</v>
      </c>
      <c r="J1194" s="16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62"/>
    </row>
    <row r="1195" spans="1:65">
      <c r="A1195" s="35"/>
      <c r="B1195" s="3" t="s">
        <v>276</v>
      </c>
      <c r="C1195" s="33"/>
      <c r="D1195" s="13">
        <v>2.6050928699515197E-2</v>
      </c>
      <c r="E1195" s="13">
        <v>-5.3211121147449858E-2</v>
      </c>
      <c r="F1195" s="13">
        <v>-0.11692212278690284</v>
      </c>
      <c r="G1195" s="13">
        <v>-5.3211121147449858E-2</v>
      </c>
      <c r="H1195" s="13">
        <v>0.19729343638228758</v>
      </c>
      <c r="I1195" s="13">
        <v>0.39014249614356644</v>
      </c>
      <c r="J1195" s="16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62"/>
    </row>
    <row r="1196" spans="1:65">
      <c r="A1196" s="35"/>
      <c r="B1196" s="53" t="s">
        <v>277</v>
      </c>
      <c r="C1196" s="54"/>
      <c r="D1196" s="52">
        <v>0.37</v>
      </c>
      <c r="E1196" s="52">
        <v>0.37</v>
      </c>
      <c r="F1196" s="52">
        <v>0.97</v>
      </c>
      <c r="G1196" s="52">
        <v>0.37</v>
      </c>
      <c r="H1196" s="52">
        <v>1.99</v>
      </c>
      <c r="I1196" s="52">
        <v>3.81</v>
      </c>
      <c r="J1196" s="16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62"/>
    </row>
    <row r="1197" spans="1:65">
      <c r="B1197" s="36"/>
      <c r="C1197" s="20"/>
      <c r="D1197" s="31"/>
      <c r="E1197" s="31"/>
      <c r="F1197" s="31"/>
      <c r="G1197" s="31"/>
      <c r="H1197" s="31"/>
      <c r="I1197" s="31"/>
      <c r="BM1197" s="62"/>
    </row>
    <row r="1198" spans="1:65" ht="15">
      <c r="B1198" s="37" t="s">
        <v>617</v>
      </c>
      <c r="BM1198" s="32" t="s">
        <v>67</v>
      </c>
    </row>
    <row r="1199" spans="1:65" ht="15">
      <c r="A1199" s="28" t="s">
        <v>44</v>
      </c>
      <c r="B1199" s="18" t="s">
        <v>111</v>
      </c>
      <c r="C1199" s="15" t="s">
        <v>112</v>
      </c>
      <c r="D1199" s="16" t="s">
        <v>233</v>
      </c>
      <c r="E1199" s="17" t="s">
        <v>233</v>
      </c>
      <c r="F1199" s="17" t="s">
        <v>233</v>
      </c>
      <c r="G1199" s="17" t="s">
        <v>233</v>
      </c>
      <c r="H1199" s="17" t="s">
        <v>233</v>
      </c>
      <c r="I1199" s="17" t="s">
        <v>233</v>
      </c>
      <c r="J1199" s="17" t="s">
        <v>233</v>
      </c>
      <c r="K1199" s="17" t="s">
        <v>233</v>
      </c>
      <c r="L1199" s="17" t="s">
        <v>233</v>
      </c>
      <c r="M1199" s="17" t="s">
        <v>233</v>
      </c>
      <c r="N1199" s="17" t="s">
        <v>233</v>
      </c>
      <c r="O1199" s="17" t="s">
        <v>233</v>
      </c>
      <c r="P1199" s="17" t="s">
        <v>233</v>
      </c>
      <c r="Q1199" s="17" t="s">
        <v>233</v>
      </c>
      <c r="R1199" s="17" t="s">
        <v>233</v>
      </c>
      <c r="S1199" s="17" t="s">
        <v>233</v>
      </c>
      <c r="T1199" s="17" t="s">
        <v>233</v>
      </c>
      <c r="U1199" s="17" t="s">
        <v>233</v>
      </c>
      <c r="V1199" s="17" t="s">
        <v>233</v>
      </c>
      <c r="W1199" s="17" t="s">
        <v>233</v>
      </c>
      <c r="X1199" s="17" t="s">
        <v>233</v>
      </c>
      <c r="Y1199" s="17" t="s">
        <v>233</v>
      </c>
      <c r="Z1199" s="17" t="s">
        <v>233</v>
      </c>
      <c r="AA1199" s="17" t="s">
        <v>233</v>
      </c>
      <c r="AB1199" s="16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2">
        <v>1</v>
      </c>
    </row>
    <row r="1200" spans="1:65">
      <c r="A1200" s="35"/>
      <c r="B1200" s="19" t="s">
        <v>234</v>
      </c>
      <c r="C1200" s="8" t="s">
        <v>234</v>
      </c>
      <c r="D1200" s="161" t="s">
        <v>236</v>
      </c>
      <c r="E1200" s="162" t="s">
        <v>238</v>
      </c>
      <c r="F1200" s="162" t="s">
        <v>240</v>
      </c>
      <c r="G1200" s="162" t="s">
        <v>241</v>
      </c>
      <c r="H1200" s="162" t="s">
        <v>242</v>
      </c>
      <c r="I1200" s="162" t="s">
        <v>243</v>
      </c>
      <c r="J1200" s="162" t="s">
        <v>244</v>
      </c>
      <c r="K1200" s="162" t="s">
        <v>245</v>
      </c>
      <c r="L1200" s="162" t="s">
        <v>246</v>
      </c>
      <c r="M1200" s="162" t="s">
        <v>247</v>
      </c>
      <c r="N1200" s="162" t="s">
        <v>248</v>
      </c>
      <c r="O1200" s="162" t="s">
        <v>249</v>
      </c>
      <c r="P1200" s="162" t="s">
        <v>250</v>
      </c>
      <c r="Q1200" s="162" t="s">
        <v>251</v>
      </c>
      <c r="R1200" s="162" t="s">
        <v>253</v>
      </c>
      <c r="S1200" s="162" t="s">
        <v>254</v>
      </c>
      <c r="T1200" s="162" t="s">
        <v>255</v>
      </c>
      <c r="U1200" s="162" t="s">
        <v>256</v>
      </c>
      <c r="V1200" s="162" t="s">
        <v>259</v>
      </c>
      <c r="W1200" s="162" t="s">
        <v>261</v>
      </c>
      <c r="X1200" s="162" t="s">
        <v>263</v>
      </c>
      <c r="Y1200" s="162" t="s">
        <v>306</v>
      </c>
      <c r="Z1200" s="162" t="s">
        <v>281</v>
      </c>
      <c r="AA1200" s="162" t="s">
        <v>265</v>
      </c>
      <c r="AB1200" s="16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2" t="s">
        <v>3</v>
      </c>
    </row>
    <row r="1201" spans="1:65">
      <c r="A1201" s="35"/>
      <c r="B1201" s="19"/>
      <c r="C1201" s="8"/>
      <c r="D1201" s="9" t="s">
        <v>282</v>
      </c>
      <c r="E1201" s="10" t="s">
        <v>285</v>
      </c>
      <c r="F1201" s="10" t="s">
        <v>284</v>
      </c>
      <c r="G1201" s="10" t="s">
        <v>285</v>
      </c>
      <c r="H1201" s="10" t="s">
        <v>284</v>
      </c>
      <c r="I1201" s="10" t="s">
        <v>284</v>
      </c>
      <c r="J1201" s="10" t="s">
        <v>284</v>
      </c>
      <c r="K1201" s="10" t="s">
        <v>284</v>
      </c>
      <c r="L1201" s="10" t="s">
        <v>282</v>
      </c>
      <c r="M1201" s="10" t="s">
        <v>282</v>
      </c>
      <c r="N1201" s="10" t="s">
        <v>282</v>
      </c>
      <c r="O1201" s="10" t="s">
        <v>282</v>
      </c>
      <c r="P1201" s="10" t="s">
        <v>282</v>
      </c>
      <c r="Q1201" s="10" t="s">
        <v>285</v>
      </c>
      <c r="R1201" s="10" t="s">
        <v>285</v>
      </c>
      <c r="S1201" s="10" t="s">
        <v>282</v>
      </c>
      <c r="T1201" s="10" t="s">
        <v>285</v>
      </c>
      <c r="U1201" s="10" t="s">
        <v>285</v>
      </c>
      <c r="V1201" s="10" t="s">
        <v>285</v>
      </c>
      <c r="W1201" s="10" t="s">
        <v>284</v>
      </c>
      <c r="X1201" s="10" t="s">
        <v>285</v>
      </c>
      <c r="Y1201" s="10" t="s">
        <v>285</v>
      </c>
      <c r="Z1201" s="10" t="s">
        <v>285</v>
      </c>
      <c r="AA1201" s="10" t="s">
        <v>282</v>
      </c>
      <c r="AB1201" s="16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2">
        <v>0</v>
      </c>
    </row>
    <row r="1202" spans="1:65">
      <c r="A1202" s="35"/>
      <c r="B1202" s="19"/>
      <c r="C1202" s="8"/>
      <c r="D1202" s="29" t="s">
        <v>327</v>
      </c>
      <c r="E1202" s="29" t="s">
        <v>327</v>
      </c>
      <c r="F1202" s="29" t="s">
        <v>327</v>
      </c>
      <c r="G1202" s="29" t="s">
        <v>327</v>
      </c>
      <c r="H1202" s="29" t="s">
        <v>328</v>
      </c>
      <c r="I1202" s="29" t="s">
        <v>329</v>
      </c>
      <c r="J1202" s="29" t="s">
        <v>328</v>
      </c>
      <c r="K1202" s="29" t="s">
        <v>330</v>
      </c>
      <c r="L1202" s="29" t="s">
        <v>327</v>
      </c>
      <c r="M1202" s="29" t="s">
        <v>327</v>
      </c>
      <c r="N1202" s="29" t="s">
        <v>327</v>
      </c>
      <c r="O1202" s="29" t="s">
        <v>327</v>
      </c>
      <c r="P1202" s="29" t="s">
        <v>327</v>
      </c>
      <c r="Q1202" s="29" t="s">
        <v>329</v>
      </c>
      <c r="R1202" s="29" t="s">
        <v>327</v>
      </c>
      <c r="S1202" s="29" t="s">
        <v>327</v>
      </c>
      <c r="T1202" s="29" t="s">
        <v>330</v>
      </c>
      <c r="U1202" s="29" t="s">
        <v>329</v>
      </c>
      <c r="V1202" s="29" t="s">
        <v>328</v>
      </c>
      <c r="W1202" s="29" t="s">
        <v>327</v>
      </c>
      <c r="X1202" s="29" t="s">
        <v>327</v>
      </c>
      <c r="Y1202" s="29" t="s">
        <v>328</v>
      </c>
      <c r="Z1202" s="29" t="s">
        <v>327</v>
      </c>
      <c r="AA1202" s="29" t="s">
        <v>327</v>
      </c>
      <c r="AB1202" s="16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2">
        <v>1</v>
      </c>
    </row>
    <row r="1203" spans="1:65">
      <c r="A1203" s="35"/>
      <c r="B1203" s="18">
        <v>1</v>
      </c>
      <c r="C1203" s="14">
        <v>1</v>
      </c>
      <c r="D1203" s="245">
        <v>78.8</v>
      </c>
      <c r="E1203" s="245">
        <v>85.954000000000008</v>
      </c>
      <c r="F1203" s="247">
        <v>84.1</v>
      </c>
      <c r="G1203" s="248">
        <v>77.723333333333343</v>
      </c>
      <c r="H1203" s="247">
        <v>81</v>
      </c>
      <c r="I1203" s="245">
        <v>86</v>
      </c>
      <c r="J1203" s="247">
        <v>88</v>
      </c>
      <c r="K1203" s="245">
        <v>84</v>
      </c>
      <c r="L1203" s="245">
        <v>85</v>
      </c>
      <c r="M1203" s="245">
        <v>82</v>
      </c>
      <c r="N1203" s="245">
        <v>85</v>
      </c>
      <c r="O1203" s="245">
        <v>83</v>
      </c>
      <c r="P1203" s="245">
        <v>89.5</v>
      </c>
      <c r="Q1203" s="245">
        <v>89.738250013545823</v>
      </c>
      <c r="R1203" s="245">
        <v>85</v>
      </c>
      <c r="S1203" s="245">
        <v>81.31</v>
      </c>
      <c r="T1203" s="248">
        <v>77</v>
      </c>
      <c r="U1203" s="245">
        <v>88.47</v>
      </c>
      <c r="V1203" s="245">
        <v>86.2</v>
      </c>
      <c r="W1203" s="245">
        <v>80</v>
      </c>
      <c r="X1203" s="248">
        <v>97.97760000000001</v>
      </c>
      <c r="Y1203" s="245">
        <v>90</v>
      </c>
      <c r="Z1203" s="245">
        <v>80.705100000000002</v>
      </c>
      <c r="AA1203" s="245">
        <v>85.634150000000005</v>
      </c>
      <c r="AB1203" s="249"/>
      <c r="AC1203" s="250"/>
      <c r="AD1203" s="250"/>
      <c r="AE1203" s="250"/>
      <c r="AF1203" s="250"/>
      <c r="AG1203" s="250"/>
      <c r="AH1203" s="250"/>
      <c r="AI1203" s="250"/>
      <c r="AJ1203" s="250"/>
      <c r="AK1203" s="250"/>
      <c r="AL1203" s="250"/>
      <c r="AM1203" s="250"/>
      <c r="AN1203" s="250"/>
      <c r="AO1203" s="250"/>
      <c r="AP1203" s="250"/>
      <c r="AQ1203" s="250"/>
      <c r="AR1203" s="250"/>
      <c r="AS1203" s="250"/>
      <c r="AT1203" s="250"/>
      <c r="AU1203" s="250"/>
      <c r="AV1203" s="250"/>
      <c r="AW1203" s="250"/>
      <c r="AX1203" s="250"/>
      <c r="AY1203" s="250"/>
      <c r="AZ1203" s="250"/>
      <c r="BA1203" s="250"/>
      <c r="BB1203" s="250"/>
      <c r="BC1203" s="250"/>
      <c r="BD1203" s="250"/>
      <c r="BE1203" s="250"/>
      <c r="BF1203" s="250"/>
      <c r="BG1203" s="250"/>
      <c r="BH1203" s="250"/>
      <c r="BI1203" s="250"/>
      <c r="BJ1203" s="250"/>
      <c r="BK1203" s="250"/>
      <c r="BL1203" s="250"/>
      <c r="BM1203" s="251">
        <v>1</v>
      </c>
    </row>
    <row r="1204" spans="1:65">
      <c r="A1204" s="35"/>
      <c r="B1204" s="19">
        <v>1</v>
      </c>
      <c r="C1204" s="8">
        <v>2</v>
      </c>
      <c r="D1204" s="252">
        <v>79</v>
      </c>
      <c r="E1204" s="252">
        <v>86.260999999999996</v>
      </c>
      <c r="F1204" s="253">
        <v>84.6</v>
      </c>
      <c r="G1204" s="254">
        <v>78.033333333333346</v>
      </c>
      <c r="H1204" s="253">
        <v>84</v>
      </c>
      <c r="I1204" s="252">
        <v>82</v>
      </c>
      <c r="J1204" s="253">
        <v>88</v>
      </c>
      <c r="K1204" s="252">
        <v>83</v>
      </c>
      <c r="L1204" s="252">
        <v>85</v>
      </c>
      <c r="M1204" s="252">
        <v>85</v>
      </c>
      <c r="N1204" s="252">
        <v>85</v>
      </c>
      <c r="O1204" s="252">
        <v>85</v>
      </c>
      <c r="P1204" s="252">
        <v>84.1</v>
      </c>
      <c r="Q1204" s="252">
        <v>86.497175388346719</v>
      </c>
      <c r="R1204" s="252">
        <v>86</v>
      </c>
      <c r="S1204" s="252">
        <v>78.62</v>
      </c>
      <c r="T1204" s="254">
        <v>77</v>
      </c>
      <c r="U1204" s="252">
        <v>85.44</v>
      </c>
      <c r="V1204" s="252">
        <v>87.6</v>
      </c>
      <c r="W1204" s="252">
        <v>81</v>
      </c>
      <c r="X1204" s="254">
        <v>95.390400000000014</v>
      </c>
      <c r="Y1204" s="252">
        <v>91</v>
      </c>
      <c r="Z1204" s="252">
        <v>80.017300000000006</v>
      </c>
      <c r="AA1204" s="252">
        <v>86.811800000000005</v>
      </c>
      <c r="AB1204" s="249"/>
      <c r="AC1204" s="250"/>
      <c r="AD1204" s="250"/>
      <c r="AE1204" s="250"/>
      <c r="AF1204" s="250"/>
      <c r="AG1204" s="250"/>
      <c r="AH1204" s="250"/>
      <c r="AI1204" s="250"/>
      <c r="AJ1204" s="250"/>
      <c r="AK1204" s="250"/>
      <c r="AL1204" s="250"/>
      <c r="AM1204" s="250"/>
      <c r="AN1204" s="250"/>
      <c r="AO1204" s="250"/>
      <c r="AP1204" s="250"/>
      <c r="AQ1204" s="250"/>
      <c r="AR1204" s="250"/>
      <c r="AS1204" s="250"/>
      <c r="AT1204" s="250"/>
      <c r="AU1204" s="250"/>
      <c r="AV1204" s="250"/>
      <c r="AW1204" s="250"/>
      <c r="AX1204" s="250"/>
      <c r="AY1204" s="250"/>
      <c r="AZ1204" s="250"/>
      <c r="BA1204" s="250"/>
      <c r="BB1204" s="250"/>
      <c r="BC1204" s="250"/>
      <c r="BD1204" s="250"/>
      <c r="BE1204" s="250"/>
      <c r="BF1204" s="250"/>
      <c r="BG1204" s="250"/>
      <c r="BH1204" s="250"/>
      <c r="BI1204" s="250"/>
      <c r="BJ1204" s="250"/>
      <c r="BK1204" s="250"/>
      <c r="BL1204" s="250"/>
      <c r="BM1204" s="251">
        <v>40</v>
      </c>
    </row>
    <row r="1205" spans="1:65">
      <c r="A1205" s="35"/>
      <c r="B1205" s="19">
        <v>1</v>
      </c>
      <c r="C1205" s="8">
        <v>3</v>
      </c>
      <c r="D1205" s="252">
        <v>81.2</v>
      </c>
      <c r="E1205" s="252">
        <v>86.405000000000001</v>
      </c>
      <c r="F1205" s="253">
        <v>86.3</v>
      </c>
      <c r="G1205" s="254">
        <v>78.004999999999995</v>
      </c>
      <c r="H1205" s="253">
        <v>82</v>
      </c>
      <c r="I1205" s="252">
        <v>84</v>
      </c>
      <c r="J1205" s="253">
        <v>90</v>
      </c>
      <c r="K1205" s="253">
        <v>84</v>
      </c>
      <c r="L1205" s="256">
        <v>83</v>
      </c>
      <c r="M1205" s="256">
        <v>83</v>
      </c>
      <c r="N1205" s="256">
        <v>86</v>
      </c>
      <c r="O1205" s="256">
        <v>84</v>
      </c>
      <c r="P1205" s="256">
        <v>86.5</v>
      </c>
      <c r="Q1205" s="256">
        <v>88.557105833333324</v>
      </c>
      <c r="R1205" s="256">
        <v>85</v>
      </c>
      <c r="S1205" s="256">
        <v>84.1</v>
      </c>
      <c r="T1205" s="255">
        <v>78</v>
      </c>
      <c r="U1205" s="256">
        <v>85.59</v>
      </c>
      <c r="V1205" s="256">
        <v>86.9</v>
      </c>
      <c r="W1205" s="256">
        <v>79</v>
      </c>
      <c r="X1205" s="255">
        <v>98.134400000000014</v>
      </c>
      <c r="Y1205" s="256">
        <v>92</v>
      </c>
      <c r="Z1205" s="256">
        <v>79.101799999999997</v>
      </c>
      <c r="AA1205" s="256">
        <v>86.990780000000001</v>
      </c>
      <c r="AB1205" s="249"/>
      <c r="AC1205" s="250"/>
      <c r="AD1205" s="250"/>
      <c r="AE1205" s="250"/>
      <c r="AF1205" s="250"/>
      <c r="AG1205" s="250"/>
      <c r="AH1205" s="250"/>
      <c r="AI1205" s="250"/>
      <c r="AJ1205" s="250"/>
      <c r="AK1205" s="250"/>
      <c r="AL1205" s="250"/>
      <c r="AM1205" s="250"/>
      <c r="AN1205" s="250"/>
      <c r="AO1205" s="250"/>
      <c r="AP1205" s="250"/>
      <c r="AQ1205" s="250"/>
      <c r="AR1205" s="250"/>
      <c r="AS1205" s="250"/>
      <c r="AT1205" s="250"/>
      <c r="AU1205" s="250"/>
      <c r="AV1205" s="250"/>
      <c r="AW1205" s="250"/>
      <c r="AX1205" s="250"/>
      <c r="AY1205" s="250"/>
      <c r="AZ1205" s="250"/>
      <c r="BA1205" s="250"/>
      <c r="BB1205" s="250"/>
      <c r="BC1205" s="250"/>
      <c r="BD1205" s="250"/>
      <c r="BE1205" s="250"/>
      <c r="BF1205" s="250"/>
      <c r="BG1205" s="250"/>
      <c r="BH1205" s="250"/>
      <c r="BI1205" s="250"/>
      <c r="BJ1205" s="250"/>
      <c r="BK1205" s="250"/>
      <c r="BL1205" s="250"/>
      <c r="BM1205" s="251">
        <v>16</v>
      </c>
    </row>
    <row r="1206" spans="1:65">
      <c r="A1206" s="35"/>
      <c r="B1206" s="19">
        <v>1</v>
      </c>
      <c r="C1206" s="8">
        <v>4</v>
      </c>
      <c r="D1206" s="252">
        <v>79.900000000000006</v>
      </c>
      <c r="E1206" s="252">
        <v>86.962999999999994</v>
      </c>
      <c r="F1206" s="253">
        <v>84.5</v>
      </c>
      <c r="G1206" s="254">
        <v>77.029999999999987</v>
      </c>
      <c r="H1206" s="253">
        <v>82</v>
      </c>
      <c r="I1206" s="252">
        <v>85</v>
      </c>
      <c r="J1206" s="253">
        <v>89</v>
      </c>
      <c r="K1206" s="253">
        <v>86</v>
      </c>
      <c r="L1206" s="256">
        <v>85</v>
      </c>
      <c r="M1206" s="256">
        <v>84</v>
      </c>
      <c r="N1206" s="256">
        <v>86</v>
      </c>
      <c r="O1206" s="256">
        <v>81</v>
      </c>
      <c r="P1206" s="256">
        <v>85.4</v>
      </c>
      <c r="Q1206" s="256">
        <v>85.35709653040972</v>
      </c>
      <c r="R1206" s="256">
        <v>88</v>
      </c>
      <c r="S1206" s="256">
        <v>90.81</v>
      </c>
      <c r="T1206" s="255">
        <v>77</v>
      </c>
      <c r="U1206" s="256">
        <v>88.01</v>
      </c>
      <c r="V1206" s="256">
        <v>87.4</v>
      </c>
      <c r="W1206" s="256">
        <v>76</v>
      </c>
      <c r="X1206" s="255">
        <v>99.467200000000005</v>
      </c>
      <c r="Y1206" s="256">
        <v>90</v>
      </c>
      <c r="Z1206" s="256">
        <v>80.006600000000006</v>
      </c>
      <c r="AA1206" s="256">
        <v>85.536140000000003</v>
      </c>
      <c r="AB1206" s="249"/>
      <c r="AC1206" s="250"/>
      <c r="AD1206" s="250"/>
      <c r="AE1206" s="250"/>
      <c r="AF1206" s="250"/>
      <c r="AG1206" s="250"/>
      <c r="AH1206" s="250"/>
      <c r="AI1206" s="250"/>
      <c r="AJ1206" s="250"/>
      <c r="AK1206" s="250"/>
      <c r="AL1206" s="250"/>
      <c r="AM1206" s="250"/>
      <c r="AN1206" s="250"/>
      <c r="AO1206" s="250"/>
      <c r="AP1206" s="250"/>
      <c r="AQ1206" s="250"/>
      <c r="AR1206" s="250"/>
      <c r="AS1206" s="250"/>
      <c r="AT1206" s="250"/>
      <c r="AU1206" s="250"/>
      <c r="AV1206" s="250"/>
      <c r="AW1206" s="250"/>
      <c r="AX1206" s="250"/>
      <c r="AY1206" s="250"/>
      <c r="AZ1206" s="250"/>
      <c r="BA1206" s="250"/>
      <c r="BB1206" s="250"/>
      <c r="BC1206" s="250"/>
      <c r="BD1206" s="250"/>
      <c r="BE1206" s="250"/>
      <c r="BF1206" s="250"/>
      <c r="BG1206" s="250"/>
      <c r="BH1206" s="250"/>
      <c r="BI1206" s="250"/>
      <c r="BJ1206" s="250"/>
      <c r="BK1206" s="250"/>
      <c r="BL1206" s="250"/>
      <c r="BM1206" s="251">
        <v>84.936314767614903</v>
      </c>
    </row>
    <row r="1207" spans="1:65">
      <c r="A1207" s="35"/>
      <c r="B1207" s="19">
        <v>1</v>
      </c>
      <c r="C1207" s="8">
        <v>5</v>
      </c>
      <c r="D1207" s="252">
        <v>81.400000000000006</v>
      </c>
      <c r="E1207" s="252">
        <v>86.701999999999998</v>
      </c>
      <c r="F1207" s="270">
        <v>93.8</v>
      </c>
      <c r="G1207" s="254">
        <v>77.02</v>
      </c>
      <c r="H1207" s="252">
        <v>82</v>
      </c>
      <c r="I1207" s="252">
        <v>83</v>
      </c>
      <c r="J1207" s="252">
        <v>89</v>
      </c>
      <c r="K1207" s="252">
        <v>86</v>
      </c>
      <c r="L1207" s="252">
        <v>84</v>
      </c>
      <c r="M1207" s="252">
        <v>83</v>
      </c>
      <c r="N1207" s="252">
        <v>86</v>
      </c>
      <c r="O1207" s="252">
        <v>83</v>
      </c>
      <c r="P1207" s="252">
        <v>92</v>
      </c>
      <c r="Q1207" s="252">
        <v>85.195587858094072</v>
      </c>
      <c r="R1207" s="252">
        <v>87</v>
      </c>
      <c r="S1207" s="252">
        <v>83.36</v>
      </c>
      <c r="T1207" s="254">
        <v>78</v>
      </c>
      <c r="U1207" s="252">
        <v>86.94</v>
      </c>
      <c r="V1207" s="252">
        <v>87.5</v>
      </c>
      <c r="W1207" s="252">
        <v>78</v>
      </c>
      <c r="X1207" s="254">
        <v>96.734400000000008</v>
      </c>
      <c r="Y1207" s="252">
        <v>91</v>
      </c>
      <c r="Z1207" s="252">
        <v>84.325000000000003</v>
      </c>
      <c r="AA1207" s="252">
        <v>86.108990000000006</v>
      </c>
      <c r="AB1207" s="249"/>
      <c r="AC1207" s="250"/>
      <c r="AD1207" s="250"/>
      <c r="AE1207" s="250"/>
      <c r="AF1207" s="250"/>
      <c r="AG1207" s="250"/>
      <c r="AH1207" s="250"/>
      <c r="AI1207" s="250"/>
      <c r="AJ1207" s="250"/>
      <c r="AK1207" s="250"/>
      <c r="AL1207" s="250"/>
      <c r="AM1207" s="250"/>
      <c r="AN1207" s="250"/>
      <c r="AO1207" s="250"/>
      <c r="AP1207" s="250"/>
      <c r="AQ1207" s="250"/>
      <c r="AR1207" s="250"/>
      <c r="AS1207" s="250"/>
      <c r="AT1207" s="250"/>
      <c r="AU1207" s="250"/>
      <c r="AV1207" s="250"/>
      <c r="AW1207" s="250"/>
      <c r="AX1207" s="250"/>
      <c r="AY1207" s="250"/>
      <c r="AZ1207" s="250"/>
      <c r="BA1207" s="250"/>
      <c r="BB1207" s="250"/>
      <c r="BC1207" s="250"/>
      <c r="BD1207" s="250"/>
      <c r="BE1207" s="250"/>
      <c r="BF1207" s="250"/>
      <c r="BG1207" s="250"/>
      <c r="BH1207" s="250"/>
      <c r="BI1207" s="250"/>
      <c r="BJ1207" s="250"/>
      <c r="BK1207" s="250"/>
      <c r="BL1207" s="250"/>
      <c r="BM1207" s="251">
        <v>118</v>
      </c>
    </row>
    <row r="1208" spans="1:65">
      <c r="A1208" s="35"/>
      <c r="B1208" s="19">
        <v>1</v>
      </c>
      <c r="C1208" s="8">
        <v>6</v>
      </c>
      <c r="D1208" s="252">
        <v>79.8</v>
      </c>
      <c r="E1208" s="252">
        <v>87.100999999999999</v>
      </c>
      <c r="F1208" s="252">
        <v>87.5</v>
      </c>
      <c r="G1208" s="254">
        <v>78.03</v>
      </c>
      <c r="H1208" s="252">
        <v>84</v>
      </c>
      <c r="I1208" s="252">
        <v>85</v>
      </c>
      <c r="J1208" s="252">
        <v>88</v>
      </c>
      <c r="K1208" s="252">
        <v>88</v>
      </c>
      <c r="L1208" s="252">
        <v>85</v>
      </c>
      <c r="M1208" s="252">
        <v>81</v>
      </c>
      <c r="N1208" s="252">
        <v>85</v>
      </c>
      <c r="O1208" s="252">
        <v>84</v>
      </c>
      <c r="P1208" s="252">
        <v>85.5</v>
      </c>
      <c r="Q1208" s="252">
        <v>86.360125095745744</v>
      </c>
      <c r="R1208" s="252">
        <v>83</v>
      </c>
      <c r="S1208" s="252">
        <v>82.91</v>
      </c>
      <c r="T1208" s="254">
        <v>76</v>
      </c>
      <c r="U1208" s="252">
        <v>85.67</v>
      </c>
      <c r="V1208" s="252">
        <v>88.4</v>
      </c>
      <c r="W1208" s="252">
        <v>80</v>
      </c>
      <c r="X1208" s="254">
        <v>99.064000000000007</v>
      </c>
      <c r="Y1208" s="252">
        <v>91</v>
      </c>
      <c r="Z1208" s="252">
        <v>84.159400000000005</v>
      </c>
      <c r="AA1208" s="252">
        <v>86.757260000000002</v>
      </c>
      <c r="AB1208" s="249"/>
      <c r="AC1208" s="250"/>
      <c r="AD1208" s="250"/>
      <c r="AE1208" s="250"/>
      <c r="AF1208" s="250"/>
      <c r="AG1208" s="250"/>
      <c r="AH1208" s="250"/>
      <c r="AI1208" s="250"/>
      <c r="AJ1208" s="250"/>
      <c r="AK1208" s="250"/>
      <c r="AL1208" s="250"/>
      <c r="AM1208" s="250"/>
      <c r="AN1208" s="250"/>
      <c r="AO1208" s="250"/>
      <c r="AP1208" s="250"/>
      <c r="AQ1208" s="250"/>
      <c r="AR1208" s="250"/>
      <c r="AS1208" s="250"/>
      <c r="AT1208" s="250"/>
      <c r="AU1208" s="250"/>
      <c r="AV1208" s="250"/>
      <c r="AW1208" s="250"/>
      <c r="AX1208" s="250"/>
      <c r="AY1208" s="250"/>
      <c r="AZ1208" s="250"/>
      <c r="BA1208" s="250"/>
      <c r="BB1208" s="250"/>
      <c r="BC1208" s="250"/>
      <c r="BD1208" s="250"/>
      <c r="BE1208" s="250"/>
      <c r="BF1208" s="250"/>
      <c r="BG1208" s="250"/>
      <c r="BH1208" s="250"/>
      <c r="BI1208" s="250"/>
      <c r="BJ1208" s="250"/>
      <c r="BK1208" s="250"/>
      <c r="BL1208" s="250"/>
      <c r="BM1208" s="257"/>
    </row>
    <row r="1209" spans="1:65">
      <c r="A1209" s="35"/>
      <c r="B1209" s="20" t="s">
        <v>273</v>
      </c>
      <c r="C1209" s="12"/>
      <c r="D1209" s="258">
        <v>80.016666666666666</v>
      </c>
      <c r="E1209" s="258">
        <v>86.564333333333323</v>
      </c>
      <c r="F1209" s="258">
        <v>86.8</v>
      </c>
      <c r="G1209" s="258">
        <v>77.640277777777783</v>
      </c>
      <c r="H1209" s="258">
        <v>82.5</v>
      </c>
      <c r="I1209" s="258">
        <v>84.166666666666671</v>
      </c>
      <c r="J1209" s="258">
        <v>88.666666666666671</v>
      </c>
      <c r="K1209" s="258">
        <v>85.166666666666671</v>
      </c>
      <c r="L1209" s="258">
        <v>84.5</v>
      </c>
      <c r="M1209" s="258">
        <v>83</v>
      </c>
      <c r="N1209" s="258">
        <v>85.5</v>
      </c>
      <c r="O1209" s="258">
        <v>83.333333333333329</v>
      </c>
      <c r="P1209" s="258">
        <v>87.166666666666671</v>
      </c>
      <c r="Q1209" s="258">
        <v>86.950890119912572</v>
      </c>
      <c r="R1209" s="258">
        <v>85.666666666666671</v>
      </c>
      <c r="S1209" s="258">
        <v>83.518333333333331</v>
      </c>
      <c r="T1209" s="258">
        <v>77.166666666666671</v>
      </c>
      <c r="U1209" s="258">
        <v>86.686666666666667</v>
      </c>
      <c r="V1209" s="258">
        <v>87.333333333333329</v>
      </c>
      <c r="W1209" s="258">
        <v>79</v>
      </c>
      <c r="X1209" s="258">
        <v>97.794666666666672</v>
      </c>
      <c r="Y1209" s="258">
        <v>90.833333333333329</v>
      </c>
      <c r="Z1209" s="258">
        <v>81.385866666666672</v>
      </c>
      <c r="AA1209" s="258">
        <v>86.306519999999992</v>
      </c>
      <c r="AB1209" s="249"/>
      <c r="AC1209" s="250"/>
      <c r="AD1209" s="250"/>
      <c r="AE1209" s="250"/>
      <c r="AF1209" s="250"/>
      <c r="AG1209" s="250"/>
      <c r="AH1209" s="250"/>
      <c r="AI1209" s="250"/>
      <c r="AJ1209" s="250"/>
      <c r="AK1209" s="250"/>
      <c r="AL1209" s="250"/>
      <c r="AM1209" s="250"/>
      <c r="AN1209" s="250"/>
      <c r="AO1209" s="250"/>
      <c r="AP1209" s="250"/>
      <c r="AQ1209" s="250"/>
      <c r="AR1209" s="250"/>
      <c r="AS1209" s="250"/>
      <c r="AT1209" s="250"/>
      <c r="AU1209" s="250"/>
      <c r="AV1209" s="250"/>
      <c r="AW1209" s="250"/>
      <c r="AX1209" s="250"/>
      <c r="AY1209" s="250"/>
      <c r="AZ1209" s="250"/>
      <c r="BA1209" s="250"/>
      <c r="BB1209" s="250"/>
      <c r="BC1209" s="250"/>
      <c r="BD1209" s="250"/>
      <c r="BE1209" s="250"/>
      <c r="BF1209" s="250"/>
      <c r="BG1209" s="250"/>
      <c r="BH1209" s="250"/>
      <c r="BI1209" s="250"/>
      <c r="BJ1209" s="250"/>
      <c r="BK1209" s="250"/>
      <c r="BL1209" s="250"/>
      <c r="BM1209" s="257"/>
    </row>
    <row r="1210" spans="1:65">
      <c r="A1210" s="35"/>
      <c r="B1210" s="3" t="s">
        <v>274</v>
      </c>
      <c r="C1210" s="33"/>
      <c r="D1210" s="256">
        <v>79.849999999999994</v>
      </c>
      <c r="E1210" s="256">
        <v>86.5535</v>
      </c>
      <c r="F1210" s="256">
        <v>85.449999999999989</v>
      </c>
      <c r="G1210" s="256">
        <v>77.864166666666677</v>
      </c>
      <c r="H1210" s="256">
        <v>82</v>
      </c>
      <c r="I1210" s="256">
        <v>84.5</v>
      </c>
      <c r="J1210" s="256">
        <v>88.5</v>
      </c>
      <c r="K1210" s="256">
        <v>85</v>
      </c>
      <c r="L1210" s="256">
        <v>85</v>
      </c>
      <c r="M1210" s="256">
        <v>83</v>
      </c>
      <c r="N1210" s="256">
        <v>85.5</v>
      </c>
      <c r="O1210" s="256">
        <v>83.5</v>
      </c>
      <c r="P1210" s="256">
        <v>86</v>
      </c>
      <c r="Q1210" s="256">
        <v>86.428650242046231</v>
      </c>
      <c r="R1210" s="256">
        <v>85.5</v>
      </c>
      <c r="S1210" s="256">
        <v>83.134999999999991</v>
      </c>
      <c r="T1210" s="256">
        <v>77</v>
      </c>
      <c r="U1210" s="256">
        <v>86.305000000000007</v>
      </c>
      <c r="V1210" s="256">
        <v>87.45</v>
      </c>
      <c r="W1210" s="256">
        <v>79.5</v>
      </c>
      <c r="X1210" s="256">
        <v>98.056000000000012</v>
      </c>
      <c r="Y1210" s="256">
        <v>91</v>
      </c>
      <c r="Z1210" s="256">
        <v>80.361199999999997</v>
      </c>
      <c r="AA1210" s="256">
        <v>86.433125000000004</v>
      </c>
      <c r="AB1210" s="249"/>
      <c r="AC1210" s="250"/>
      <c r="AD1210" s="250"/>
      <c r="AE1210" s="250"/>
      <c r="AF1210" s="250"/>
      <c r="AG1210" s="250"/>
      <c r="AH1210" s="250"/>
      <c r="AI1210" s="250"/>
      <c r="AJ1210" s="250"/>
      <c r="AK1210" s="250"/>
      <c r="AL1210" s="250"/>
      <c r="AM1210" s="250"/>
      <c r="AN1210" s="250"/>
      <c r="AO1210" s="250"/>
      <c r="AP1210" s="250"/>
      <c r="AQ1210" s="250"/>
      <c r="AR1210" s="250"/>
      <c r="AS1210" s="250"/>
      <c r="AT1210" s="250"/>
      <c r="AU1210" s="250"/>
      <c r="AV1210" s="250"/>
      <c r="AW1210" s="250"/>
      <c r="AX1210" s="250"/>
      <c r="AY1210" s="250"/>
      <c r="AZ1210" s="250"/>
      <c r="BA1210" s="250"/>
      <c r="BB1210" s="250"/>
      <c r="BC1210" s="250"/>
      <c r="BD1210" s="250"/>
      <c r="BE1210" s="250"/>
      <c r="BF1210" s="250"/>
      <c r="BG1210" s="250"/>
      <c r="BH1210" s="250"/>
      <c r="BI1210" s="250"/>
      <c r="BJ1210" s="250"/>
      <c r="BK1210" s="250"/>
      <c r="BL1210" s="250"/>
      <c r="BM1210" s="257"/>
    </row>
    <row r="1211" spans="1:65">
      <c r="A1211" s="35"/>
      <c r="B1211" s="3" t="s">
        <v>275</v>
      </c>
      <c r="C1211" s="33"/>
      <c r="D1211" s="266">
        <v>1.0852035139395158</v>
      </c>
      <c r="E1211" s="266">
        <v>0.43721924324835471</v>
      </c>
      <c r="F1211" s="266">
        <v>3.6649693041006506</v>
      </c>
      <c r="G1211" s="266">
        <v>0.49060780519527453</v>
      </c>
      <c r="H1211" s="266">
        <v>1.2247448713915889</v>
      </c>
      <c r="I1211" s="266">
        <v>1.4719601443879744</v>
      </c>
      <c r="J1211" s="266">
        <v>0.81649658092772603</v>
      </c>
      <c r="K1211" s="266">
        <v>1.8348478592697179</v>
      </c>
      <c r="L1211" s="266">
        <v>0.83666002653407556</v>
      </c>
      <c r="M1211" s="266">
        <v>1.4142135623730951</v>
      </c>
      <c r="N1211" s="266">
        <v>0.54772255750516607</v>
      </c>
      <c r="O1211" s="266">
        <v>1.3662601021279464</v>
      </c>
      <c r="P1211" s="266">
        <v>2.985073980099433</v>
      </c>
      <c r="Q1211" s="266">
        <v>1.8179894665469951</v>
      </c>
      <c r="R1211" s="266">
        <v>1.7511900715418263</v>
      </c>
      <c r="S1211" s="266">
        <v>4.0687168329421333</v>
      </c>
      <c r="T1211" s="266">
        <v>0.752772652709081</v>
      </c>
      <c r="U1211" s="266">
        <v>1.3256042647286057</v>
      </c>
      <c r="V1211" s="266">
        <v>0.73665912514993415</v>
      </c>
      <c r="W1211" s="266">
        <v>1.7888543819998317</v>
      </c>
      <c r="X1211" s="266">
        <v>1.5140754151186326</v>
      </c>
      <c r="Y1211" s="266">
        <v>0.75277265270908111</v>
      </c>
      <c r="Z1211" s="266">
        <v>2.2709798305283715</v>
      </c>
      <c r="AA1211" s="266">
        <v>0.63423513554516897</v>
      </c>
      <c r="AB1211" s="260"/>
      <c r="AC1211" s="261"/>
      <c r="AD1211" s="261"/>
      <c r="AE1211" s="261"/>
      <c r="AF1211" s="261"/>
      <c r="AG1211" s="261"/>
      <c r="AH1211" s="261"/>
      <c r="AI1211" s="261"/>
      <c r="AJ1211" s="261"/>
      <c r="AK1211" s="261"/>
      <c r="AL1211" s="261"/>
      <c r="AM1211" s="261"/>
      <c r="AN1211" s="261"/>
      <c r="AO1211" s="261"/>
      <c r="AP1211" s="261"/>
      <c r="AQ1211" s="261"/>
      <c r="AR1211" s="261"/>
      <c r="AS1211" s="261"/>
      <c r="AT1211" s="261"/>
      <c r="AU1211" s="261"/>
      <c r="AV1211" s="261"/>
      <c r="AW1211" s="261"/>
      <c r="AX1211" s="261"/>
      <c r="AY1211" s="261"/>
      <c r="AZ1211" s="261"/>
      <c r="BA1211" s="261"/>
      <c r="BB1211" s="261"/>
      <c r="BC1211" s="261"/>
      <c r="BD1211" s="261"/>
      <c r="BE1211" s="261"/>
      <c r="BF1211" s="261"/>
      <c r="BG1211" s="261"/>
      <c r="BH1211" s="261"/>
      <c r="BI1211" s="261"/>
      <c r="BJ1211" s="261"/>
      <c r="BK1211" s="261"/>
      <c r="BL1211" s="261"/>
      <c r="BM1211" s="264"/>
    </row>
    <row r="1212" spans="1:65">
      <c r="A1212" s="35"/>
      <c r="B1212" s="3" t="s">
        <v>87</v>
      </c>
      <c r="C1212" s="33"/>
      <c r="D1212" s="13">
        <v>1.3562218462064349E-2</v>
      </c>
      <c r="E1212" s="13">
        <v>5.0508012528064456E-3</v>
      </c>
      <c r="F1212" s="13">
        <v>4.2223148664754039E-2</v>
      </c>
      <c r="G1212" s="13">
        <v>6.3189857022342647E-3</v>
      </c>
      <c r="H1212" s="13">
        <v>1.4845392380504108E-2</v>
      </c>
      <c r="I1212" s="13">
        <v>1.748863537886702E-2</v>
      </c>
      <c r="J1212" s="13">
        <v>9.2086080555758565E-3</v>
      </c>
      <c r="K1212" s="13">
        <v>2.1544201870094534E-2</v>
      </c>
      <c r="L1212" s="13">
        <v>9.901302089160657E-3</v>
      </c>
      <c r="M1212" s="13">
        <v>1.7038717618952953E-2</v>
      </c>
      <c r="N1212" s="13">
        <v>6.4061117836861532E-3</v>
      </c>
      <c r="O1212" s="13">
        <v>1.6395121225535356E-2</v>
      </c>
      <c r="P1212" s="13">
        <v>3.4245590593874949E-2</v>
      </c>
      <c r="Q1212" s="13">
        <v>2.0908232958165639E-2</v>
      </c>
      <c r="R1212" s="13">
        <v>2.0441907449904585E-2</v>
      </c>
      <c r="S1212" s="13">
        <v>4.8716451473035459E-2</v>
      </c>
      <c r="T1212" s="13">
        <v>9.7551531668563403E-3</v>
      </c>
      <c r="U1212" s="13">
        <v>1.5291904922655607E-2</v>
      </c>
      <c r="V1212" s="13">
        <v>8.4350281505717658E-3</v>
      </c>
      <c r="W1212" s="13">
        <v>2.264372635442825E-2</v>
      </c>
      <c r="X1212" s="13">
        <v>1.5482188003967147E-2</v>
      </c>
      <c r="Y1212" s="13">
        <v>8.2874053509256647E-3</v>
      </c>
      <c r="Z1212" s="13">
        <v>2.7903860013307445E-2</v>
      </c>
      <c r="AA1212" s="13">
        <v>7.3486352542678005E-3</v>
      </c>
      <c r="AB1212" s="16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62"/>
    </row>
    <row r="1213" spans="1:65">
      <c r="A1213" s="35"/>
      <c r="B1213" s="3" t="s">
        <v>276</v>
      </c>
      <c r="C1213" s="33"/>
      <c r="D1213" s="13">
        <v>-5.7921610025209569E-2</v>
      </c>
      <c r="E1213" s="13">
        <v>1.9167520632048518E-2</v>
      </c>
      <c r="F1213" s="13">
        <v>2.1942148508375059E-2</v>
      </c>
      <c r="G1213" s="13">
        <v>-8.5900088905423111E-2</v>
      </c>
      <c r="H1213" s="13">
        <v>-2.8684017834781805E-2</v>
      </c>
      <c r="I1213" s="13">
        <v>-9.061472740534815E-3</v>
      </c>
      <c r="J1213" s="13">
        <v>4.3919399013931493E-2</v>
      </c>
      <c r="K1213" s="13">
        <v>2.7120543160132904E-3</v>
      </c>
      <c r="L1213" s="13">
        <v>-5.1369637216855946E-3</v>
      </c>
      <c r="M1213" s="13">
        <v>-2.2797254306507697E-2</v>
      </c>
      <c r="N1213" s="13">
        <v>6.6365633348626218E-3</v>
      </c>
      <c r="O1213" s="13">
        <v>-1.8872745287658366E-2</v>
      </c>
      <c r="P1213" s="13">
        <v>2.6259108429109501E-2</v>
      </c>
      <c r="Q1213" s="13">
        <v>2.3718657417731492E-2</v>
      </c>
      <c r="R1213" s="13">
        <v>8.5988178442872876E-3</v>
      </c>
      <c r="S1213" s="13">
        <v>-1.6694642782197011E-2</v>
      </c>
      <c r="T1213" s="13">
        <v>-9.1476162136371553E-2</v>
      </c>
      <c r="U1213" s="13">
        <v>2.0607815441966215E-2</v>
      </c>
      <c r="V1213" s="13">
        <v>2.8221362938533945E-2</v>
      </c>
      <c r="W1213" s="13">
        <v>-6.9891362532700119E-2</v>
      </c>
      <c r="X1213" s="13">
        <v>0.15138815398610261</v>
      </c>
      <c r="Y1213" s="13">
        <v>6.9428707636452369E-2</v>
      </c>
      <c r="Z1213" s="13">
        <v>-4.1801296779383823E-2</v>
      </c>
      <c r="AA1213" s="13">
        <v>1.6132148376509559E-2</v>
      </c>
      <c r="AB1213" s="16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62"/>
    </row>
    <row r="1214" spans="1:65">
      <c r="A1214" s="35"/>
      <c r="B1214" s="53" t="s">
        <v>277</v>
      </c>
      <c r="C1214" s="54"/>
      <c r="D1214" s="52">
        <v>1.87</v>
      </c>
      <c r="E1214" s="52">
        <v>0.43</v>
      </c>
      <c r="F1214" s="52">
        <v>0.52</v>
      </c>
      <c r="G1214" s="52">
        <v>2.71</v>
      </c>
      <c r="H1214" s="52">
        <v>1</v>
      </c>
      <c r="I1214" s="52">
        <v>0.41</v>
      </c>
      <c r="J1214" s="52">
        <v>1.17</v>
      </c>
      <c r="K1214" s="52">
        <v>0.06</v>
      </c>
      <c r="L1214" s="52">
        <v>0.28999999999999998</v>
      </c>
      <c r="M1214" s="52">
        <v>0.82</v>
      </c>
      <c r="N1214" s="52">
        <v>0.06</v>
      </c>
      <c r="O1214" s="52">
        <v>0.7</v>
      </c>
      <c r="P1214" s="52">
        <v>0.64</v>
      </c>
      <c r="Q1214" s="52">
        <v>0.56999999999999995</v>
      </c>
      <c r="R1214" s="52">
        <v>0.12</v>
      </c>
      <c r="S1214" s="52">
        <v>0.64</v>
      </c>
      <c r="T1214" s="52">
        <v>2.87</v>
      </c>
      <c r="U1214" s="52">
        <v>0.48</v>
      </c>
      <c r="V1214" s="52">
        <v>0.7</v>
      </c>
      <c r="W1214" s="52">
        <v>2.23</v>
      </c>
      <c r="X1214" s="52">
        <v>4.38</v>
      </c>
      <c r="Y1214" s="52">
        <v>1.93</v>
      </c>
      <c r="Z1214" s="52">
        <v>1.39</v>
      </c>
      <c r="AA1214" s="52">
        <v>0.34</v>
      </c>
      <c r="AB1214" s="16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62"/>
    </row>
    <row r="1215" spans="1:65">
      <c r="B1215" s="36"/>
      <c r="C1215" s="20"/>
      <c r="D1215" s="31"/>
      <c r="E1215" s="31"/>
      <c r="F1215" s="31"/>
      <c r="G1215" s="31"/>
      <c r="H1215" s="31"/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  <c r="Z1215" s="31"/>
      <c r="AA1215" s="31"/>
      <c r="BM1215" s="62"/>
    </row>
    <row r="1216" spans="1:65" ht="15">
      <c r="B1216" s="37" t="s">
        <v>618</v>
      </c>
      <c r="BM1216" s="32" t="s">
        <v>67</v>
      </c>
    </row>
    <row r="1217" spans="1:65" ht="15">
      <c r="A1217" s="28" t="s">
        <v>45</v>
      </c>
      <c r="B1217" s="18" t="s">
        <v>111</v>
      </c>
      <c r="C1217" s="15" t="s">
        <v>112</v>
      </c>
      <c r="D1217" s="16" t="s">
        <v>233</v>
      </c>
      <c r="E1217" s="17" t="s">
        <v>233</v>
      </c>
      <c r="F1217" s="17" t="s">
        <v>233</v>
      </c>
      <c r="G1217" s="17" t="s">
        <v>233</v>
      </c>
      <c r="H1217" s="17" t="s">
        <v>233</v>
      </c>
      <c r="I1217" s="17" t="s">
        <v>233</v>
      </c>
      <c r="J1217" s="17" t="s">
        <v>233</v>
      </c>
      <c r="K1217" s="17" t="s">
        <v>233</v>
      </c>
      <c r="L1217" s="17" t="s">
        <v>233</v>
      </c>
      <c r="M1217" s="17" t="s">
        <v>233</v>
      </c>
      <c r="N1217" s="17" t="s">
        <v>233</v>
      </c>
      <c r="O1217" s="17" t="s">
        <v>233</v>
      </c>
      <c r="P1217" s="17" t="s">
        <v>233</v>
      </c>
      <c r="Q1217" s="17" t="s">
        <v>233</v>
      </c>
      <c r="R1217" s="17" t="s">
        <v>233</v>
      </c>
      <c r="S1217" s="17" t="s">
        <v>233</v>
      </c>
      <c r="T1217" s="17" t="s">
        <v>233</v>
      </c>
      <c r="U1217" s="17" t="s">
        <v>233</v>
      </c>
      <c r="V1217" s="17" t="s">
        <v>233</v>
      </c>
      <c r="W1217" s="17" t="s">
        <v>233</v>
      </c>
      <c r="X1217" s="16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2">
        <v>1</v>
      </c>
    </row>
    <row r="1218" spans="1:65">
      <c r="A1218" s="35"/>
      <c r="B1218" s="19" t="s">
        <v>234</v>
      </c>
      <c r="C1218" s="8" t="s">
        <v>234</v>
      </c>
      <c r="D1218" s="161" t="s">
        <v>236</v>
      </c>
      <c r="E1218" s="162" t="s">
        <v>238</v>
      </c>
      <c r="F1218" s="162" t="s">
        <v>240</v>
      </c>
      <c r="G1218" s="162" t="s">
        <v>241</v>
      </c>
      <c r="H1218" s="162" t="s">
        <v>242</v>
      </c>
      <c r="I1218" s="162" t="s">
        <v>243</v>
      </c>
      <c r="J1218" s="162" t="s">
        <v>244</v>
      </c>
      <c r="K1218" s="162" t="s">
        <v>245</v>
      </c>
      <c r="L1218" s="162" t="s">
        <v>246</v>
      </c>
      <c r="M1218" s="162" t="s">
        <v>247</v>
      </c>
      <c r="N1218" s="162" t="s">
        <v>248</v>
      </c>
      <c r="O1218" s="162" t="s">
        <v>249</v>
      </c>
      <c r="P1218" s="162" t="s">
        <v>251</v>
      </c>
      <c r="Q1218" s="162" t="s">
        <v>253</v>
      </c>
      <c r="R1218" s="162" t="s">
        <v>255</v>
      </c>
      <c r="S1218" s="162" t="s">
        <v>259</v>
      </c>
      <c r="T1218" s="162" t="s">
        <v>261</v>
      </c>
      <c r="U1218" s="162" t="s">
        <v>263</v>
      </c>
      <c r="V1218" s="162" t="s">
        <v>281</v>
      </c>
      <c r="W1218" s="162" t="s">
        <v>265</v>
      </c>
      <c r="X1218" s="16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2" t="s">
        <v>3</v>
      </c>
    </row>
    <row r="1219" spans="1:65">
      <c r="A1219" s="35"/>
      <c r="B1219" s="19"/>
      <c r="C1219" s="8"/>
      <c r="D1219" s="9" t="s">
        <v>282</v>
      </c>
      <c r="E1219" s="10" t="s">
        <v>285</v>
      </c>
      <c r="F1219" s="10" t="s">
        <v>284</v>
      </c>
      <c r="G1219" s="10" t="s">
        <v>285</v>
      </c>
      <c r="H1219" s="10" t="s">
        <v>284</v>
      </c>
      <c r="I1219" s="10" t="s">
        <v>282</v>
      </c>
      <c r="J1219" s="10" t="s">
        <v>284</v>
      </c>
      <c r="K1219" s="10" t="s">
        <v>284</v>
      </c>
      <c r="L1219" s="10" t="s">
        <v>282</v>
      </c>
      <c r="M1219" s="10" t="s">
        <v>282</v>
      </c>
      <c r="N1219" s="10" t="s">
        <v>282</v>
      </c>
      <c r="O1219" s="10" t="s">
        <v>282</v>
      </c>
      <c r="P1219" s="10" t="s">
        <v>285</v>
      </c>
      <c r="Q1219" s="10" t="s">
        <v>285</v>
      </c>
      <c r="R1219" s="10" t="s">
        <v>285</v>
      </c>
      <c r="S1219" s="10" t="s">
        <v>285</v>
      </c>
      <c r="T1219" s="10" t="s">
        <v>284</v>
      </c>
      <c r="U1219" s="10" t="s">
        <v>285</v>
      </c>
      <c r="V1219" s="10" t="s">
        <v>285</v>
      </c>
      <c r="W1219" s="10" t="s">
        <v>282</v>
      </c>
      <c r="X1219" s="16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2">
        <v>1</v>
      </c>
    </row>
    <row r="1220" spans="1:65">
      <c r="A1220" s="35"/>
      <c r="B1220" s="19"/>
      <c r="C1220" s="8"/>
      <c r="D1220" s="29" t="s">
        <v>327</v>
      </c>
      <c r="E1220" s="29" t="s">
        <v>327</v>
      </c>
      <c r="F1220" s="29" t="s">
        <v>327</v>
      </c>
      <c r="G1220" s="29" t="s">
        <v>327</v>
      </c>
      <c r="H1220" s="29" t="s">
        <v>328</v>
      </c>
      <c r="I1220" s="29" t="s">
        <v>329</v>
      </c>
      <c r="J1220" s="29" t="s">
        <v>328</v>
      </c>
      <c r="K1220" s="29" t="s">
        <v>330</v>
      </c>
      <c r="L1220" s="29" t="s">
        <v>327</v>
      </c>
      <c r="M1220" s="29" t="s">
        <v>327</v>
      </c>
      <c r="N1220" s="29" t="s">
        <v>327</v>
      </c>
      <c r="O1220" s="29" t="s">
        <v>327</v>
      </c>
      <c r="P1220" s="29" t="s">
        <v>329</v>
      </c>
      <c r="Q1220" s="29" t="s">
        <v>327</v>
      </c>
      <c r="R1220" s="29" t="s">
        <v>330</v>
      </c>
      <c r="S1220" s="29" t="s">
        <v>328</v>
      </c>
      <c r="T1220" s="29" t="s">
        <v>327</v>
      </c>
      <c r="U1220" s="29" t="s">
        <v>327</v>
      </c>
      <c r="V1220" s="29" t="s">
        <v>327</v>
      </c>
      <c r="W1220" s="29" t="s">
        <v>327</v>
      </c>
      <c r="X1220" s="16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2">
        <v>1</v>
      </c>
    </row>
    <row r="1221" spans="1:65">
      <c r="A1221" s="35"/>
      <c r="B1221" s="18">
        <v>1</v>
      </c>
      <c r="C1221" s="14">
        <v>1</v>
      </c>
      <c r="D1221" s="259">
        <v>18.89</v>
      </c>
      <c r="E1221" s="271">
        <v>31.46</v>
      </c>
      <c r="F1221" s="278">
        <v>12.9</v>
      </c>
      <c r="G1221" s="259">
        <v>21.992000000000001</v>
      </c>
      <c r="H1221" s="278">
        <v>22.5</v>
      </c>
      <c r="I1221" s="259">
        <v>12.4</v>
      </c>
      <c r="J1221" s="278">
        <v>27.1</v>
      </c>
      <c r="K1221" s="259">
        <v>18.3</v>
      </c>
      <c r="L1221" s="259">
        <v>18.899999999999999</v>
      </c>
      <c r="M1221" s="281">
        <v>20.8</v>
      </c>
      <c r="N1221" s="259">
        <v>19.600000000000001</v>
      </c>
      <c r="O1221" s="259">
        <v>19.8</v>
      </c>
      <c r="P1221" s="259">
        <v>21.958607000000001</v>
      </c>
      <c r="Q1221" s="271">
        <v>12</v>
      </c>
      <c r="R1221" s="259">
        <v>15.8</v>
      </c>
      <c r="S1221" s="259">
        <v>22</v>
      </c>
      <c r="T1221" s="259">
        <v>22.4</v>
      </c>
      <c r="U1221" s="259">
        <v>13</v>
      </c>
      <c r="V1221" s="271">
        <v>96.4435</v>
      </c>
      <c r="W1221" s="259">
        <v>17.359210000000001</v>
      </c>
      <c r="X1221" s="260"/>
      <c r="Y1221" s="261"/>
      <c r="Z1221" s="261"/>
      <c r="AA1221" s="261"/>
      <c r="AB1221" s="261"/>
      <c r="AC1221" s="261"/>
      <c r="AD1221" s="261"/>
      <c r="AE1221" s="261"/>
      <c r="AF1221" s="261"/>
      <c r="AG1221" s="261"/>
      <c r="AH1221" s="261"/>
      <c r="AI1221" s="261"/>
      <c r="AJ1221" s="261"/>
      <c r="AK1221" s="261"/>
      <c r="AL1221" s="261"/>
      <c r="AM1221" s="261"/>
      <c r="AN1221" s="261"/>
      <c r="AO1221" s="261"/>
      <c r="AP1221" s="261"/>
      <c r="AQ1221" s="261"/>
      <c r="AR1221" s="261"/>
      <c r="AS1221" s="261"/>
      <c r="AT1221" s="261"/>
      <c r="AU1221" s="261"/>
      <c r="AV1221" s="261"/>
      <c r="AW1221" s="261"/>
      <c r="AX1221" s="261"/>
      <c r="AY1221" s="261"/>
      <c r="AZ1221" s="261"/>
      <c r="BA1221" s="261"/>
      <c r="BB1221" s="261"/>
      <c r="BC1221" s="261"/>
      <c r="BD1221" s="261"/>
      <c r="BE1221" s="261"/>
      <c r="BF1221" s="261"/>
      <c r="BG1221" s="261"/>
      <c r="BH1221" s="261"/>
      <c r="BI1221" s="261"/>
      <c r="BJ1221" s="261"/>
      <c r="BK1221" s="261"/>
      <c r="BL1221" s="261"/>
      <c r="BM1221" s="262">
        <v>1</v>
      </c>
    </row>
    <row r="1222" spans="1:65">
      <c r="A1222" s="35"/>
      <c r="B1222" s="19">
        <v>1</v>
      </c>
      <c r="C1222" s="8">
        <v>2</v>
      </c>
      <c r="D1222" s="263">
        <v>18.649999999999999</v>
      </c>
      <c r="E1222" s="274">
        <v>30.92</v>
      </c>
      <c r="F1222" s="279">
        <v>19.7</v>
      </c>
      <c r="G1222" s="263">
        <v>21.979900000000001</v>
      </c>
      <c r="H1222" s="279">
        <v>21.5</v>
      </c>
      <c r="I1222" s="263">
        <v>10.4</v>
      </c>
      <c r="J1222" s="276">
        <v>23.4</v>
      </c>
      <c r="K1222" s="263">
        <v>17.899999999999999</v>
      </c>
      <c r="L1222" s="263">
        <v>19.100000000000001</v>
      </c>
      <c r="M1222" s="263">
        <v>19.8</v>
      </c>
      <c r="N1222" s="263">
        <v>20.3</v>
      </c>
      <c r="O1222" s="263">
        <v>20.6</v>
      </c>
      <c r="P1222" s="263">
        <v>21.897991986468824</v>
      </c>
      <c r="Q1222" s="274">
        <v>13</v>
      </c>
      <c r="R1222" s="263">
        <v>16.2</v>
      </c>
      <c r="S1222" s="263">
        <v>21.8</v>
      </c>
      <c r="T1222" s="263">
        <v>22.7</v>
      </c>
      <c r="U1222" s="263">
        <v>13.27</v>
      </c>
      <c r="V1222" s="274">
        <v>96.628299999999996</v>
      </c>
      <c r="W1222" s="263">
        <v>17.332730000000002</v>
      </c>
      <c r="X1222" s="260"/>
      <c r="Y1222" s="261"/>
      <c r="Z1222" s="261"/>
      <c r="AA1222" s="261"/>
      <c r="AB1222" s="261"/>
      <c r="AC1222" s="261"/>
      <c r="AD1222" s="261"/>
      <c r="AE1222" s="261"/>
      <c r="AF1222" s="261"/>
      <c r="AG1222" s="261"/>
      <c r="AH1222" s="261"/>
      <c r="AI1222" s="261"/>
      <c r="AJ1222" s="261"/>
      <c r="AK1222" s="261"/>
      <c r="AL1222" s="261"/>
      <c r="AM1222" s="261"/>
      <c r="AN1222" s="261"/>
      <c r="AO1222" s="261"/>
      <c r="AP1222" s="261"/>
      <c r="AQ1222" s="261"/>
      <c r="AR1222" s="261"/>
      <c r="AS1222" s="261"/>
      <c r="AT1222" s="261"/>
      <c r="AU1222" s="261"/>
      <c r="AV1222" s="261"/>
      <c r="AW1222" s="261"/>
      <c r="AX1222" s="261"/>
      <c r="AY1222" s="261"/>
      <c r="AZ1222" s="261"/>
      <c r="BA1222" s="261"/>
      <c r="BB1222" s="261"/>
      <c r="BC1222" s="261"/>
      <c r="BD1222" s="261"/>
      <c r="BE1222" s="261"/>
      <c r="BF1222" s="261"/>
      <c r="BG1222" s="261"/>
      <c r="BH1222" s="261"/>
      <c r="BI1222" s="261"/>
      <c r="BJ1222" s="261"/>
      <c r="BK1222" s="261"/>
      <c r="BL1222" s="261"/>
      <c r="BM1222" s="262">
        <v>41</v>
      </c>
    </row>
    <row r="1223" spans="1:65">
      <c r="A1223" s="35"/>
      <c r="B1223" s="19">
        <v>1</v>
      </c>
      <c r="C1223" s="8">
        <v>3</v>
      </c>
      <c r="D1223" s="263">
        <v>18.87</v>
      </c>
      <c r="E1223" s="274">
        <v>32.42</v>
      </c>
      <c r="F1223" s="279">
        <v>18.100000000000001</v>
      </c>
      <c r="G1223" s="263">
        <v>21.734166666666667</v>
      </c>
      <c r="H1223" s="279">
        <v>21.8</v>
      </c>
      <c r="I1223" s="263">
        <v>10.3</v>
      </c>
      <c r="J1223" s="279">
        <v>26.1</v>
      </c>
      <c r="K1223" s="279">
        <v>18.2</v>
      </c>
      <c r="L1223" s="266">
        <v>19</v>
      </c>
      <c r="M1223" s="266">
        <v>19.100000000000001</v>
      </c>
      <c r="N1223" s="266">
        <v>19.7</v>
      </c>
      <c r="O1223" s="266">
        <v>20.8</v>
      </c>
      <c r="P1223" s="266">
        <v>21.757863440748352</v>
      </c>
      <c r="Q1223" s="275">
        <v>12</v>
      </c>
      <c r="R1223" s="266">
        <v>16.5</v>
      </c>
      <c r="S1223" s="266">
        <v>20.9</v>
      </c>
      <c r="T1223" s="266">
        <v>21.9</v>
      </c>
      <c r="U1223" s="266">
        <v>13.64</v>
      </c>
      <c r="V1223" s="275">
        <v>96.4666</v>
      </c>
      <c r="W1223" s="266">
        <v>17.85031</v>
      </c>
      <c r="X1223" s="260"/>
      <c r="Y1223" s="261"/>
      <c r="Z1223" s="261"/>
      <c r="AA1223" s="261"/>
      <c r="AB1223" s="261"/>
      <c r="AC1223" s="261"/>
      <c r="AD1223" s="261"/>
      <c r="AE1223" s="261"/>
      <c r="AF1223" s="261"/>
      <c r="AG1223" s="261"/>
      <c r="AH1223" s="261"/>
      <c r="AI1223" s="261"/>
      <c r="AJ1223" s="261"/>
      <c r="AK1223" s="261"/>
      <c r="AL1223" s="261"/>
      <c r="AM1223" s="261"/>
      <c r="AN1223" s="261"/>
      <c r="AO1223" s="261"/>
      <c r="AP1223" s="261"/>
      <c r="AQ1223" s="261"/>
      <c r="AR1223" s="261"/>
      <c r="AS1223" s="261"/>
      <c r="AT1223" s="261"/>
      <c r="AU1223" s="261"/>
      <c r="AV1223" s="261"/>
      <c r="AW1223" s="261"/>
      <c r="AX1223" s="261"/>
      <c r="AY1223" s="261"/>
      <c r="AZ1223" s="261"/>
      <c r="BA1223" s="261"/>
      <c r="BB1223" s="261"/>
      <c r="BC1223" s="261"/>
      <c r="BD1223" s="261"/>
      <c r="BE1223" s="261"/>
      <c r="BF1223" s="261"/>
      <c r="BG1223" s="261"/>
      <c r="BH1223" s="261"/>
      <c r="BI1223" s="261"/>
      <c r="BJ1223" s="261"/>
      <c r="BK1223" s="261"/>
      <c r="BL1223" s="261"/>
      <c r="BM1223" s="262">
        <v>16</v>
      </c>
    </row>
    <row r="1224" spans="1:65">
      <c r="A1224" s="35"/>
      <c r="B1224" s="19">
        <v>1</v>
      </c>
      <c r="C1224" s="8">
        <v>4</v>
      </c>
      <c r="D1224" s="263">
        <v>19.190000000000001</v>
      </c>
      <c r="E1224" s="274">
        <v>31.36</v>
      </c>
      <c r="F1224" s="279">
        <v>13.8</v>
      </c>
      <c r="G1224" s="263">
        <v>21.758266666666668</v>
      </c>
      <c r="H1224" s="279">
        <v>20.9</v>
      </c>
      <c r="I1224" s="263">
        <v>11.6</v>
      </c>
      <c r="J1224" s="279">
        <v>25.4</v>
      </c>
      <c r="K1224" s="279">
        <v>18.100000000000001</v>
      </c>
      <c r="L1224" s="266">
        <v>19.100000000000001</v>
      </c>
      <c r="M1224" s="266">
        <v>19.2</v>
      </c>
      <c r="N1224" s="266">
        <v>19.3</v>
      </c>
      <c r="O1224" s="266">
        <v>20</v>
      </c>
      <c r="P1224" s="266">
        <v>22.102997047762084</v>
      </c>
      <c r="Q1224" s="275">
        <v>12</v>
      </c>
      <c r="R1224" s="266">
        <v>16.3</v>
      </c>
      <c r="S1224" s="266">
        <v>22.8</v>
      </c>
      <c r="T1224" s="276">
        <v>20.9</v>
      </c>
      <c r="U1224" s="266">
        <v>13.54</v>
      </c>
      <c r="V1224" s="275">
        <v>96.3964</v>
      </c>
      <c r="W1224" s="266">
        <v>17.873049999999999</v>
      </c>
      <c r="X1224" s="260"/>
      <c r="Y1224" s="261"/>
      <c r="Z1224" s="261"/>
      <c r="AA1224" s="261"/>
      <c r="AB1224" s="261"/>
      <c r="AC1224" s="261"/>
      <c r="AD1224" s="261"/>
      <c r="AE1224" s="261"/>
      <c r="AF1224" s="261"/>
      <c r="AG1224" s="261"/>
      <c r="AH1224" s="261"/>
      <c r="AI1224" s="261"/>
      <c r="AJ1224" s="261"/>
      <c r="AK1224" s="261"/>
      <c r="AL1224" s="261"/>
      <c r="AM1224" s="261"/>
      <c r="AN1224" s="261"/>
      <c r="AO1224" s="261"/>
      <c r="AP1224" s="261"/>
      <c r="AQ1224" s="261"/>
      <c r="AR1224" s="261"/>
      <c r="AS1224" s="261"/>
      <c r="AT1224" s="261"/>
      <c r="AU1224" s="261"/>
      <c r="AV1224" s="261"/>
      <c r="AW1224" s="261"/>
      <c r="AX1224" s="261"/>
      <c r="AY1224" s="261"/>
      <c r="AZ1224" s="261"/>
      <c r="BA1224" s="261"/>
      <c r="BB1224" s="261"/>
      <c r="BC1224" s="261"/>
      <c r="BD1224" s="261"/>
      <c r="BE1224" s="261"/>
      <c r="BF1224" s="261"/>
      <c r="BG1224" s="261"/>
      <c r="BH1224" s="261"/>
      <c r="BI1224" s="261"/>
      <c r="BJ1224" s="261"/>
      <c r="BK1224" s="261"/>
      <c r="BL1224" s="261"/>
      <c r="BM1224" s="262">
        <v>19.110051881825616</v>
      </c>
    </row>
    <row r="1225" spans="1:65">
      <c r="A1225" s="35"/>
      <c r="B1225" s="19">
        <v>1</v>
      </c>
      <c r="C1225" s="8">
        <v>5</v>
      </c>
      <c r="D1225" s="263">
        <v>18.71</v>
      </c>
      <c r="E1225" s="274">
        <v>32.19</v>
      </c>
      <c r="F1225" s="263">
        <v>10.1</v>
      </c>
      <c r="G1225" s="263">
        <v>21.982366666666667</v>
      </c>
      <c r="H1225" s="263">
        <v>20.7</v>
      </c>
      <c r="I1225" s="263">
        <v>12.8</v>
      </c>
      <c r="J1225" s="263">
        <v>26.8</v>
      </c>
      <c r="K1225" s="263">
        <v>18.3</v>
      </c>
      <c r="L1225" s="263">
        <v>18.2</v>
      </c>
      <c r="M1225" s="263">
        <v>18.8</v>
      </c>
      <c r="N1225" s="263">
        <v>20.100000000000001</v>
      </c>
      <c r="O1225" s="263">
        <v>21</v>
      </c>
      <c r="P1225" s="263">
        <v>22.099617077266334</v>
      </c>
      <c r="Q1225" s="274">
        <v>13</v>
      </c>
      <c r="R1225" s="263">
        <v>17</v>
      </c>
      <c r="S1225" s="263">
        <v>21.7</v>
      </c>
      <c r="T1225" s="263">
        <v>22.6</v>
      </c>
      <c r="U1225" s="263">
        <v>13</v>
      </c>
      <c r="V1225" s="274">
        <v>96.3262</v>
      </c>
      <c r="W1225" s="263">
        <v>16.55838</v>
      </c>
      <c r="X1225" s="260"/>
      <c r="Y1225" s="261"/>
      <c r="Z1225" s="261"/>
      <c r="AA1225" s="261"/>
      <c r="AB1225" s="261"/>
      <c r="AC1225" s="261"/>
      <c r="AD1225" s="261"/>
      <c r="AE1225" s="261"/>
      <c r="AF1225" s="261"/>
      <c r="AG1225" s="261"/>
      <c r="AH1225" s="261"/>
      <c r="AI1225" s="261"/>
      <c r="AJ1225" s="261"/>
      <c r="AK1225" s="261"/>
      <c r="AL1225" s="261"/>
      <c r="AM1225" s="261"/>
      <c r="AN1225" s="261"/>
      <c r="AO1225" s="261"/>
      <c r="AP1225" s="261"/>
      <c r="AQ1225" s="261"/>
      <c r="AR1225" s="261"/>
      <c r="AS1225" s="261"/>
      <c r="AT1225" s="261"/>
      <c r="AU1225" s="261"/>
      <c r="AV1225" s="261"/>
      <c r="AW1225" s="261"/>
      <c r="AX1225" s="261"/>
      <c r="AY1225" s="261"/>
      <c r="AZ1225" s="261"/>
      <c r="BA1225" s="261"/>
      <c r="BB1225" s="261"/>
      <c r="BC1225" s="261"/>
      <c r="BD1225" s="261"/>
      <c r="BE1225" s="261"/>
      <c r="BF1225" s="261"/>
      <c r="BG1225" s="261"/>
      <c r="BH1225" s="261"/>
      <c r="BI1225" s="261"/>
      <c r="BJ1225" s="261"/>
      <c r="BK1225" s="261"/>
      <c r="BL1225" s="261"/>
      <c r="BM1225" s="262">
        <v>119</v>
      </c>
    </row>
    <row r="1226" spans="1:65">
      <c r="A1226" s="35"/>
      <c r="B1226" s="19">
        <v>1</v>
      </c>
      <c r="C1226" s="8">
        <v>6</v>
      </c>
      <c r="D1226" s="263">
        <v>19.8</v>
      </c>
      <c r="E1226" s="274">
        <v>31.26</v>
      </c>
      <c r="F1226" s="263">
        <v>12.5</v>
      </c>
      <c r="G1226" s="263">
        <v>22.344633333333334</v>
      </c>
      <c r="H1226" s="263">
        <v>22</v>
      </c>
      <c r="I1226" s="263">
        <v>11.8</v>
      </c>
      <c r="J1226" s="263">
        <v>26.7</v>
      </c>
      <c r="K1226" s="263">
        <v>18.600000000000001</v>
      </c>
      <c r="L1226" s="263">
        <v>18.7</v>
      </c>
      <c r="M1226" s="263">
        <v>18.8</v>
      </c>
      <c r="N1226" s="263">
        <v>19.3</v>
      </c>
      <c r="O1226" s="263">
        <v>20.2</v>
      </c>
      <c r="P1226" s="263">
        <v>22.419442060633433</v>
      </c>
      <c r="Q1226" s="274">
        <v>12</v>
      </c>
      <c r="R1226" s="263">
        <v>16.3</v>
      </c>
      <c r="S1226" s="263">
        <v>21.3</v>
      </c>
      <c r="T1226" s="263">
        <v>22.6</v>
      </c>
      <c r="U1226" s="263">
        <v>13.14</v>
      </c>
      <c r="V1226" s="274">
        <v>96.798900000000003</v>
      </c>
      <c r="W1226" s="263">
        <v>19.023759999999999</v>
      </c>
      <c r="X1226" s="260"/>
      <c r="Y1226" s="261"/>
      <c r="Z1226" s="261"/>
      <c r="AA1226" s="261"/>
      <c r="AB1226" s="261"/>
      <c r="AC1226" s="261"/>
      <c r="AD1226" s="261"/>
      <c r="AE1226" s="261"/>
      <c r="AF1226" s="261"/>
      <c r="AG1226" s="261"/>
      <c r="AH1226" s="261"/>
      <c r="AI1226" s="261"/>
      <c r="AJ1226" s="261"/>
      <c r="AK1226" s="261"/>
      <c r="AL1226" s="261"/>
      <c r="AM1226" s="261"/>
      <c r="AN1226" s="261"/>
      <c r="AO1226" s="261"/>
      <c r="AP1226" s="261"/>
      <c r="AQ1226" s="261"/>
      <c r="AR1226" s="261"/>
      <c r="AS1226" s="261"/>
      <c r="AT1226" s="261"/>
      <c r="AU1226" s="261"/>
      <c r="AV1226" s="261"/>
      <c r="AW1226" s="261"/>
      <c r="AX1226" s="261"/>
      <c r="AY1226" s="261"/>
      <c r="AZ1226" s="261"/>
      <c r="BA1226" s="261"/>
      <c r="BB1226" s="261"/>
      <c r="BC1226" s="261"/>
      <c r="BD1226" s="261"/>
      <c r="BE1226" s="261"/>
      <c r="BF1226" s="261"/>
      <c r="BG1226" s="261"/>
      <c r="BH1226" s="261"/>
      <c r="BI1226" s="261"/>
      <c r="BJ1226" s="261"/>
      <c r="BK1226" s="261"/>
      <c r="BL1226" s="261"/>
      <c r="BM1226" s="264"/>
    </row>
    <row r="1227" spans="1:65">
      <c r="A1227" s="35"/>
      <c r="B1227" s="20" t="s">
        <v>273</v>
      </c>
      <c r="C1227" s="12"/>
      <c r="D1227" s="265">
        <v>19.018333333333334</v>
      </c>
      <c r="E1227" s="265">
        <v>31.60166666666667</v>
      </c>
      <c r="F1227" s="265">
        <v>14.516666666666666</v>
      </c>
      <c r="G1227" s="265">
        <v>21.965222222222224</v>
      </c>
      <c r="H1227" s="265">
        <v>21.566666666666663</v>
      </c>
      <c r="I1227" s="265">
        <v>11.549999999999999</v>
      </c>
      <c r="J1227" s="265">
        <v>25.916666666666668</v>
      </c>
      <c r="K1227" s="265">
        <v>18.233333333333334</v>
      </c>
      <c r="L1227" s="265">
        <v>18.833333333333332</v>
      </c>
      <c r="M1227" s="265">
        <v>19.416666666666668</v>
      </c>
      <c r="N1227" s="265">
        <v>19.716666666666665</v>
      </c>
      <c r="O1227" s="265">
        <v>20.400000000000002</v>
      </c>
      <c r="P1227" s="265">
        <v>22.039419768813172</v>
      </c>
      <c r="Q1227" s="265">
        <v>12.333333333333334</v>
      </c>
      <c r="R1227" s="265">
        <v>16.349999999999998</v>
      </c>
      <c r="S1227" s="265">
        <v>21.75</v>
      </c>
      <c r="T1227" s="265">
        <v>22.183333333333334</v>
      </c>
      <c r="U1227" s="265">
        <v>13.264999999999999</v>
      </c>
      <c r="V1227" s="265">
        <v>96.509983333333324</v>
      </c>
      <c r="W1227" s="265">
        <v>17.666239999999998</v>
      </c>
      <c r="X1227" s="260"/>
      <c r="Y1227" s="261"/>
      <c r="Z1227" s="261"/>
      <c r="AA1227" s="261"/>
      <c r="AB1227" s="261"/>
      <c r="AC1227" s="261"/>
      <c r="AD1227" s="261"/>
      <c r="AE1227" s="261"/>
      <c r="AF1227" s="261"/>
      <c r="AG1227" s="261"/>
      <c r="AH1227" s="261"/>
      <c r="AI1227" s="261"/>
      <c r="AJ1227" s="261"/>
      <c r="AK1227" s="261"/>
      <c r="AL1227" s="261"/>
      <c r="AM1227" s="261"/>
      <c r="AN1227" s="261"/>
      <c r="AO1227" s="261"/>
      <c r="AP1227" s="261"/>
      <c r="AQ1227" s="261"/>
      <c r="AR1227" s="261"/>
      <c r="AS1227" s="261"/>
      <c r="AT1227" s="261"/>
      <c r="AU1227" s="261"/>
      <c r="AV1227" s="261"/>
      <c r="AW1227" s="261"/>
      <c r="AX1227" s="261"/>
      <c r="AY1227" s="261"/>
      <c r="AZ1227" s="261"/>
      <c r="BA1227" s="261"/>
      <c r="BB1227" s="261"/>
      <c r="BC1227" s="261"/>
      <c r="BD1227" s="261"/>
      <c r="BE1227" s="261"/>
      <c r="BF1227" s="261"/>
      <c r="BG1227" s="261"/>
      <c r="BH1227" s="261"/>
      <c r="BI1227" s="261"/>
      <c r="BJ1227" s="261"/>
      <c r="BK1227" s="261"/>
      <c r="BL1227" s="261"/>
      <c r="BM1227" s="264"/>
    </row>
    <row r="1228" spans="1:65">
      <c r="A1228" s="35"/>
      <c r="B1228" s="3" t="s">
        <v>274</v>
      </c>
      <c r="C1228" s="33"/>
      <c r="D1228" s="266">
        <v>18.880000000000003</v>
      </c>
      <c r="E1228" s="266">
        <v>31.41</v>
      </c>
      <c r="F1228" s="266">
        <v>13.350000000000001</v>
      </c>
      <c r="G1228" s="266">
        <v>21.981133333333332</v>
      </c>
      <c r="H1228" s="266">
        <v>21.65</v>
      </c>
      <c r="I1228" s="266">
        <v>11.7</v>
      </c>
      <c r="J1228" s="266">
        <v>26.4</v>
      </c>
      <c r="K1228" s="266">
        <v>18.25</v>
      </c>
      <c r="L1228" s="266">
        <v>18.95</v>
      </c>
      <c r="M1228" s="266">
        <v>19.149999999999999</v>
      </c>
      <c r="N1228" s="266">
        <v>19.649999999999999</v>
      </c>
      <c r="O1228" s="266">
        <v>20.399999999999999</v>
      </c>
      <c r="P1228" s="266">
        <v>22.029112038633166</v>
      </c>
      <c r="Q1228" s="266">
        <v>12</v>
      </c>
      <c r="R1228" s="266">
        <v>16.3</v>
      </c>
      <c r="S1228" s="266">
        <v>21.75</v>
      </c>
      <c r="T1228" s="266">
        <v>22.5</v>
      </c>
      <c r="U1228" s="266">
        <v>13.205</v>
      </c>
      <c r="V1228" s="266">
        <v>96.45505</v>
      </c>
      <c r="W1228" s="266">
        <v>17.604759999999999</v>
      </c>
      <c r="X1228" s="260"/>
      <c r="Y1228" s="261"/>
      <c r="Z1228" s="261"/>
      <c r="AA1228" s="261"/>
      <c r="AB1228" s="261"/>
      <c r="AC1228" s="261"/>
      <c r="AD1228" s="261"/>
      <c r="AE1228" s="261"/>
      <c r="AF1228" s="261"/>
      <c r="AG1228" s="261"/>
      <c r="AH1228" s="261"/>
      <c r="AI1228" s="261"/>
      <c r="AJ1228" s="261"/>
      <c r="AK1228" s="261"/>
      <c r="AL1228" s="261"/>
      <c r="AM1228" s="261"/>
      <c r="AN1228" s="261"/>
      <c r="AO1228" s="261"/>
      <c r="AP1228" s="261"/>
      <c r="AQ1228" s="261"/>
      <c r="AR1228" s="261"/>
      <c r="AS1228" s="261"/>
      <c r="AT1228" s="261"/>
      <c r="AU1228" s="261"/>
      <c r="AV1228" s="261"/>
      <c r="AW1228" s="261"/>
      <c r="AX1228" s="261"/>
      <c r="AY1228" s="261"/>
      <c r="AZ1228" s="261"/>
      <c r="BA1228" s="261"/>
      <c r="BB1228" s="261"/>
      <c r="BC1228" s="261"/>
      <c r="BD1228" s="261"/>
      <c r="BE1228" s="261"/>
      <c r="BF1228" s="261"/>
      <c r="BG1228" s="261"/>
      <c r="BH1228" s="261"/>
      <c r="BI1228" s="261"/>
      <c r="BJ1228" s="261"/>
      <c r="BK1228" s="261"/>
      <c r="BL1228" s="261"/>
      <c r="BM1228" s="264"/>
    </row>
    <row r="1229" spans="1:65">
      <c r="A1229" s="35"/>
      <c r="B1229" s="3" t="s">
        <v>275</v>
      </c>
      <c r="C1229" s="33"/>
      <c r="D1229" s="266">
        <v>0.42654034588379447</v>
      </c>
      <c r="E1229" s="266">
        <v>0.57890989511897795</v>
      </c>
      <c r="F1229" s="266">
        <v>3.6444021000250166</v>
      </c>
      <c r="G1229" s="266">
        <v>0.21972550215279146</v>
      </c>
      <c r="H1229" s="266">
        <v>0.68019605016985163</v>
      </c>
      <c r="I1229" s="266">
        <v>1.0232301793829188</v>
      </c>
      <c r="J1229" s="266">
        <v>1.3731957859921757</v>
      </c>
      <c r="K1229" s="266">
        <v>0.23380903889000323</v>
      </c>
      <c r="L1229" s="266">
        <v>0.34448028487370236</v>
      </c>
      <c r="M1229" s="266">
        <v>0.77049767466661878</v>
      </c>
      <c r="N1229" s="266">
        <v>0.41190613817551536</v>
      </c>
      <c r="O1229" s="266">
        <v>0.47328638264796941</v>
      </c>
      <c r="P1229" s="266">
        <v>0.22710755853529493</v>
      </c>
      <c r="Q1229" s="266">
        <v>0.51639777949432231</v>
      </c>
      <c r="R1229" s="266">
        <v>0.3937003937005904</v>
      </c>
      <c r="S1229" s="266">
        <v>0.64730209330729094</v>
      </c>
      <c r="T1229" s="266">
        <v>0.69113433330045748</v>
      </c>
      <c r="U1229" s="266">
        <v>0.27289191999764295</v>
      </c>
      <c r="V1229" s="266">
        <v>0.1734654480485</v>
      </c>
      <c r="W1229" s="266">
        <v>0.81882388973453835</v>
      </c>
      <c r="X1229" s="260"/>
      <c r="Y1229" s="261"/>
      <c r="Z1229" s="261"/>
      <c r="AA1229" s="261"/>
      <c r="AB1229" s="261"/>
      <c r="AC1229" s="261"/>
      <c r="AD1229" s="261"/>
      <c r="AE1229" s="261"/>
      <c r="AF1229" s="261"/>
      <c r="AG1229" s="261"/>
      <c r="AH1229" s="261"/>
      <c r="AI1229" s="261"/>
      <c r="AJ1229" s="261"/>
      <c r="AK1229" s="261"/>
      <c r="AL1229" s="261"/>
      <c r="AM1229" s="261"/>
      <c r="AN1229" s="261"/>
      <c r="AO1229" s="261"/>
      <c r="AP1229" s="261"/>
      <c r="AQ1229" s="261"/>
      <c r="AR1229" s="261"/>
      <c r="AS1229" s="261"/>
      <c r="AT1229" s="261"/>
      <c r="AU1229" s="261"/>
      <c r="AV1229" s="261"/>
      <c r="AW1229" s="261"/>
      <c r="AX1229" s="261"/>
      <c r="AY1229" s="261"/>
      <c r="AZ1229" s="261"/>
      <c r="BA1229" s="261"/>
      <c r="BB1229" s="261"/>
      <c r="BC1229" s="261"/>
      <c r="BD1229" s="261"/>
      <c r="BE1229" s="261"/>
      <c r="BF1229" s="261"/>
      <c r="BG1229" s="261"/>
      <c r="BH1229" s="261"/>
      <c r="BI1229" s="261"/>
      <c r="BJ1229" s="261"/>
      <c r="BK1229" s="261"/>
      <c r="BL1229" s="261"/>
      <c r="BM1229" s="264"/>
    </row>
    <row r="1230" spans="1:65">
      <c r="A1230" s="35"/>
      <c r="B1230" s="3" t="s">
        <v>87</v>
      </c>
      <c r="C1230" s="33"/>
      <c r="D1230" s="13">
        <v>2.242785097978062E-2</v>
      </c>
      <c r="E1230" s="13">
        <v>1.8318967199587928E-2</v>
      </c>
      <c r="F1230" s="13">
        <v>0.25104951320493801</v>
      </c>
      <c r="G1230" s="13">
        <v>1.0003336179794944E-2</v>
      </c>
      <c r="H1230" s="13">
        <v>3.1539229528741192E-2</v>
      </c>
      <c r="I1230" s="13">
        <v>8.8591357522330647E-2</v>
      </c>
      <c r="J1230" s="13">
        <v>5.2985046404842792E-2</v>
      </c>
      <c r="K1230" s="13">
        <v>1.2823164838574217E-2</v>
      </c>
      <c r="L1230" s="13">
        <v>1.8290988577364727E-2</v>
      </c>
      <c r="M1230" s="13">
        <v>3.9682283673817272E-2</v>
      </c>
      <c r="N1230" s="13">
        <v>2.0891266517777618E-2</v>
      </c>
      <c r="O1230" s="13">
        <v>2.3200312874900458E-2</v>
      </c>
      <c r="P1230" s="13">
        <v>1.0304606968676324E-2</v>
      </c>
      <c r="Q1230" s="13">
        <v>4.1870090229269373E-2</v>
      </c>
      <c r="R1230" s="13">
        <v>2.4079534782910732E-2</v>
      </c>
      <c r="S1230" s="13">
        <v>2.9761015784243262E-2</v>
      </c>
      <c r="T1230" s="13">
        <v>3.1155567241192672E-2</v>
      </c>
      <c r="U1230" s="13">
        <v>2.0572327176603317E-2</v>
      </c>
      <c r="V1230" s="13">
        <v>1.7973834629042697E-3</v>
      </c>
      <c r="W1230" s="13">
        <v>4.6349641448012617E-2</v>
      </c>
      <c r="X1230" s="16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62"/>
    </row>
    <row r="1231" spans="1:65">
      <c r="A1231" s="35"/>
      <c r="B1231" s="3" t="s">
        <v>276</v>
      </c>
      <c r="C1231" s="33"/>
      <c r="D1231" s="13">
        <v>-4.79949238544497E-3</v>
      </c>
      <c r="E1231" s="13">
        <v>0.65366723555162376</v>
      </c>
      <c r="F1231" s="13">
        <v>-0.24036487412822949</v>
      </c>
      <c r="G1231" s="13">
        <v>0.14940672888031159</v>
      </c>
      <c r="H1231" s="13">
        <v>0.12855092178882987</v>
      </c>
      <c r="I1231" s="13">
        <v>-0.39560603647630666</v>
      </c>
      <c r="J1231" s="13">
        <v>0.35617981714190949</v>
      </c>
      <c r="K1231" s="13">
        <v>-4.5877350512380066E-2</v>
      </c>
      <c r="L1231" s="13">
        <v>-1.4480261498162283E-2</v>
      </c>
      <c r="M1231" s="13">
        <v>1.604468615454957E-2</v>
      </c>
      <c r="N1231" s="13">
        <v>3.1743230661658295E-2</v>
      </c>
      <c r="O1231" s="13">
        <v>6.7501026483406612E-2</v>
      </c>
      <c r="P1231" s="13">
        <v>0.15328937383856589</v>
      </c>
      <c r="Q1231" s="13">
        <v>-0.3546153924855221</v>
      </c>
      <c r="R1231" s="13">
        <v>-0.14442932436256395</v>
      </c>
      <c r="S1231" s="13">
        <v>0.13814447676539676</v>
      </c>
      <c r="T1231" s="13">
        <v>0.16082015216455403</v>
      </c>
      <c r="U1231" s="13">
        <v>-0.30586269037733393</v>
      </c>
      <c r="V1231" s="13">
        <v>4.0502208957955776</v>
      </c>
      <c r="W1231" s="13">
        <v>-7.5552483622440492E-2</v>
      </c>
      <c r="X1231" s="16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62"/>
    </row>
    <row r="1232" spans="1:65">
      <c r="A1232" s="35"/>
      <c r="B1232" s="53" t="s">
        <v>277</v>
      </c>
      <c r="C1232" s="54"/>
      <c r="D1232" s="52">
        <v>0.21</v>
      </c>
      <c r="E1232" s="52">
        <v>3.56</v>
      </c>
      <c r="F1232" s="52">
        <v>1.56</v>
      </c>
      <c r="G1232" s="52">
        <v>0.67</v>
      </c>
      <c r="H1232" s="52">
        <v>0.55000000000000004</v>
      </c>
      <c r="I1232" s="52">
        <v>2.4500000000000002</v>
      </c>
      <c r="J1232" s="52">
        <v>1.86</v>
      </c>
      <c r="K1232" s="52">
        <v>0.44</v>
      </c>
      <c r="L1232" s="52">
        <v>0.26</v>
      </c>
      <c r="M1232" s="52">
        <v>0.09</v>
      </c>
      <c r="N1232" s="52">
        <v>0</v>
      </c>
      <c r="O1232" s="52">
        <v>0.2</v>
      </c>
      <c r="P1232" s="52">
        <v>0.7</v>
      </c>
      <c r="Q1232" s="52" t="s">
        <v>278</v>
      </c>
      <c r="R1232" s="52">
        <v>1.01</v>
      </c>
      <c r="S1232" s="52">
        <v>0.61</v>
      </c>
      <c r="T1232" s="52">
        <v>0.74</v>
      </c>
      <c r="U1232" s="52">
        <v>1.93</v>
      </c>
      <c r="V1232" s="52">
        <v>23.03</v>
      </c>
      <c r="W1232" s="52">
        <v>0.61</v>
      </c>
      <c r="X1232" s="16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62"/>
    </row>
    <row r="1233" spans="2:65">
      <c r="B1233" s="36" t="s">
        <v>335</v>
      </c>
      <c r="C1233" s="20"/>
      <c r="D1233" s="31"/>
      <c r="E1233" s="31"/>
      <c r="F1233" s="31"/>
      <c r="G1233" s="31"/>
      <c r="H1233" s="31"/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BM1233" s="62"/>
    </row>
    <row r="1234" spans="2:65">
      <c r="BM1234" s="62"/>
    </row>
    <row r="1235" spans="2:65">
      <c r="BM1235" s="62"/>
    </row>
    <row r="1236" spans="2:65">
      <c r="BM1236" s="62"/>
    </row>
    <row r="1237" spans="2:65">
      <c r="BM1237" s="62"/>
    </row>
    <row r="1238" spans="2:65">
      <c r="BM1238" s="62"/>
    </row>
    <row r="1239" spans="2:65">
      <c r="BM1239" s="62"/>
    </row>
    <row r="1240" spans="2:65">
      <c r="BM1240" s="62"/>
    </row>
    <row r="1241" spans="2:65">
      <c r="BM1241" s="62"/>
    </row>
    <row r="1242" spans="2:65">
      <c r="BM1242" s="62"/>
    </row>
    <row r="1243" spans="2:65">
      <c r="BM1243" s="62"/>
    </row>
    <row r="1244" spans="2:65">
      <c r="BM1244" s="62"/>
    </row>
    <row r="1245" spans="2:65">
      <c r="BM1245" s="62"/>
    </row>
    <row r="1246" spans="2:65">
      <c r="BM1246" s="62"/>
    </row>
    <row r="1247" spans="2:65">
      <c r="BM1247" s="62"/>
    </row>
    <row r="1248" spans="2:65">
      <c r="BM1248" s="62"/>
    </row>
    <row r="1249" spans="65:65">
      <c r="BM1249" s="62"/>
    </row>
    <row r="1250" spans="65:65">
      <c r="BM1250" s="62"/>
    </row>
    <row r="1251" spans="65:65">
      <c r="BM1251" s="62"/>
    </row>
    <row r="1252" spans="65:65">
      <c r="BM1252" s="62"/>
    </row>
    <row r="1253" spans="65:65">
      <c r="BM1253" s="62"/>
    </row>
    <row r="1254" spans="65:65">
      <c r="BM1254" s="62"/>
    </row>
    <row r="1255" spans="65:65">
      <c r="BM1255" s="62"/>
    </row>
    <row r="1256" spans="65:65">
      <c r="BM1256" s="62"/>
    </row>
    <row r="1257" spans="65:65">
      <c r="BM1257" s="62"/>
    </row>
    <row r="1258" spans="65:65">
      <c r="BM1258" s="62"/>
    </row>
    <row r="1259" spans="65:65">
      <c r="BM1259" s="62"/>
    </row>
    <row r="1260" spans="65:65">
      <c r="BM1260" s="62"/>
    </row>
    <row r="1261" spans="65:65">
      <c r="BM1261" s="62"/>
    </row>
    <row r="1262" spans="65:65">
      <c r="BM1262" s="62"/>
    </row>
    <row r="1263" spans="65:65">
      <c r="BM1263" s="62"/>
    </row>
    <row r="1264" spans="65:65">
      <c r="BM1264" s="62"/>
    </row>
    <row r="1265" spans="65:65">
      <c r="BM1265" s="62"/>
    </row>
    <row r="1266" spans="65:65">
      <c r="BM1266" s="62"/>
    </row>
    <row r="1267" spans="65:65">
      <c r="BM1267" s="62"/>
    </row>
    <row r="1268" spans="65:65">
      <c r="BM1268" s="62"/>
    </row>
    <row r="1269" spans="65:65">
      <c r="BM1269" s="62"/>
    </row>
    <row r="1270" spans="65:65">
      <c r="BM1270" s="62"/>
    </row>
    <row r="1271" spans="65:65">
      <c r="BM1271" s="62"/>
    </row>
    <row r="1272" spans="65:65">
      <c r="BM1272" s="62"/>
    </row>
    <row r="1273" spans="65:65">
      <c r="BM1273" s="62"/>
    </row>
    <row r="1274" spans="65:65">
      <c r="BM1274" s="62"/>
    </row>
    <row r="1275" spans="65:65">
      <c r="BM1275" s="62"/>
    </row>
    <row r="1276" spans="65:65">
      <c r="BM1276" s="62"/>
    </row>
    <row r="1277" spans="65:65">
      <c r="BM1277" s="62"/>
    </row>
    <row r="1278" spans="65:65">
      <c r="BM1278" s="62"/>
    </row>
    <row r="1279" spans="65:65">
      <c r="BM1279" s="62"/>
    </row>
    <row r="1280" spans="65:65">
      <c r="BM1280" s="62"/>
    </row>
    <row r="1281" spans="65:65">
      <c r="BM1281" s="62"/>
    </row>
    <row r="1282" spans="65:65">
      <c r="BM1282" s="63"/>
    </row>
    <row r="1283" spans="65:65">
      <c r="BM1283" s="64"/>
    </row>
    <row r="1284" spans="65:65">
      <c r="BM1284" s="64"/>
    </row>
    <row r="1285" spans="65:65">
      <c r="BM1285" s="64"/>
    </row>
    <row r="1286" spans="65:65">
      <c r="BM1286" s="64"/>
    </row>
    <row r="1287" spans="65:65">
      <c r="BM1287" s="64"/>
    </row>
    <row r="1288" spans="65:65">
      <c r="BM1288" s="64"/>
    </row>
    <row r="1289" spans="65:65">
      <c r="BM1289" s="64"/>
    </row>
    <row r="1290" spans="65:65">
      <c r="BM1290" s="64"/>
    </row>
    <row r="1291" spans="65:65">
      <c r="BM1291" s="64"/>
    </row>
    <row r="1292" spans="65:65">
      <c r="BM1292" s="64"/>
    </row>
    <row r="1293" spans="65:65">
      <c r="BM1293" s="64"/>
    </row>
    <row r="1294" spans="65:65">
      <c r="BM1294" s="64"/>
    </row>
    <row r="1295" spans="65:65">
      <c r="BM1295" s="64"/>
    </row>
    <row r="1296" spans="65:65">
      <c r="BM1296" s="64"/>
    </row>
    <row r="1297" spans="65:65">
      <c r="BM1297" s="64"/>
    </row>
    <row r="1298" spans="65:65">
      <c r="BM1298" s="64"/>
    </row>
    <row r="1299" spans="65:65">
      <c r="BM1299" s="64"/>
    </row>
    <row r="1300" spans="65:65">
      <c r="BM1300" s="64"/>
    </row>
    <row r="1301" spans="65:65">
      <c r="BM1301" s="64"/>
    </row>
    <row r="1302" spans="65:65">
      <c r="BM1302" s="64"/>
    </row>
    <row r="1303" spans="65:65">
      <c r="BM1303" s="64"/>
    </row>
    <row r="1304" spans="65:65">
      <c r="BM1304" s="64"/>
    </row>
    <row r="1305" spans="65:65">
      <c r="BM1305" s="64"/>
    </row>
    <row r="1306" spans="65:65">
      <c r="BM1306" s="64"/>
    </row>
    <row r="1307" spans="65:65">
      <c r="BM1307" s="64"/>
    </row>
    <row r="1308" spans="65:65">
      <c r="BM1308" s="64"/>
    </row>
    <row r="1309" spans="65:65">
      <c r="BM1309" s="64"/>
    </row>
    <row r="1310" spans="65:65">
      <c r="BM1310" s="64"/>
    </row>
    <row r="1311" spans="65:65">
      <c r="BM1311" s="64"/>
    </row>
    <row r="1312" spans="65:65">
      <c r="BM1312" s="64"/>
    </row>
    <row r="1313" spans="65:65">
      <c r="BM1313" s="64"/>
    </row>
    <row r="1314" spans="65:65">
      <c r="BM1314" s="64"/>
    </row>
    <row r="1315" spans="65:65">
      <c r="BM1315" s="64"/>
    </row>
    <row r="1316" spans="65:65">
      <c r="BM1316" s="64"/>
    </row>
  </sheetData>
  <dataConsolidate/>
  <conditionalFormatting sqref="B6:X11 B25:W30 B43:Z48 B61:N66 B79:Y84 B97:Y102 B116:Y121 B135:W140 B153:Y158 B171:T176 B189:Z194 B208:Y213 B226:R231 B244:AA249 B262:G267 B280:G285 B298:G303 B316:X321 B334:V339 B353:G358 B371:N376 B390:R395 B408:R413 B426:G431 B444:Q449 B462:D467 B480:X485 B498:W503 B516:U521 B534:H539 B552:X557 B570:X575 B588:W593 B606:X611 B624:R629 B642:G647 B660:Z665 B678:W683 B696:Y701 B714:F719 B732:G737 B750:F755 B768:T773 B786:O791 B804:D809 B822:D826 B839:W844 B857:X862 B875:Y880 B894:V899 B912:D917 B930:G935 B948:V953 B966:Y971 B984:Q989 B1002:H1007 B1020:R1025 B1038:W1043 B1056:X1061 B1074:V1079 B1092:G1097 B1110:V1115 B1129:Y1134 B1147:U1152 B1166:W1171 B1185:I1190 B1203:AA1208 B1221:W1226">
    <cfRule type="expression" dxfId="14" priority="204">
      <formula>AND($B6&lt;&gt;$B5,NOT(ISBLANK(INDIRECT(Anlyt_LabRefThisCol))))</formula>
    </cfRule>
  </conditionalFormatting>
  <conditionalFormatting sqref="C2:X17 C21:W36 C39:Z54 C57:N72 C75:Y90 C93:Y108 C112:Y127 C131:W146 C149:Y164 C167:T182 C185:Z200 C204:Y219 C222:R237 C240:AA255 C258:G273 C276:G291 C294:G309 C312:X327 C330:V345 C349:G364 C367:N382 C386:R401 C404:R419 C422:G437 C440:Q455 C458:D473 C476:X491 C494:W509 C512:U527 C530:H545 C548:X563 C566:X581 C584:W599 C602:X617 C620:R635 C638:G653 C656:Z671 C674:W689 C692:Y707 C710:F725 C728:G743 C746:F761 C764:T779 C782:O797 C800:D815 C818:D832 C835:W850 C853:X868 C871:Y886 C890:V905 C908:D923 C926:G941 C944:V959 C962:Y977 C980:Q995 C998:H1013 C1016:R1031 C1034:W1049 C1052:X1067 C1070:V1085 C1088:G1103 C1106:V1121 C1125:Y1140 C1143:U1158 C1162:W1177 C1181:I1196 C1199:AA1214 C1217:W1232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A6F1-D7B5-4AA7-A064-835E248DCD9E}">
  <sheetPr codeName="Sheet17"/>
  <dimension ref="A1:BN24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9.5">
      <c r="B1" s="37" t="s">
        <v>619</v>
      </c>
      <c r="BM1" s="32" t="s">
        <v>279</v>
      </c>
    </row>
    <row r="2" spans="1:66" ht="19.5">
      <c r="A2" s="28" t="s">
        <v>118</v>
      </c>
      <c r="B2" s="18" t="s">
        <v>111</v>
      </c>
      <c r="C2" s="15" t="s">
        <v>112</v>
      </c>
      <c r="D2" s="16" t="s">
        <v>344</v>
      </c>
      <c r="E2" s="16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9" t="s">
        <v>113</v>
      </c>
      <c r="E3" s="16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99</v>
      </c>
      <c r="E4" s="16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6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14.360000000000001</v>
      </c>
      <c r="E6" s="16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14.34</v>
      </c>
      <c r="E7" s="16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16</v>
      </c>
    </row>
    <row r="8" spans="1:66">
      <c r="A8" s="35"/>
      <c r="B8" s="20" t="s">
        <v>273</v>
      </c>
      <c r="C8" s="12"/>
      <c r="D8" s="26">
        <v>14.350000000000001</v>
      </c>
      <c r="E8" s="16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274</v>
      </c>
      <c r="C9" s="33"/>
      <c r="D9" s="11">
        <v>14.350000000000001</v>
      </c>
      <c r="E9" s="16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14.35</v>
      </c>
      <c r="BN9" s="32"/>
    </row>
    <row r="10" spans="1:66">
      <c r="A10" s="35"/>
      <c r="B10" s="3" t="s">
        <v>275</v>
      </c>
      <c r="C10" s="33"/>
      <c r="D10" s="27">
        <v>1.4142135623731905E-2</v>
      </c>
      <c r="E10" s="16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22</v>
      </c>
    </row>
    <row r="11" spans="1:66">
      <c r="A11" s="35"/>
      <c r="B11" s="3" t="s">
        <v>87</v>
      </c>
      <c r="C11" s="33"/>
      <c r="D11" s="13">
        <v>9.8551467761197938E-4</v>
      </c>
      <c r="E11" s="16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276</v>
      </c>
      <c r="C12" s="33"/>
      <c r="D12" s="13">
        <v>2.2204460492503131E-16</v>
      </c>
      <c r="E12" s="16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277</v>
      </c>
      <c r="C13" s="54"/>
      <c r="D13" s="52" t="s">
        <v>278</v>
      </c>
      <c r="E13" s="16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620</v>
      </c>
      <c r="BM15" s="32" t="s">
        <v>279</v>
      </c>
    </row>
    <row r="16" spans="1:66" ht="15">
      <c r="A16" s="28" t="s">
        <v>101</v>
      </c>
      <c r="B16" s="18" t="s">
        <v>111</v>
      </c>
      <c r="C16" s="15" t="s">
        <v>112</v>
      </c>
      <c r="D16" s="16" t="s">
        <v>344</v>
      </c>
      <c r="E16" s="16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234</v>
      </c>
      <c r="C17" s="8" t="s">
        <v>234</v>
      </c>
      <c r="D17" s="9" t="s">
        <v>113</v>
      </c>
      <c r="E17" s="16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99</v>
      </c>
      <c r="E18" s="16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2</v>
      </c>
    </row>
    <row r="19" spans="1:65">
      <c r="A19" s="35"/>
      <c r="B19" s="19"/>
      <c r="C19" s="8"/>
      <c r="D19" s="29"/>
      <c r="E19" s="16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2</v>
      </c>
    </row>
    <row r="20" spans="1:65">
      <c r="A20" s="35"/>
      <c r="B20" s="18">
        <v>1</v>
      </c>
      <c r="C20" s="14">
        <v>1</v>
      </c>
      <c r="D20" s="22">
        <v>1.25</v>
      </c>
      <c r="E20" s="16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>
        <v>1</v>
      </c>
      <c r="C21" s="8">
        <v>2</v>
      </c>
      <c r="D21" s="10">
        <v>1.25</v>
      </c>
      <c r="E21" s="16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17</v>
      </c>
    </row>
    <row r="22" spans="1:65">
      <c r="A22" s="35"/>
      <c r="B22" s="20" t="s">
        <v>273</v>
      </c>
      <c r="C22" s="12"/>
      <c r="D22" s="26">
        <v>1.25</v>
      </c>
      <c r="E22" s="16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16</v>
      </c>
    </row>
    <row r="23" spans="1:65">
      <c r="A23" s="35"/>
      <c r="B23" s="3" t="s">
        <v>274</v>
      </c>
      <c r="C23" s="33"/>
      <c r="D23" s="11">
        <v>1.25</v>
      </c>
      <c r="E23" s="16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1.25</v>
      </c>
    </row>
    <row r="24" spans="1:65">
      <c r="A24" s="35"/>
      <c r="B24" s="3" t="s">
        <v>275</v>
      </c>
      <c r="C24" s="33"/>
      <c r="D24" s="27">
        <v>0</v>
      </c>
      <c r="E24" s="16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23</v>
      </c>
    </row>
    <row r="25" spans="1:65">
      <c r="A25" s="35"/>
      <c r="B25" s="3" t="s">
        <v>87</v>
      </c>
      <c r="C25" s="33"/>
      <c r="D25" s="13">
        <v>0</v>
      </c>
      <c r="E25" s="16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3" t="s">
        <v>276</v>
      </c>
      <c r="C26" s="33"/>
      <c r="D26" s="13">
        <v>0</v>
      </c>
      <c r="E26" s="16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53" t="s">
        <v>277</v>
      </c>
      <c r="C27" s="54"/>
      <c r="D27" s="52" t="s">
        <v>278</v>
      </c>
      <c r="E27" s="16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B28" s="36"/>
      <c r="C28" s="20"/>
      <c r="D28" s="31"/>
      <c r="BM28" s="62"/>
    </row>
    <row r="29" spans="1:65" ht="19.5">
      <c r="B29" s="37" t="s">
        <v>621</v>
      </c>
      <c r="BM29" s="32" t="s">
        <v>279</v>
      </c>
    </row>
    <row r="30" spans="1:65" ht="19.5">
      <c r="A30" s="28" t="s">
        <v>345</v>
      </c>
      <c r="B30" s="18" t="s">
        <v>111</v>
      </c>
      <c r="C30" s="15" t="s">
        <v>112</v>
      </c>
      <c r="D30" s="16" t="s">
        <v>344</v>
      </c>
      <c r="E30" s="16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234</v>
      </c>
      <c r="C31" s="8" t="s">
        <v>234</v>
      </c>
      <c r="D31" s="9" t="s">
        <v>113</v>
      </c>
      <c r="E31" s="16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1</v>
      </c>
    </row>
    <row r="32" spans="1:65">
      <c r="A32" s="35"/>
      <c r="B32" s="19"/>
      <c r="C32" s="8"/>
      <c r="D32" s="9" t="s">
        <v>99</v>
      </c>
      <c r="E32" s="16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2</v>
      </c>
    </row>
    <row r="33" spans="1:65">
      <c r="A33" s="35"/>
      <c r="B33" s="19"/>
      <c r="C33" s="8"/>
      <c r="D33" s="29"/>
      <c r="E33" s="16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2</v>
      </c>
    </row>
    <row r="34" spans="1:65">
      <c r="A34" s="35"/>
      <c r="B34" s="18">
        <v>1</v>
      </c>
      <c r="C34" s="14">
        <v>1</v>
      </c>
      <c r="D34" s="22">
        <v>5.8</v>
      </c>
      <c r="E34" s="16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>
        <v>1</v>
      </c>
      <c r="C35" s="8">
        <v>2</v>
      </c>
      <c r="D35" s="10">
        <v>5.79</v>
      </c>
      <c r="E35" s="16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>
        <v>18</v>
      </c>
    </row>
    <row r="36" spans="1:65">
      <c r="A36" s="35"/>
      <c r="B36" s="20" t="s">
        <v>273</v>
      </c>
      <c r="C36" s="12"/>
      <c r="D36" s="26">
        <v>5.7949999999999999</v>
      </c>
      <c r="E36" s="16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16</v>
      </c>
    </row>
    <row r="37" spans="1:65">
      <c r="A37" s="35"/>
      <c r="B37" s="3" t="s">
        <v>274</v>
      </c>
      <c r="C37" s="33"/>
      <c r="D37" s="11">
        <v>5.7949999999999999</v>
      </c>
      <c r="E37" s="16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5.7949999999999999</v>
      </c>
    </row>
    <row r="38" spans="1:65">
      <c r="A38" s="35"/>
      <c r="B38" s="3" t="s">
        <v>275</v>
      </c>
      <c r="C38" s="33"/>
      <c r="D38" s="27">
        <v>7.0710678118653244E-3</v>
      </c>
      <c r="E38" s="16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24</v>
      </c>
    </row>
    <row r="39" spans="1:65">
      <c r="A39" s="35"/>
      <c r="B39" s="3" t="s">
        <v>87</v>
      </c>
      <c r="C39" s="33"/>
      <c r="D39" s="13">
        <v>1.2202015205979853E-3</v>
      </c>
      <c r="E39" s="16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2"/>
    </row>
    <row r="40" spans="1:65">
      <c r="A40" s="35"/>
      <c r="B40" s="3" t="s">
        <v>276</v>
      </c>
      <c r="C40" s="33"/>
      <c r="D40" s="13">
        <v>0</v>
      </c>
      <c r="E40" s="16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2"/>
    </row>
    <row r="41" spans="1:65">
      <c r="A41" s="35"/>
      <c r="B41" s="53" t="s">
        <v>277</v>
      </c>
      <c r="C41" s="54"/>
      <c r="D41" s="52" t="s">
        <v>278</v>
      </c>
      <c r="E41" s="16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2"/>
    </row>
    <row r="42" spans="1:65">
      <c r="B42" s="36"/>
      <c r="C42" s="20"/>
      <c r="D42" s="31"/>
      <c r="BM42" s="62"/>
    </row>
    <row r="43" spans="1:65" ht="19.5">
      <c r="B43" s="37" t="s">
        <v>622</v>
      </c>
      <c r="BM43" s="32" t="s">
        <v>279</v>
      </c>
    </row>
    <row r="44" spans="1:65" ht="19.5">
      <c r="A44" s="28" t="s">
        <v>346</v>
      </c>
      <c r="B44" s="18" t="s">
        <v>111</v>
      </c>
      <c r="C44" s="15" t="s">
        <v>112</v>
      </c>
      <c r="D44" s="16" t="s">
        <v>344</v>
      </c>
      <c r="E44" s="16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234</v>
      </c>
      <c r="C45" s="8" t="s">
        <v>234</v>
      </c>
      <c r="D45" s="9" t="s">
        <v>113</v>
      </c>
      <c r="E45" s="16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1</v>
      </c>
    </row>
    <row r="46" spans="1:65">
      <c r="A46" s="35"/>
      <c r="B46" s="19"/>
      <c r="C46" s="8"/>
      <c r="D46" s="9" t="s">
        <v>99</v>
      </c>
      <c r="E46" s="16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6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3.26</v>
      </c>
      <c r="E48" s="16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3.27</v>
      </c>
      <c r="E49" s="16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19</v>
      </c>
    </row>
    <row r="50" spans="1:65">
      <c r="A50" s="35"/>
      <c r="B50" s="20" t="s">
        <v>273</v>
      </c>
      <c r="C50" s="12"/>
      <c r="D50" s="26">
        <v>3.2649999999999997</v>
      </c>
      <c r="E50" s="16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274</v>
      </c>
      <c r="C51" s="33"/>
      <c r="D51" s="11">
        <v>3.2649999999999997</v>
      </c>
      <c r="E51" s="16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3.2650000000000001</v>
      </c>
    </row>
    <row r="52" spans="1:65">
      <c r="A52" s="35"/>
      <c r="B52" s="3" t="s">
        <v>275</v>
      </c>
      <c r="C52" s="33"/>
      <c r="D52" s="27">
        <v>7.0710678118656384E-3</v>
      </c>
      <c r="E52" s="16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25</v>
      </c>
    </row>
    <row r="53" spans="1:65">
      <c r="A53" s="35"/>
      <c r="B53" s="3" t="s">
        <v>87</v>
      </c>
      <c r="C53" s="33"/>
      <c r="D53" s="13">
        <v>2.1657175534044839E-3</v>
      </c>
      <c r="E53" s="16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3" t="s">
        <v>276</v>
      </c>
      <c r="C54" s="33"/>
      <c r="D54" s="13">
        <v>-1.1102230246251565E-16</v>
      </c>
      <c r="E54" s="16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A55" s="35"/>
      <c r="B55" s="53" t="s">
        <v>277</v>
      </c>
      <c r="C55" s="54"/>
      <c r="D55" s="52" t="s">
        <v>278</v>
      </c>
      <c r="E55" s="16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</row>
    <row r="56" spans="1:65">
      <c r="B56" s="36"/>
      <c r="C56" s="20"/>
      <c r="D56" s="31"/>
      <c r="BM56" s="62"/>
    </row>
    <row r="57" spans="1:65" ht="15">
      <c r="B57" s="37" t="s">
        <v>623</v>
      </c>
      <c r="BM57" s="32" t="s">
        <v>279</v>
      </c>
    </row>
    <row r="58" spans="1:65" ht="15">
      <c r="A58" s="28" t="s">
        <v>108</v>
      </c>
      <c r="B58" s="18" t="s">
        <v>111</v>
      </c>
      <c r="C58" s="15" t="s">
        <v>112</v>
      </c>
      <c r="D58" s="16" t="s">
        <v>344</v>
      </c>
      <c r="E58" s="16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234</v>
      </c>
      <c r="C59" s="8" t="s">
        <v>234</v>
      </c>
      <c r="D59" s="9" t="s">
        <v>113</v>
      </c>
      <c r="E59" s="16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1</v>
      </c>
    </row>
    <row r="60" spans="1:65">
      <c r="A60" s="35"/>
      <c r="B60" s="19"/>
      <c r="C60" s="8"/>
      <c r="D60" s="9" t="s">
        <v>99</v>
      </c>
      <c r="E60" s="16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6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2.85</v>
      </c>
      <c r="E62" s="16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2.85</v>
      </c>
      <c r="E63" s="16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16</v>
      </c>
    </row>
    <row r="64" spans="1:65">
      <c r="A64" s="35"/>
      <c r="B64" s="20" t="s">
        <v>273</v>
      </c>
      <c r="C64" s="12"/>
      <c r="D64" s="26">
        <v>2.85</v>
      </c>
      <c r="E64" s="16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274</v>
      </c>
      <c r="C65" s="33"/>
      <c r="D65" s="11">
        <v>2.85</v>
      </c>
      <c r="E65" s="16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2.85</v>
      </c>
    </row>
    <row r="66" spans="1:65">
      <c r="A66" s="35"/>
      <c r="B66" s="3" t="s">
        <v>275</v>
      </c>
      <c r="C66" s="33"/>
      <c r="D66" s="27">
        <v>0</v>
      </c>
      <c r="E66" s="16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22</v>
      </c>
    </row>
    <row r="67" spans="1:65">
      <c r="A67" s="35"/>
      <c r="B67" s="3" t="s">
        <v>87</v>
      </c>
      <c r="C67" s="33"/>
      <c r="D67" s="13">
        <v>0</v>
      </c>
      <c r="E67" s="16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276</v>
      </c>
      <c r="C68" s="33"/>
      <c r="D68" s="13">
        <v>0</v>
      </c>
      <c r="E68" s="16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53" t="s">
        <v>277</v>
      </c>
      <c r="C69" s="54"/>
      <c r="D69" s="52" t="s">
        <v>278</v>
      </c>
      <c r="E69" s="16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B70" s="36"/>
      <c r="C70" s="20"/>
      <c r="D70" s="31"/>
      <c r="BM70" s="62"/>
    </row>
    <row r="71" spans="1:65" ht="15">
      <c r="B71" s="37" t="s">
        <v>624</v>
      </c>
      <c r="BM71" s="32" t="s">
        <v>279</v>
      </c>
    </row>
    <row r="72" spans="1:65" ht="15">
      <c r="A72" s="28" t="s">
        <v>109</v>
      </c>
      <c r="B72" s="18" t="s">
        <v>111</v>
      </c>
      <c r="C72" s="15" t="s">
        <v>112</v>
      </c>
      <c r="D72" s="16" t="s">
        <v>344</v>
      </c>
      <c r="E72" s="16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234</v>
      </c>
      <c r="C73" s="8" t="s">
        <v>234</v>
      </c>
      <c r="D73" s="9" t="s">
        <v>113</v>
      </c>
      <c r="E73" s="16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1</v>
      </c>
    </row>
    <row r="74" spans="1:65">
      <c r="A74" s="35"/>
      <c r="B74" s="19"/>
      <c r="C74" s="8"/>
      <c r="D74" s="9" t="s">
        <v>99</v>
      </c>
      <c r="E74" s="16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3</v>
      </c>
    </row>
    <row r="75" spans="1:65">
      <c r="A75" s="35"/>
      <c r="B75" s="19"/>
      <c r="C75" s="8"/>
      <c r="D75" s="29"/>
      <c r="E75" s="16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3</v>
      </c>
    </row>
    <row r="76" spans="1:65">
      <c r="A76" s="35"/>
      <c r="B76" s="18">
        <v>1</v>
      </c>
      <c r="C76" s="14">
        <v>1</v>
      </c>
      <c r="D76" s="233">
        <v>0.05</v>
      </c>
      <c r="E76" s="231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2"/>
      <c r="BM76" s="234">
        <v>1</v>
      </c>
    </row>
    <row r="77" spans="1:65">
      <c r="A77" s="35"/>
      <c r="B77" s="19">
        <v>1</v>
      </c>
      <c r="C77" s="8">
        <v>2</v>
      </c>
      <c r="D77" s="235">
        <v>0.05</v>
      </c>
      <c r="E77" s="231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2"/>
      <c r="BM77" s="234">
        <v>17</v>
      </c>
    </row>
    <row r="78" spans="1:65">
      <c r="A78" s="35"/>
      <c r="B78" s="20" t="s">
        <v>273</v>
      </c>
      <c r="C78" s="12"/>
      <c r="D78" s="236">
        <v>0.05</v>
      </c>
      <c r="E78" s="231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  <c r="BD78" s="232"/>
      <c r="BE78" s="232"/>
      <c r="BF78" s="232"/>
      <c r="BG78" s="232"/>
      <c r="BH78" s="232"/>
      <c r="BI78" s="232"/>
      <c r="BJ78" s="232"/>
      <c r="BK78" s="232"/>
      <c r="BL78" s="232"/>
      <c r="BM78" s="234">
        <v>16</v>
      </c>
    </row>
    <row r="79" spans="1:65">
      <c r="A79" s="35"/>
      <c r="B79" s="3" t="s">
        <v>274</v>
      </c>
      <c r="C79" s="33"/>
      <c r="D79" s="27">
        <v>0.05</v>
      </c>
      <c r="E79" s="231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  <c r="BC79" s="232"/>
      <c r="BD79" s="232"/>
      <c r="BE79" s="232"/>
      <c r="BF79" s="232"/>
      <c r="BG79" s="232"/>
      <c r="BH79" s="232"/>
      <c r="BI79" s="232"/>
      <c r="BJ79" s="232"/>
      <c r="BK79" s="232"/>
      <c r="BL79" s="232"/>
      <c r="BM79" s="234">
        <v>0.05</v>
      </c>
    </row>
    <row r="80" spans="1:65">
      <c r="A80" s="35"/>
      <c r="B80" s="3" t="s">
        <v>275</v>
      </c>
      <c r="C80" s="33"/>
      <c r="D80" s="27">
        <v>0</v>
      </c>
      <c r="E80" s="231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4">
        <v>23</v>
      </c>
    </row>
    <row r="81" spans="1:65">
      <c r="A81" s="35"/>
      <c r="B81" s="3" t="s">
        <v>87</v>
      </c>
      <c r="C81" s="33"/>
      <c r="D81" s="13">
        <v>0</v>
      </c>
      <c r="E81" s="16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2"/>
    </row>
    <row r="82" spans="1:65">
      <c r="A82" s="35"/>
      <c r="B82" s="3" t="s">
        <v>276</v>
      </c>
      <c r="C82" s="33"/>
      <c r="D82" s="13">
        <v>0</v>
      </c>
      <c r="E82" s="16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2"/>
    </row>
    <row r="83" spans="1:65">
      <c r="A83" s="35"/>
      <c r="B83" s="53" t="s">
        <v>277</v>
      </c>
      <c r="C83" s="54"/>
      <c r="D83" s="52" t="s">
        <v>278</v>
      </c>
      <c r="E83" s="16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B84" s="36"/>
      <c r="C84" s="20"/>
      <c r="D84" s="31"/>
      <c r="BM84" s="62"/>
    </row>
    <row r="85" spans="1:65" ht="19.5">
      <c r="B85" s="37" t="s">
        <v>625</v>
      </c>
      <c r="BM85" s="32" t="s">
        <v>279</v>
      </c>
    </row>
    <row r="86" spans="1:65" ht="19.5">
      <c r="A86" s="28" t="s">
        <v>347</v>
      </c>
      <c r="B86" s="18" t="s">
        <v>111</v>
      </c>
      <c r="C86" s="15" t="s">
        <v>112</v>
      </c>
      <c r="D86" s="16" t="s">
        <v>344</v>
      </c>
      <c r="E86" s="16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234</v>
      </c>
      <c r="C87" s="8" t="s">
        <v>234</v>
      </c>
      <c r="D87" s="9" t="s">
        <v>113</v>
      </c>
      <c r="E87" s="16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1</v>
      </c>
    </row>
    <row r="88" spans="1:65">
      <c r="A88" s="35"/>
      <c r="B88" s="19"/>
      <c r="C88" s="8"/>
      <c r="D88" s="9" t="s">
        <v>99</v>
      </c>
      <c r="E88" s="16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2</v>
      </c>
    </row>
    <row r="89" spans="1:65">
      <c r="A89" s="35"/>
      <c r="B89" s="19"/>
      <c r="C89" s="8"/>
      <c r="D89" s="29"/>
      <c r="E89" s="16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2</v>
      </c>
    </row>
    <row r="90" spans="1:65">
      <c r="A90" s="35"/>
      <c r="B90" s="18">
        <v>1</v>
      </c>
      <c r="C90" s="14">
        <v>1</v>
      </c>
      <c r="D90" s="22">
        <v>1.03</v>
      </c>
      <c r="E90" s="16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2">
        <v>1</v>
      </c>
    </row>
    <row r="91" spans="1:65">
      <c r="A91" s="35"/>
      <c r="B91" s="19">
        <v>1</v>
      </c>
      <c r="C91" s="8">
        <v>2</v>
      </c>
      <c r="D91" s="10">
        <v>1.02</v>
      </c>
      <c r="E91" s="16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2">
        <v>18</v>
      </c>
    </row>
    <row r="92" spans="1:65">
      <c r="A92" s="35"/>
      <c r="B92" s="20" t="s">
        <v>273</v>
      </c>
      <c r="C92" s="12"/>
      <c r="D92" s="26">
        <v>1.0249999999999999</v>
      </c>
      <c r="E92" s="16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16</v>
      </c>
    </row>
    <row r="93" spans="1:65">
      <c r="A93" s="35"/>
      <c r="B93" s="3" t="s">
        <v>274</v>
      </c>
      <c r="C93" s="33"/>
      <c r="D93" s="11">
        <v>1.0249999999999999</v>
      </c>
      <c r="E93" s="16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1.0249999999999999</v>
      </c>
    </row>
    <row r="94" spans="1:65">
      <c r="A94" s="35"/>
      <c r="B94" s="3" t="s">
        <v>275</v>
      </c>
      <c r="C94" s="33"/>
      <c r="D94" s="27">
        <v>7.0710678118654814E-3</v>
      </c>
      <c r="E94" s="16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24</v>
      </c>
    </row>
    <row r="95" spans="1:65">
      <c r="A95" s="35"/>
      <c r="B95" s="3" t="s">
        <v>87</v>
      </c>
      <c r="C95" s="33"/>
      <c r="D95" s="13">
        <v>6.8986027432833968E-3</v>
      </c>
      <c r="E95" s="16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2"/>
    </row>
    <row r="96" spans="1:65">
      <c r="A96" s="35"/>
      <c r="B96" s="3" t="s">
        <v>276</v>
      </c>
      <c r="C96" s="33"/>
      <c r="D96" s="13">
        <v>0</v>
      </c>
      <c r="E96" s="16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2"/>
    </row>
    <row r="97" spans="1:65">
      <c r="A97" s="35"/>
      <c r="B97" s="53" t="s">
        <v>277</v>
      </c>
      <c r="C97" s="54"/>
      <c r="D97" s="52" t="s">
        <v>278</v>
      </c>
      <c r="E97" s="16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2"/>
    </row>
    <row r="98" spans="1:65">
      <c r="B98" s="36"/>
      <c r="C98" s="20"/>
      <c r="D98" s="31"/>
      <c r="BM98" s="62"/>
    </row>
    <row r="99" spans="1:65" ht="19.5">
      <c r="B99" s="37" t="s">
        <v>626</v>
      </c>
      <c r="BM99" s="32" t="s">
        <v>279</v>
      </c>
    </row>
    <row r="100" spans="1:65" ht="19.5">
      <c r="A100" s="28" t="s">
        <v>348</v>
      </c>
      <c r="B100" s="18" t="s">
        <v>111</v>
      </c>
      <c r="C100" s="15" t="s">
        <v>112</v>
      </c>
      <c r="D100" s="16" t="s">
        <v>344</v>
      </c>
      <c r="E100" s="16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234</v>
      </c>
      <c r="C101" s="8" t="s">
        <v>234</v>
      </c>
      <c r="D101" s="9" t="s">
        <v>113</v>
      </c>
      <c r="E101" s="16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1</v>
      </c>
    </row>
    <row r="102" spans="1:65">
      <c r="A102" s="35"/>
      <c r="B102" s="19"/>
      <c r="C102" s="8"/>
      <c r="D102" s="9" t="s">
        <v>99</v>
      </c>
      <c r="E102" s="16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3</v>
      </c>
    </row>
    <row r="103" spans="1:65">
      <c r="A103" s="35"/>
      <c r="B103" s="19"/>
      <c r="C103" s="8"/>
      <c r="D103" s="29"/>
      <c r="E103" s="16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3</v>
      </c>
    </row>
    <row r="104" spans="1:65">
      <c r="A104" s="35"/>
      <c r="B104" s="18">
        <v>1</v>
      </c>
      <c r="C104" s="14">
        <v>1</v>
      </c>
      <c r="D104" s="233">
        <v>0.151</v>
      </c>
      <c r="E104" s="231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  <c r="AX104" s="232"/>
      <c r="AY104" s="232"/>
      <c r="AZ104" s="232"/>
      <c r="BA104" s="232"/>
      <c r="BB104" s="232"/>
      <c r="BC104" s="232"/>
      <c r="BD104" s="232"/>
      <c r="BE104" s="232"/>
      <c r="BF104" s="232"/>
      <c r="BG104" s="232"/>
      <c r="BH104" s="232"/>
      <c r="BI104" s="232"/>
      <c r="BJ104" s="232"/>
      <c r="BK104" s="232"/>
      <c r="BL104" s="232"/>
      <c r="BM104" s="234">
        <v>1</v>
      </c>
    </row>
    <row r="105" spans="1:65">
      <c r="A105" s="35"/>
      <c r="B105" s="19">
        <v>1</v>
      </c>
      <c r="C105" s="8">
        <v>2</v>
      </c>
      <c r="D105" s="235">
        <v>0.15</v>
      </c>
      <c r="E105" s="231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  <c r="BC105" s="232"/>
      <c r="BD105" s="232"/>
      <c r="BE105" s="232"/>
      <c r="BF105" s="232"/>
      <c r="BG105" s="232"/>
      <c r="BH105" s="232"/>
      <c r="BI105" s="232"/>
      <c r="BJ105" s="232"/>
      <c r="BK105" s="232"/>
      <c r="BL105" s="232"/>
      <c r="BM105" s="234">
        <v>19</v>
      </c>
    </row>
    <row r="106" spans="1:65">
      <c r="A106" s="35"/>
      <c r="B106" s="20" t="s">
        <v>273</v>
      </c>
      <c r="C106" s="12"/>
      <c r="D106" s="236">
        <v>0.15049999999999999</v>
      </c>
      <c r="E106" s="231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  <c r="AX106" s="232"/>
      <c r="AY106" s="232"/>
      <c r="AZ106" s="232"/>
      <c r="BA106" s="232"/>
      <c r="BB106" s="232"/>
      <c r="BC106" s="232"/>
      <c r="BD106" s="232"/>
      <c r="BE106" s="232"/>
      <c r="BF106" s="232"/>
      <c r="BG106" s="232"/>
      <c r="BH106" s="232"/>
      <c r="BI106" s="232"/>
      <c r="BJ106" s="232"/>
      <c r="BK106" s="232"/>
      <c r="BL106" s="232"/>
      <c r="BM106" s="234">
        <v>16</v>
      </c>
    </row>
    <row r="107" spans="1:65">
      <c r="A107" s="35"/>
      <c r="B107" s="3" t="s">
        <v>274</v>
      </c>
      <c r="C107" s="33"/>
      <c r="D107" s="27">
        <v>0.15049999999999999</v>
      </c>
      <c r="E107" s="231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  <c r="AX107" s="232"/>
      <c r="AY107" s="232"/>
      <c r="AZ107" s="232"/>
      <c r="BA107" s="232"/>
      <c r="BB107" s="232"/>
      <c r="BC107" s="232"/>
      <c r="BD107" s="232"/>
      <c r="BE107" s="232"/>
      <c r="BF107" s="232"/>
      <c r="BG107" s="232"/>
      <c r="BH107" s="232"/>
      <c r="BI107" s="232"/>
      <c r="BJ107" s="232"/>
      <c r="BK107" s="232"/>
      <c r="BL107" s="232"/>
      <c r="BM107" s="234">
        <v>0.15049999999999999</v>
      </c>
    </row>
    <row r="108" spans="1:65">
      <c r="A108" s="35"/>
      <c r="B108" s="3" t="s">
        <v>275</v>
      </c>
      <c r="C108" s="33"/>
      <c r="D108" s="27">
        <v>7.0710678118654816E-4</v>
      </c>
      <c r="E108" s="231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  <c r="AX108" s="232"/>
      <c r="AY108" s="232"/>
      <c r="AZ108" s="232"/>
      <c r="BA108" s="232"/>
      <c r="BB108" s="232"/>
      <c r="BC108" s="232"/>
      <c r="BD108" s="232"/>
      <c r="BE108" s="232"/>
      <c r="BF108" s="232"/>
      <c r="BG108" s="232"/>
      <c r="BH108" s="232"/>
      <c r="BI108" s="232"/>
      <c r="BJ108" s="232"/>
      <c r="BK108" s="232"/>
      <c r="BL108" s="232"/>
      <c r="BM108" s="234">
        <v>25</v>
      </c>
    </row>
    <row r="109" spans="1:65">
      <c r="A109" s="35"/>
      <c r="B109" s="3" t="s">
        <v>87</v>
      </c>
      <c r="C109" s="33"/>
      <c r="D109" s="13">
        <v>4.6983839281498222E-3</v>
      </c>
      <c r="E109" s="16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2"/>
    </row>
    <row r="110" spans="1:65">
      <c r="A110" s="35"/>
      <c r="B110" s="3" t="s">
        <v>276</v>
      </c>
      <c r="C110" s="33"/>
      <c r="D110" s="13">
        <v>0</v>
      </c>
      <c r="E110" s="16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2"/>
    </row>
    <row r="111" spans="1:65">
      <c r="A111" s="35"/>
      <c r="B111" s="53" t="s">
        <v>277</v>
      </c>
      <c r="C111" s="54"/>
      <c r="D111" s="52" t="s">
        <v>278</v>
      </c>
      <c r="E111" s="16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2"/>
    </row>
    <row r="112" spans="1:65">
      <c r="B112" s="36"/>
      <c r="C112" s="20"/>
      <c r="D112" s="31"/>
      <c r="BM112" s="62"/>
    </row>
    <row r="113" spans="1:65" ht="19.5">
      <c r="B113" s="37" t="s">
        <v>627</v>
      </c>
      <c r="BM113" s="32" t="s">
        <v>279</v>
      </c>
    </row>
    <row r="114" spans="1:65" ht="19.5">
      <c r="A114" s="28" t="s">
        <v>349</v>
      </c>
      <c r="B114" s="18" t="s">
        <v>111</v>
      </c>
      <c r="C114" s="15" t="s">
        <v>112</v>
      </c>
      <c r="D114" s="16" t="s">
        <v>344</v>
      </c>
      <c r="E114" s="16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234</v>
      </c>
      <c r="C115" s="8" t="s">
        <v>234</v>
      </c>
      <c r="D115" s="9" t="s">
        <v>113</v>
      </c>
      <c r="E115" s="16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1</v>
      </c>
    </row>
    <row r="116" spans="1:65">
      <c r="A116" s="35"/>
      <c r="B116" s="19"/>
      <c r="C116" s="8"/>
      <c r="D116" s="9" t="s">
        <v>99</v>
      </c>
      <c r="E116" s="16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2</v>
      </c>
    </row>
    <row r="117" spans="1:65">
      <c r="A117" s="35"/>
      <c r="B117" s="19"/>
      <c r="C117" s="8"/>
      <c r="D117" s="29"/>
      <c r="E117" s="16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2</v>
      </c>
    </row>
    <row r="118" spans="1:65">
      <c r="A118" s="35"/>
      <c r="B118" s="18">
        <v>1</v>
      </c>
      <c r="C118" s="14">
        <v>1</v>
      </c>
      <c r="D118" s="22">
        <v>68.22</v>
      </c>
      <c r="E118" s="16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</v>
      </c>
    </row>
    <row r="119" spans="1:65">
      <c r="A119" s="35"/>
      <c r="B119" s="19">
        <v>1</v>
      </c>
      <c r="C119" s="8">
        <v>2</v>
      </c>
      <c r="D119" s="10">
        <v>68.14</v>
      </c>
      <c r="E119" s="16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2">
        <v>16</v>
      </c>
    </row>
    <row r="120" spans="1:65">
      <c r="A120" s="35"/>
      <c r="B120" s="20" t="s">
        <v>273</v>
      </c>
      <c r="C120" s="12"/>
      <c r="D120" s="26">
        <v>68.180000000000007</v>
      </c>
      <c r="E120" s="16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2">
        <v>16</v>
      </c>
    </row>
    <row r="121" spans="1:65">
      <c r="A121" s="35"/>
      <c r="B121" s="3" t="s">
        <v>274</v>
      </c>
      <c r="C121" s="33"/>
      <c r="D121" s="11">
        <v>68.180000000000007</v>
      </c>
      <c r="E121" s="16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2">
        <v>68.180000000000007</v>
      </c>
    </row>
    <row r="122" spans="1:65">
      <c r="A122" s="35"/>
      <c r="B122" s="3" t="s">
        <v>275</v>
      </c>
      <c r="C122" s="33"/>
      <c r="D122" s="27">
        <v>5.6568542494922595E-2</v>
      </c>
      <c r="E122" s="16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2">
        <v>22</v>
      </c>
    </row>
    <row r="123" spans="1:65">
      <c r="A123" s="35"/>
      <c r="B123" s="3" t="s">
        <v>87</v>
      </c>
      <c r="C123" s="33"/>
      <c r="D123" s="13">
        <v>8.2969408176771181E-4</v>
      </c>
      <c r="E123" s="16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276</v>
      </c>
      <c r="C124" s="33"/>
      <c r="D124" s="13">
        <v>0</v>
      </c>
      <c r="E124" s="16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277</v>
      </c>
      <c r="C125" s="54"/>
      <c r="D125" s="52" t="s">
        <v>278</v>
      </c>
      <c r="E125" s="16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BM126" s="62"/>
    </row>
    <row r="127" spans="1:65" ht="19.5">
      <c r="B127" s="37" t="s">
        <v>628</v>
      </c>
      <c r="BM127" s="32" t="s">
        <v>279</v>
      </c>
    </row>
    <row r="128" spans="1:65" ht="19.5">
      <c r="A128" s="28" t="s">
        <v>350</v>
      </c>
      <c r="B128" s="18" t="s">
        <v>111</v>
      </c>
      <c r="C128" s="15" t="s">
        <v>112</v>
      </c>
      <c r="D128" s="16" t="s">
        <v>344</v>
      </c>
      <c r="E128" s="16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234</v>
      </c>
      <c r="C129" s="8" t="s">
        <v>234</v>
      </c>
      <c r="D129" s="9" t="s">
        <v>113</v>
      </c>
      <c r="E129" s="16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99</v>
      </c>
      <c r="E130" s="16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3</v>
      </c>
    </row>
    <row r="131" spans="1:65">
      <c r="A131" s="35"/>
      <c r="B131" s="19"/>
      <c r="C131" s="8"/>
      <c r="D131" s="29"/>
      <c r="E131" s="16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8">
        <v>1</v>
      </c>
      <c r="C132" s="14">
        <v>1</v>
      </c>
      <c r="D132" s="233">
        <v>0.48099999999999998</v>
      </c>
      <c r="E132" s="231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  <c r="AX132" s="232"/>
      <c r="AY132" s="232"/>
      <c r="AZ132" s="232"/>
      <c r="BA132" s="232"/>
      <c r="BB132" s="232"/>
      <c r="BC132" s="232"/>
      <c r="BD132" s="232"/>
      <c r="BE132" s="232"/>
      <c r="BF132" s="232"/>
      <c r="BG132" s="232"/>
      <c r="BH132" s="232"/>
      <c r="BI132" s="232"/>
      <c r="BJ132" s="232"/>
      <c r="BK132" s="232"/>
      <c r="BL132" s="232"/>
      <c r="BM132" s="234">
        <v>1</v>
      </c>
    </row>
    <row r="133" spans="1:65">
      <c r="A133" s="35"/>
      <c r="B133" s="19">
        <v>1</v>
      </c>
      <c r="C133" s="8">
        <v>2</v>
      </c>
      <c r="D133" s="235">
        <v>0.48299999999999998</v>
      </c>
      <c r="E133" s="231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2"/>
      <c r="BF133" s="232"/>
      <c r="BG133" s="232"/>
      <c r="BH133" s="232"/>
      <c r="BI133" s="232"/>
      <c r="BJ133" s="232"/>
      <c r="BK133" s="232"/>
      <c r="BL133" s="232"/>
      <c r="BM133" s="234">
        <v>17</v>
      </c>
    </row>
    <row r="134" spans="1:65">
      <c r="A134" s="35"/>
      <c r="B134" s="20" t="s">
        <v>273</v>
      </c>
      <c r="C134" s="12"/>
      <c r="D134" s="236">
        <v>0.48199999999999998</v>
      </c>
      <c r="E134" s="231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2"/>
      <c r="BF134" s="232"/>
      <c r="BG134" s="232"/>
      <c r="BH134" s="232"/>
      <c r="BI134" s="232"/>
      <c r="BJ134" s="232"/>
      <c r="BK134" s="232"/>
      <c r="BL134" s="232"/>
      <c r="BM134" s="234">
        <v>16</v>
      </c>
    </row>
    <row r="135" spans="1:65">
      <c r="A135" s="35"/>
      <c r="B135" s="3" t="s">
        <v>274</v>
      </c>
      <c r="C135" s="33"/>
      <c r="D135" s="27">
        <v>0.48199999999999998</v>
      </c>
      <c r="E135" s="231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32"/>
      <c r="BI135" s="232"/>
      <c r="BJ135" s="232"/>
      <c r="BK135" s="232"/>
      <c r="BL135" s="232"/>
      <c r="BM135" s="234">
        <v>0.48199999999999998</v>
      </c>
    </row>
    <row r="136" spans="1:65">
      <c r="A136" s="35"/>
      <c r="B136" s="3" t="s">
        <v>275</v>
      </c>
      <c r="C136" s="33"/>
      <c r="D136" s="27">
        <v>1.4142135623730963E-3</v>
      </c>
      <c r="E136" s="231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  <c r="AX136" s="232"/>
      <c r="AY136" s="232"/>
      <c r="AZ136" s="232"/>
      <c r="BA136" s="232"/>
      <c r="BB136" s="232"/>
      <c r="BC136" s="232"/>
      <c r="BD136" s="232"/>
      <c r="BE136" s="232"/>
      <c r="BF136" s="232"/>
      <c r="BG136" s="232"/>
      <c r="BH136" s="232"/>
      <c r="BI136" s="232"/>
      <c r="BJ136" s="232"/>
      <c r="BK136" s="232"/>
      <c r="BL136" s="232"/>
      <c r="BM136" s="234">
        <v>23</v>
      </c>
    </row>
    <row r="137" spans="1:65">
      <c r="A137" s="35"/>
      <c r="B137" s="3" t="s">
        <v>87</v>
      </c>
      <c r="C137" s="33"/>
      <c r="D137" s="13">
        <v>2.9340530339690796E-3</v>
      </c>
      <c r="E137" s="16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2"/>
    </row>
    <row r="138" spans="1:65">
      <c r="A138" s="35"/>
      <c r="B138" s="3" t="s">
        <v>276</v>
      </c>
      <c r="C138" s="33"/>
      <c r="D138" s="13">
        <v>0</v>
      </c>
      <c r="E138" s="16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2"/>
    </row>
    <row r="139" spans="1:65">
      <c r="A139" s="35"/>
      <c r="B139" s="53" t="s">
        <v>277</v>
      </c>
      <c r="C139" s="54"/>
      <c r="D139" s="52" t="s">
        <v>278</v>
      </c>
      <c r="E139" s="16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2"/>
    </row>
    <row r="140" spans="1:65">
      <c r="B140" s="36"/>
      <c r="C140" s="20"/>
      <c r="D140" s="31"/>
      <c r="BM140" s="62"/>
    </row>
    <row r="141" spans="1:65" ht="19.5">
      <c r="B141" s="37" t="s">
        <v>629</v>
      </c>
      <c r="BM141" s="32" t="s">
        <v>279</v>
      </c>
    </row>
    <row r="142" spans="1:65" ht="19.5">
      <c r="A142" s="28" t="s">
        <v>351</v>
      </c>
      <c r="B142" s="18" t="s">
        <v>111</v>
      </c>
      <c r="C142" s="15" t="s">
        <v>112</v>
      </c>
      <c r="D142" s="16" t="s">
        <v>344</v>
      </c>
      <c r="E142" s="16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234</v>
      </c>
      <c r="C143" s="8" t="s">
        <v>234</v>
      </c>
      <c r="D143" s="9" t="s">
        <v>113</v>
      </c>
      <c r="E143" s="16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1</v>
      </c>
    </row>
    <row r="144" spans="1:65">
      <c r="A144" s="35"/>
      <c r="B144" s="19"/>
      <c r="C144" s="8"/>
      <c r="D144" s="9" t="s">
        <v>99</v>
      </c>
      <c r="E144" s="16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3</v>
      </c>
    </row>
    <row r="145" spans="1:65">
      <c r="A145" s="35"/>
      <c r="B145" s="19"/>
      <c r="C145" s="8"/>
      <c r="D145" s="29"/>
      <c r="E145" s="16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3</v>
      </c>
    </row>
    <row r="146" spans="1:65">
      <c r="A146" s="35"/>
      <c r="B146" s="18">
        <v>1</v>
      </c>
      <c r="C146" s="14">
        <v>1</v>
      </c>
      <c r="D146" s="233">
        <v>0.81999999999999984</v>
      </c>
      <c r="E146" s="231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232"/>
      <c r="AV146" s="232"/>
      <c r="AW146" s="232"/>
      <c r="AX146" s="232"/>
      <c r="AY146" s="232"/>
      <c r="AZ146" s="232"/>
      <c r="BA146" s="232"/>
      <c r="BB146" s="232"/>
      <c r="BC146" s="232"/>
      <c r="BD146" s="232"/>
      <c r="BE146" s="232"/>
      <c r="BF146" s="232"/>
      <c r="BG146" s="232"/>
      <c r="BH146" s="232"/>
      <c r="BI146" s="232"/>
      <c r="BJ146" s="232"/>
      <c r="BK146" s="232"/>
      <c r="BL146" s="232"/>
      <c r="BM146" s="234">
        <v>1</v>
      </c>
    </row>
    <row r="147" spans="1:65">
      <c r="A147" s="35"/>
      <c r="B147" s="19">
        <v>1</v>
      </c>
      <c r="C147" s="8">
        <v>2</v>
      </c>
      <c r="D147" s="235">
        <v>0.81000000000000016</v>
      </c>
      <c r="E147" s="231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  <c r="AI147" s="232"/>
      <c r="AJ147" s="232"/>
      <c r="AK147" s="232"/>
      <c r="AL147" s="232"/>
      <c r="AM147" s="232"/>
      <c r="AN147" s="232"/>
      <c r="AO147" s="232"/>
      <c r="AP147" s="232"/>
      <c r="AQ147" s="232"/>
      <c r="AR147" s="232"/>
      <c r="AS147" s="232"/>
      <c r="AT147" s="232"/>
      <c r="AU147" s="232"/>
      <c r="AV147" s="232"/>
      <c r="AW147" s="232"/>
      <c r="AX147" s="232"/>
      <c r="AY147" s="232"/>
      <c r="AZ147" s="232"/>
      <c r="BA147" s="232"/>
      <c r="BB147" s="232"/>
      <c r="BC147" s="232"/>
      <c r="BD147" s="232"/>
      <c r="BE147" s="232"/>
      <c r="BF147" s="232"/>
      <c r="BG147" s="232"/>
      <c r="BH147" s="232"/>
      <c r="BI147" s="232"/>
      <c r="BJ147" s="232"/>
      <c r="BK147" s="232"/>
      <c r="BL147" s="232"/>
      <c r="BM147" s="234">
        <v>18</v>
      </c>
    </row>
    <row r="148" spans="1:65">
      <c r="A148" s="35"/>
      <c r="B148" s="20" t="s">
        <v>273</v>
      </c>
      <c r="C148" s="12"/>
      <c r="D148" s="236">
        <v>0.81499999999999995</v>
      </c>
      <c r="E148" s="231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  <c r="AX148" s="232"/>
      <c r="AY148" s="232"/>
      <c r="AZ148" s="232"/>
      <c r="BA148" s="232"/>
      <c r="BB148" s="232"/>
      <c r="BC148" s="232"/>
      <c r="BD148" s="232"/>
      <c r="BE148" s="232"/>
      <c r="BF148" s="232"/>
      <c r="BG148" s="232"/>
      <c r="BH148" s="232"/>
      <c r="BI148" s="232"/>
      <c r="BJ148" s="232"/>
      <c r="BK148" s="232"/>
      <c r="BL148" s="232"/>
      <c r="BM148" s="234">
        <v>16</v>
      </c>
    </row>
    <row r="149" spans="1:65">
      <c r="A149" s="35"/>
      <c r="B149" s="3" t="s">
        <v>274</v>
      </c>
      <c r="C149" s="33"/>
      <c r="D149" s="27">
        <v>0.81499999999999995</v>
      </c>
      <c r="E149" s="231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2"/>
      <c r="AW149" s="232"/>
      <c r="AX149" s="232"/>
      <c r="AY149" s="232"/>
      <c r="AZ149" s="232"/>
      <c r="BA149" s="232"/>
      <c r="BB149" s="232"/>
      <c r="BC149" s="232"/>
      <c r="BD149" s="232"/>
      <c r="BE149" s="232"/>
      <c r="BF149" s="232"/>
      <c r="BG149" s="232"/>
      <c r="BH149" s="232"/>
      <c r="BI149" s="232"/>
      <c r="BJ149" s="232"/>
      <c r="BK149" s="232"/>
      <c r="BL149" s="232"/>
      <c r="BM149" s="234">
        <v>0.81499999999999995</v>
      </c>
    </row>
    <row r="150" spans="1:65">
      <c r="A150" s="35"/>
      <c r="B150" s="3" t="s">
        <v>275</v>
      </c>
      <c r="C150" s="33"/>
      <c r="D150" s="27">
        <v>7.0710678118652455E-3</v>
      </c>
      <c r="E150" s="231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2"/>
      <c r="AW150" s="232"/>
      <c r="AX150" s="232"/>
      <c r="AY150" s="232"/>
      <c r="AZ150" s="232"/>
      <c r="BA150" s="232"/>
      <c r="BB150" s="232"/>
      <c r="BC150" s="232"/>
      <c r="BD150" s="232"/>
      <c r="BE150" s="232"/>
      <c r="BF150" s="232"/>
      <c r="BG150" s="232"/>
      <c r="BH150" s="232"/>
      <c r="BI150" s="232"/>
      <c r="BJ150" s="232"/>
      <c r="BK150" s="232"/>
      <c r="BL150" s="232"/>
      <c r="BM150" s="234">
        <v>24</v>
      </c>
    </row>
    <row r="151" spans="1:65">
      <c r="A151" s="35"/>
      <c r="B151" s="3" t="s">
        <v>87</v>
      </c>
      <c r="C151" s="33"/>
      <c r="D151" s="13">
        <v>8.6761568243745348E-3</v>
      </c>
      <c r="E151" s="16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2"/>
    </row>
    <row r="152" spans="1:65">
      <c r="A152" s="35"/>
      <c r="B152" s="3" t="s">
        <v>276</v>
      </c>
      <c r="C152" s="33"/>
      <c r="D152" s="13">
        <v>0</v>
      </c>
      <c r="E152" s="16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2"/>
    </row>
    <row r="153" spans="1:65">
      <c r="A153" s="35"/>
      <c r="B153" s="53" t="s">
        <v>277</v>
      </c>
      <c r="C153" s="54"/>
      <c r="D153" s="52" t="s">
        <v>278</v>
      </c>
      <c r="E153" s="16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2"/>
    </row>
    <row r="154" spans="1:65">
      <c r="B154" s="36"/>
      <c r="C154" s="20"/>
      <c r="D154" s="31"/>
      <c r="BM154" s="62"/>
    </row>
    <row r="155" spans="1:65">
      <c r="BM155" s="62"/>
    </row>
    <row r="156" spans="1:65">
      <c r="BM156" s="62"/>
    </row>
    <row r="157" spans="1:65">
      <c r="BM157" s="62"/>
    </row>
    <row r="158" spans="1:65">
      <c r="BM158" s="62"/>
    </row>
    <row r="159" spans="1:65">
      <c r="BM159" s="62"/>
    </row>
    <row r="160" spans="1:65">
      <c r="BM160" s="62"/>
    </row>
    <row r="161" spans="65:65">
      <c r="BM161" s="62"/>
    </row>
    <row r="162" spans="65:65">
      <c r="BM162" s="62"/>
    </row>
    <row r="163" spans="65:65">
      <c r="BM163" s="62"/>
    </row>
    <row r="164" spans="65:65">
      <c r="BM164" s="62"/>
    </row>
    <row r="165" spans="65:65">
      <c r="BM165" s="62"/>
    </row>
    <row r="166" spans="65:65">
      <c r="BM166" s="62"/>
    </row>
    <row r="167" spans="65:65">
      <c r="BM167" s="62"/>
    </row>
    <row r="168" spans="65:65">
      <c r="BM168" s="62"/>
    </row>
    <row r="169" spans="65:65">
      <c r="BM169" s="62"/>
    </row>
    <row r="170" spans="65:65">
      <c r="BM170" s="62"/>
    </row>
    <row r="171" spans="65:65">
      <c r="BM171" s="62"/>
    </row>
    <row r="172" spans="65:65">
      <c r="BM172" s="62"/>
    </row>
    <row r="173" spans="65:65">
      <c r="BM173" s="62"/>
    </row>
    <row r="174" spans="65:65">
      <c r="BM174" s="62"/>
    </row>
    <row r="175" spans="65:65">
      <c r="BM175" s="62"/>
    </row>
    <row r="176" spans="65:65">
      <c r="BM176" s="62"/>
    </row>
    <row r="177" spans="65:65">
      <c r="BM177" s="62"/>
    </row>
    <row r="178" spans="65:65">
      <c r="BM178" s="62"/>
    </row>
    <row r="179" spans="65:65">
      <c r="BM179" s="62"/>
    </row>
    <row r="180" spans="65:65">
      <c r="BM180" s="62"/>
    </row>
    <row r="181" spans="65:65">
      <c r="BM181" s="62"/>
    </row>
    <row r="182" spans="65:65">
      <c r="BM182" s="62"/>
    </row>
    <row r="183" spans="65:65">
      <c r="BM183" s="62"/>
    </row>
    <row r="184" spans="65:65">
      <c r="BM184" s="62"/>
    </row>
    <row r="185" spans="65:65">
      <c r="BM185" s="62"/>
    </row>
    <row r="186" spans="65:65">
      <c r="BM186" s="62"/>
    </row>
    <row r="187" spans="65:65">
      <c r="BM187" s="62"/>
    </row>
    <row r="188" spans="65:65">
      <c r="BM188" s="62"/>
    </row>
    <row r="189" spans="65:65">
      <c r="BM189" s="62"/>
    </row>
    <row r="190" spans="65:65">
      <c r="BM190" s="62"/>
    </row>
    <row r="191" spans="65:65">
      <c r="BM191" s="62"/>
    </row>
    <row r="192" spans="65:65">
      <c r="BM192" s="62"/>
    </row>
    <row r="193" spans="65:65">
      <c r="BM193" s="62"/>
    </row>
    <row r="194" spans="65:65">
      <c r="BM194" s="62"/>
    </row>
    <row r="195" spans="65:65">
      <c r="BM195" s="62"/>
    </row>
    <row r="196" spans="65:65">
      <c r="BM196" s="62"/>
    </row>
    <row r="197" spans="65:65">
      <c r="BM197" s="62"/>
    </row>
    <row r="198" spans="65:65">
      <c r="BM198" s="62"/>
    </row>
    <row r="199" spans="65:65">
      <c r="BM199" s="62"/>
    </row>
    <row r="200" spans="65:65">
      <c r="BM200" s="62"/>
    </row>
    <row r="201" spans="65:65">
      <c r="BM201" s="62"/>
    </row>
    <row r="202" spans="65:65">
      <c r="BM202" s="62"/>
    </row>
    <row r="203" spans="65:65">
      <c r="BM203" s="62"/>
    </row>
    <row r="204" spans="65:65">
      <c r="BM204" s="62"/>
    </row>
    <row r="205" spans="65:65">
      <c r="BM205" s="62"/>
    </row>
    <row r="206" spans="65:65">
      <c r="BM206" s="62"/>
    </row>
    <row r="207" spans="65:65">
      <c r="BM207" s="63"/>
    </row>
    <row r="208" spans="65:65">
      <c r="BM208" s="64"/>
    </row>
    <row r="209" spans="65:65">
      <c r="BM209" s="64"/>
    </row>
    <row r="210" spans="65:65">
      <c r="BM210" s="64"/>
    </row>
    <row r="211" spans="65:65">
      <c r="BM211" s="64"/>
    </row>
    <row r="212" spans="65:65">
      <c r="BM212" s="64"/>
    </row>
    <row r="213" spans="65:65">
      <c r="BM213" s="64"/>
    </row>
    <row r="214" spans="65:65">
      <c r="BM214" s="64"/>
    </row>
    <row r="215" spans="65:65">
      <c r="BM215" s="64"/>
    </row>
    <row r="216" spans="65:65">
      <c r="BM216" s="64"/>
    </row>
    <row r="217" spans="65:65">
      <c r="BM217" s="64"/>
    </row>
    <row r="218" spans="65:65">
      <c r="BM218" s="64"/>
    </row>
    <row r="219" spans="65:65">
      <c r="BM219" s="64"/>
    </row>
    <row r="220" spans="65:65">
      <c r="BM220" s="64"/>
    </row>
    <row r="221" spans="65:65">
      <c r="BM221" s="64"/>
    </row>
    <row r="222" spans="65:65">
      <c r="BM222" s="64"/>
    </row>
    <row r="223" spans="65:65">
      <c r="BM223" s="64"/>
    </row>
    <row r="224" spans="65:65">
      <c r="BM224" s="64"/>
    </row>
    <row r="225" spans="65:65">
      <c r="BM225" s="64"/>
    </row>
    <row r="226" spans="65:65">
      <c r="BM226" s="64"/>
    </row>
    <row r="227" spans="65:65">
      <c r="BM227" s="64"/>
    </row>
    <row r="228" spans="65:65">
      <c r="BM228" s="64"/>
    </row>
    <row r="229" spans="65:65">
      <c r="BM229" s="64"/>
    </row>
    <row r="230" spans="65:65">
      <c r="BM230" s="64"/>
    </row>
    <row r="231" spans="65:65">
      <c r="BM231" s="64"/>
    </row>
    <row r="232" spans="65:65">
      <c r="BM232" s="64"/>
    </row>
    <row r="233" spans="65:65">
      <c r="BM233" s="64"/>
    </row>
    <row r="234" spans="65:65">
      <c r="BM234" s="64"/>
    </row>
    <row r="235" spans="65:65">
      <c r="BM235" s="64"/>
    </row>
    <row r="236" spans="65:65">
      <c r="BM236" s="64"/>
    </row>
    <row r="237" spans="65:65">
      <c r="BM237" s="64"/>
    </row>
    <row r="238" spans="65:65">
      <c r="BM238" s="64"/>
    </row>
    <row r="239" spans="65:65">
      <c r="BM239" s="64"/>
    </row>
    <row r="240" spans="65:65">
      <c r="BM240" s="64"/>
    </row>
    <row r="241" spans="65:65">
      <c r="BM241" s="64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2B46-F43E-4BBA-B337-53663980CA2F}">
  <sheetPr codeName="Sheet18"/>
  <dimension ref="A1:BN1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8">
      <c r="B1" s="37" t="s">
        <v>630</v>
      </c>
      <c r="BM1" s="32" t="s">
        <v>279</v>
      </c>
    </row>
    <row r="2" spans="1:66" ht="18">
      <c r="A2" s="28" t="s">
        <v>476</v>
      </c>
      <c r="B2" s="18" t="s">
        <v>111</v>
      </c>
      <c r="C2" s="15" t="s">
        <v>112</v>
      </c>
      <c r="D2" s="16" t="s">
        <v>344</v>
      </c>
      <c r="E2" s="16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9" t="s">
        <v>113</v>
      </c>
      <c r="E3" s="16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352</v>
      </c>
      <c r="E4" s="16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16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2.09</v>
      </c>
      <c r="E6" s="16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2.08</v>
      </c>
      <c r="E7" s="16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21</v>
      </c>
    </row>
    <row r="8" spans="1:66">
      <c r="A8" s="35"/>
      <c r="B8" s="20" t="s">
        <v>273</v>
      </c>
      <c r="C8" s="12"/>
      <c r="D8" s="26">
        <v>2.085</v>
      </c>
      <c r="E8" s="16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274</v>
      </c>
      <c r="C9" s="33"/>
      <c r="D9" s="11">
        <v>2.085</v>
      </c>
      <c r="E9" s="16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2.085</v>
      </c>
      <c r="BN9" s="32"/>
    </row>
    <row r="10" spans="1:66">
      <c r="A10" s="35"/>
      <c r="B10" s="3" t="s">
        <v>275</v>
      </c>
      <c r="C10" s="33"/>
      <c r="D10" s="27">
        <v>7.0710678118653244E-3</v>
      </c>
      <c r="E10" s="16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27</v>
      </c>
    </row>
    <row r="11" spans="1:66">
      <c r="A11" s="35"/>
      <c r="B11" s="3" t="s">
        <v>87</v>
      </c>
      <c r="C11" s="33"/>
      <c r="D11" s="13">
        <v>3.3913994301512347E-3</v>
      </c>
      <c r="E11" s="16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276</v>
      </c>
      <c r="C12" s="33"/>
      <c r="D12" s="13">
        <v>0</v>
      </c>
      <c r="E12" s="16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277</v>
      </c>
      <c r="C13" s="54"/>
      <c r="D13" s="52" t="s">
        <v>278</v>
      </c>
      <c r="E13" s="16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>
      <c r="BM15" s="62"/>
    </row>
    <row r="16" spans="1:66">
      <c r="BM16" s="62"/>
    </row>
    <row r="17" spans="65:65">
      <c r="BM17" s="62"/>
    </row>
    <row r="18" spans="65:65">
      <c r="BM18" s="62"/>
    </row>
    <row r="19" spans="65:65">
      <c r="BM19" s="62"/>
    </row>
    <row r="20" spans="65:65">
      <c r="BM20" s="62"/>
    </row>
    <row r="21" spans="65:65">
      <c r="BM21" s="62"/>
    </row>
    <row r="22" spans="65:65">
      <c r="BM22" s="62"/>
    </row>
    <row r="23" spans="65:65">
      <c r="BM23" s="62"/>
    </row>
    <row r="24" spans="65:65">
      <c r="BM24" s="62"/>
    </row>
    <row r="25" spans="65:65">
      <c r="BM25" s="62"/>
    </row>
    <row r="26" spans="65:65">
      <c r="BM26" s="62"/>
    </row>
    <row r="27" spans="65:65">
      <c r="BM27" s="62"/>
    </row>
    <row r="28" spans="65:65">
      <c r="BM28" s="62"/>
    </row>
    <row r="29" spans="65:65">
      <c r="BM29" s="62"/>
    </row>
    <row r="30" spans="65:65">
      <c r="BM30" s="62"/>
    </row>
    <row r="31" spans="65:65">
      <c r="BM31" s="62"/>
    </row>
    <row r="32" spans="65:65"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7AE5-7C3B-4B2F-BF62-21A10C439710}">
  <sheetPr codeName="Sheet19"/>
  <dimension ref="A1:BN115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631</v>
      </c>
      <c r="BM1" s="32" t="s">
        <v>279</v>
      </c>
    </row>
    <row r="2" spans="1:66" ht="15">
      <c r="A2" s="28" t="s">
        <v>110</v>
      </c>
      <c r="B2" s="18" t="s">
        <v>111</v>
      </c>
      <c r="C2" s="15" t="s">
        <v>112</v>
      </c>
      <c r="D2" s="16" t="s">
        <v>344</v>
      </c>
      <c r="E2" s="16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9" t="s">
        <v>113</v>
      </c>
      <c r="E3" s="16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100</v>
      </c>
      <c r="E4" s="16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6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33">
        <v>7.0000000000000007E-2</v>
      </c>
      <c r="E6" s="231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4">
        <v>1</v>
      </c>
    </row>
    <row r="7" spans="1:66">
      <c r="A7" s="35"/>
      <c r="B7" s="19">
        <v>1</v>
      </c>
      <c r="C7" s="8">
        <v>2</v>
      </c>
      <c r="D7" s="235">
        <v>0.09</v>
      </c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4">
        <v>23</v>
      </c>
    </row>
    <row r="8" spans="1:66">
      <c r="A8" s="35"/>
      <c r="B8" s="20" t="s">
        <v>273</v>
      </c>
      <c r="C8" s="12"/>
      <c r="D8" s="236">
        <v>0.08</v>
      </c>
      <c r="E8" s="231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4">
        <v>16</v>
      </c>
    </row>
    <row r="9" spans="1:66">
      <c r="A9" s="35"/>
      <c r="B9" s="3" t="s">
        <v>274</v>
      </c>
      <c r="C9" s="33"/>
      <c r="D9" s="27">
        <v>0.08</v>
      </c>
      <c r="E9" s="231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4">
        <v>0.08</v>
      </c>
      <c r="BN9" s="32"/>
    </row>
    <row r="10" spans="1:66">
      <c r="A10" s="35"/>
      <c r="B10" s="3" t="s">
        <v>275</v>
      </c>
      <c r="C10" s="33"/>
      <c r="D10" s="27">
        <v>1.414213562373097E-2</v>
      </c>
      <c r="E10" s="231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4">
        <v>29</v>
      </c>
    </row>
    <row r="11" spans="1:66">
      <c r="A11" s="35"/>
      <c r="B11" s="3" t="s">
        <v>87</v>
      </c>
      <c r="C11" s="33"/>
      <c r="D11" s="13">
        <v>0.17677669529663712</v>
      </c>
      <c r="E11" s="16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276</v>
      </c>
      <c r="C12" s="33"/>
      <c r="D12" s="13">
        <v>0</v>
      </c>
      <c r="E12" s="16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277</v>
      </c>
      <c r="C13" s="54"/>
      <c r="D13" s="52" t="s">
        <v>278</v>
      </c>
      <c r="E13" s="16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632</v>
      </c>
      <c r="BM15" s="32" t="s">
        <v>279</v>
      </c>
    </row>
    <row r="16" spans="1:66" ht="15">
      <c r="A16" s="28" t="s">
        <v>60</v>
      </c>
      <c r="B16" s="18" t="s">
        <v>111</v>
      </c>
      <c r="C16" s="15" t="s">
        <v>112</v>
      </c>
      <c r="D16" s="16" t="s">
        <v>353</v>
      </c>
      <c r="E16" s="17" t="s">
        <v>344</v>
      </c>
      <c r="F16" s="16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234</v>
      </c>
      <c r="C17" s="8" t="s">
        <v>234</v>
      </c>
      <c r="D17" s="9" t="s">
        <v>354</v>
      </c>
      <c r="E17" s="10" t="s">
        <v>113</v>
      </c>
      <c r="F17" s="16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1</v>
      </c>
    </row>
    <row r="18" spans="1:65">
      <c r="A18" s="35"/>
      <c r="B18" s="19"/>
      <c r="C18" s="8"/>
      <c r="D18" s="9" t="s">
        <v>100</v>
      </c>
      <c r="E18" s="10" t="s">
        <v>100</v>
      </c>
      <c r="F18" s="16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3</v>
      </c>
    </row>
    <row r="19" spans="1:65">
      <c r="A19" s="35"/>
      <c r="B19" s="19"/>
      <c r="C19" s="8"/>
      <c r="D19" s="29"/>
      <c r="E19" s="29"/>
      <c r="F19" s="16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3</v>
      </c>
    </row>
    <row r="20" spans="1:65">
      <c r="A20" s="35"/>
      <c r="B20" s="18">
        <v>1</v>
      </c>
      <c r="C20" s="14">
        <v>1</v>
      </c>
      <c r="D20" s="233">
        <v>0.19</v>
      </c>
      <c r="E20" s="233">
        <v>0.18</v>
      </c>
      <c r="F20" s="231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2"/>
      <c r="BI20" s="232"/>
      <c r="BJ20" s="232"/>
      <c r="BK20" s="232"/>
      <c r="BL20" s="232"/>
      <c r="BM20" s="234">
        <v>1</v>
      </c>
    </row>
    <row r="21" spans="1:65">
      <c r="A21" s="35"/>
      <c r="B21" s="19">
        <v>1</v>
      </c>
      <c r="C21" s="8">
        <v>2</v>
      </c>
      <c r="D21" s="235">
        <v>0.19</v>
      </c>
      <c r="E21" s="235">
        <v>0.18</v>
      </c>
      <c r="F21" s="231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2"/>
      <c r="BI21" s="232"/>
      <c r="BJ21" s="232"/>
      <c r="BK21" s="232"/>
      <c r="BL21" s="232"/>
      <c r="BM21" s="234">
        <v>23</v>
      </c>
    </row>
    <row r="22" spans="1:65">
      <c r="A22" s="35"/>
      <c r="B22" s="19">
        <v>1</v>
      </c>
      <c r="C22" s="8">
        <v>3</v>
      </c>
      <c r="D22" s="235">
        <v>0.19</v>
      </c>
      <c r="E22" s="235"/>
      <c r="F22" s="231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4">
        <v>16</v>
      </c>
    </row>
    <row r="23" spans="1:65">
      <c r="A23" s="35"/>
      <c r="B23" s="19">
        <v>1</v>
      </c>
      <c r="C23" s="8">
        <v>4</v>
      </c>
      <c r="D23" s="235">
        <v>0.19</v>
      </c>
      <c r="E23" s="235"/>
      <c r="F23" s="231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2"/>
      <c r="BI23" s="232"/>
      <c r="BJ23" s="232"/>
      <c r="BK23" s="232"/>
      <c r="BL23" s="232"/>
      <c r="BM23" s="234">
        <v>0.185</v>
      </c>
    </row>
    <row r="24" spans="1:65">
      <c r="A24" s="35"/>
      <c r="B24" s="19">
        <v>1</v>
      </c>
      <c r="C24" s="8">
        <v>5</v>
      </c>
      <c r="D24" s="235">
        <v>0.19</v>
      </c>
      <c r="E24" s="235"/>
      <c r="F24" s="231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4">
        <v>29</v>
      </c>
    </row>
    <row r="25" spans="1:65">
      <c r="A25" s="35"/>
      <c r="B25" s="19">
        <v>1</v>
      </c>
      <c r="C25" s="8">
        <v>6</v>
      </c>
      <c r="D25" s="235">
        <v>0.19</v>
      </c>
      <c r="E25" s="235"/>
      <c r="F25" s="231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63"/>
    </row>
    <row r="26" spans="1:65">
      <c r="A26" s="35"/>
      <c r="B26" s="20" t="s">
        <v>273</v>
      </c>
      <c r="C26" s="12"/>
      <c r="D26" s="236">
        <v>0.18999999999999997</v>
      </c>
      <c r="E26" s="236">
        <v>0.18</v>
      </c>
      <c r="F26" s="231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63"/>
    </row>
    <row r="27" spans="1:65">
      <c r="A27" s="35"/>
      <c r="B27" s="3" t="s">
        <v>274</v>
      </c>
      <c r="C27" s="33"/>
      <c r="D27" s="27">
        <v>0.19</v>
      </c>
      <c r="E27" s="27">
        <v>0.18</v>
      </c>
      <c r="F27" s="231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63"/>
    </row>
    <row r="28" spans="1:65">
      <c r="A28" s="35"/>
      <c r="B28" s="3" t="s">
        <v>275</v>
      </c>
      <c r="C28" s="33"/>
      <c r="D28" s="27">
        <v>3.0404709722440586E-17</v>
      </c>
      <c r="E28" s="27">
        <v>0</v>
      </c>
      <c r="F28" s="231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63"/>
    </row>
    <row r="29" spans="1:65">
      <c r="A29" s="35"/>
      <c r="B29" s="3" t="s">
        <v>87</v>
      </c>
      <c r="C29" s="33"/>
      <c r="D29" s="13">
        <v>1.6002478801284522E-16</v>
      </c>
      <c r="E29" s="13">
        <v>0</v>
      </c>
      <c r="F29" s="16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276</v>
      </c>
      <c r="C30" s="33"/>
      <c r="D30" s="13">
        <v>2.7027027027026973E-2</v>
      </c>
      <c r="E30" s="13">
        <v>-2.7027027027027084E-2</v>
      </c>
      <c r="F30" s="1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277</v>
      </c>
      <c r="C31" s="54"/>
      <c r="D31" s="52">
        <v>0.67</v>
      </c>
      <c r="E31" s="52">
        <v>0.67</v>
      </c>
      <c r="F31" s="1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31"/>
      <c r="E32" s="31"/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2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3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  <row r="102" spans="65:65">
      <c r="BM102" s="64"/>
    </row>
    <row r="103" spans="65:65">
      <c r="BM103" s="64"/>
    </row>
    <row r="104" spans="65:65">
      <c r="BM104" s="64"/>
    </row>
    <row r="105" spans="65:65">
      <c r="BM105" s="64"/>
    </row>
    <row r="106" spans="65:65">
      <c r="BM106" s="64"/>
    </row>
    <row r="107" spans="65:65">
      <c r="BM107" s="64"/>
    </row>
    <row r="108" spans="65:65">
      <c r="BM108" s="64"/>
    </row>
    <row r="109" spans="65:65">
      <c r="BM109" s="64"/>
    </row>
    <row r="110" spans="65:65">
      <c r="BM110" s="64"/>
    </row>
    <row r="111" spans="65:65">
      <c r="BM111" s="64"/>
    </row>
    <row r="112" spans="65:65">
      <c r="BM112" s="64"/>
    </row>
    <row r="113" spans="65:65">
      <c r="BM113" s="64"/>
    </row>
    <row r="114" spans="65:65">
      <c r="BM114" s="64"/>
    </row>
    <row r="115" spans="65:65">
      <c r="BM115" s="64"/>
    </row>
  </sheetData>
  <dataConsolidate/>
  <conditionalFormatting sqref="B6:D7 B20:E25">
    <cfRule type="expression" dxfId="5" priority="6">
      <formula>AND($B6&lt;&gt;$B5,NOT(ISBLANK(INDIRECT(Anlyt_LabRefThisCol))))</formula>
    </cfRule>
  </conditionalFormatting>
  <conditionalFormatting sqref="C2:D13 C16:E31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8175-D7DE-4BC5-9546-DEE6863C70A7}">
  <sheetPr codeName="Sheet20"/>
  <dimension ref="A1:BN801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633</v>
      </c>
      <c r="BM1" s="32" t="s">
        <v>279</v>
      </c>
    </row>
    <row r="2" spans="1:66" ht="15">
      <c r="A2" s="28" t="s">
        <v>4</v>
      </c>
      <c r="B2" s="18" t="s">
        <v>111</v>
      </c>
      <c r="C2" s="15" t="s">
        <v>112</v>
      </c>
      <c r="D2" s="16" t="s">
        <v>344</v>
      </c>
      <c r="E2" s="16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9" t="s">
        <v>113</v>
      </c>
      <c r="E3" s="16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355</v>
      </c>
      <c r="E4" s="16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6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33">
        <v>0.2</v>
      </c>
      <c r="E6" s="231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4">
        <v>1</v>
      </c>
    </row>
    <row r="7" spans="1:66">
      <c r="A7" s="35"/>
      <c r="B7" s="19">
        <v>1</v>
      </c>
      <c r="C7" s="8">
        <v>2</v>
      </c>
      <c r="D7" s="235">
        <v>0.2</v>
      </c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4">
        <v>25</v>
      </c>
    </row>
    <row r="8" spans="1:66">
      <c r="A8" s="35"/>
      <c r="B8" s="20" t="s">
        <v>273</v>
      </c>
      <c r="C8" s="12"/>
      <c r="D8" s="236">
        <v>0.2</v>
      </c>
      <c r="E8" s="231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  <c r="BJ8" s="232"/>
      <c r="BK8" s="232"/>
      <c r="BL8" s="232"/>
      <c r="BM8" s="234">
        <v>16</v>
      </c>
    </row>
    <row r="9" spans="1:66">
      <c r="A9" s="35"/>
      <c r="B9" s="3" t="s">
        <v>274</v>
      </c>
      <c r="C9" s="33"/>
      <c r="D9" s="27">
        <v>0.2</v>
      </c>
      <c r="E9" s="231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  <c r="BJ9" s="232"/>
      <c r="BK9" s="232"/>
      <c r="BL9" s="232"/>
      <c r="BM9" s="234">
        <v>0.2</v>
      </c>
      <c r="BN9" s="32"/>
    </row>
    <row r="10" spans="1:66">
      <c r="A10" s="35"/>
      <c r="B10" s="3" t="s">
        <v>275</v>
      </c>
      <c r="C10" s="33"/>
      <c r="D10" s="27">
        <v>0</v>
      </c>
      <c r="E10" s="231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4">
        <v>31</v>
      </c>
    </row>
    <row r="11" spans="1:66">
      <c r="A11" s="35"/>
      <c r="B11" s="3" t="s">
        <v>87</v>
      </c>
      <c r="C11" s="33"/>
      <c r="D11" s="13">
        <v>0</v>
      </c>
      <c r="E11" s="16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3" t="s">
        <v>276</v>
      </c>
      <c r="C12" s="33"/>
      <c r="D12" s="13">
        <v>0</v>
      </c>
      <c r="E12" s="16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53" t="s">
        <v>277</v>
      </c>
      <c r="C13" s="54"/>
      <c r="D13" s="52" t="s">
        <v>278</v>
      </c>
      <c r="E13" s="16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B14" s="36"/>
      <c r="C14" s="20"/>
      <c r="D14" s="31"/>
      <c r="BM14" s="62"/>
    </row>
    <row r="15" spans="1:66" ht="15">
      <c r="B15" s="37" t="s">
        <v>634</v>
      </c>
      <c r="BM15" s="32" t="s">
        <v>279</v>
      </c>
    </row>
    <row r="16" spans="1:66" ht="15">
      <c r="A16" s="28" t="s">
        <v>7</v>
      </c>
      <c r="B16" s="18" t="s">
        <v>111</v>
      </c>
      <c r="C16" s="15" t="s">
        <v>112</v>
      </c>
      <c r="D16" s="16" t="s">
        <v>344</v>
      </c>
      <c r="E16" s="16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2">
        <v>1</v>
      </c>
    </row>
    <row r="17" spans="1:65">
      <c r="A17" s="35"/>
      <c r="B17" s="19" t="s">
        <v>234</v>
      </c>
      <c r="C17" s="8" t="s">
        <v>234</v>
      </c>
      <c r="D17" s="9" t="s">
        <v>113</v>
      </c>
      <c r="E17" s="16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2" t="s">
        <v>3</v>
      </c>
    </row>
    <row r="18" spans="1:65">
      <c r="A18" s="35"/>
      <c r="B18" s="19"/>
      <c r="C18" s="8"/>
      <c r="D18" s="9" t="s">
        <v>355</v>
      </c>
      <c r="E18" s="16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2">
        <v>0</v>
      </c>
    </row>
    <row r="19" spans="1:65">
      <c r="A19" s="35"/>
      <c r="B19" s="19"/>
      <c r="C19" s="8"/>
      <c r="D19" s="29"/>
      <c r="E19" s="16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0</v>
      </c>
    </row>
    <row r="20" spans="1:65">
      <c r="A20" s="35"/>
      <c r="B20" s="18">
        <v>1</v>
      </c>
      <c r="C20" s="14">
        <v>1</v>
      </c>
      <c r="D20" s="245">
        <v>598</v>
      </c>
      <c r="E20" s="249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1">
        <v>1</v>
      </c>
    </row>
    <row r="21" spans="1:65">
      <c r="A21" s="35"/>
      <c r="B21" s="19">
        <v>1</v>
      </c>
      <c r="C21" s="8">
        <v>2</v>
      </c>
      <c r="D21" s="252">
        <v>598</v>
      </c>
      <c r="E21" s="249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1">
        <v>26</v>
      </c>
    </row>
    <row r="22" spans="1:65">
      <c r="A22" s="35"/>
      <c r="B22" s="20" t="s">
        <v>273</v>
      </c>
      <c r="C22" s="12"/>
      <c r="D22" s="258">
        <v>598</v>
      </c>
      <c r="E22" s="249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1">
        <v>16</v>
      </c>
    </row>
    <row r="23" spans="1:65">
      <c r="A23" s="35"/>
      <c r="B23" s="3" t="s">
        <v>274</v>
      </c>
      <c r="C23" s="33"/>
      <c r="D23" s="256">
        <v>598</v>
      </c>
      <c r="E23" s="249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1">
        <v>598</v>
      </c>
    </row>
    <row r="24" spans="1:65">
      <c r="A24" s="35"/>
      <c r="B24" s="3" t="s">
        <v>275</v>
      </c>
      <c r="C24" s="33"/>
      <c r="D24" s="256">
        <v>0</v>
      </c>
      <c r="E24" s="249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1">
        <v>32</v>
      </c>
    </row>
    <row r="25" spans="1:65">
      <c r="A25" s="35"/>
      <c r="B25" s="3" t="s">
        <v>87</v>
      </c>
      <c r="C25" s="33"/>
      <c r="D25" s="13">
        <v>0</v>
      </c>
      <c r="E25" s="16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3" t="s">
        <v>276</v>
      </c>
      <c r="C26" s="33"/>
      <c r="D26" s="13">
        <v>0</v>
      </c>
      <c r="E26" s="16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53" t="s">
        <v>277</v>
      </c>
      <c r="C27" s="54"/>
      <c r="D27" s="52" t="s">
        <v>278</v>
      </c>
      <c r="E27" s="16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B28" s="36"/>
      <c r="C28" s="20"/>
      <c r="D28" s="31"/>
      <c r="BM28" s="62"/>
    </row>
    <row r="29" spans="1:65" ht="15">
      <c r="B29" s="37" t="s">
        <v>635</v>
      </c>
      <c r="BM29" s="32" t="s">
        <v>279</v>
      </c>
    </row>
    <row r="30" spans="1:65" ht="15">
      <c r="A30" s="28" t="s">
        <v>10</v>
      </c>
      <c r="B30" s="18" t="s">
        <v>111</v>
      </c>
      <c r="C30" s="15" t="s">
        <v>112</v>
      </c>
      <c r="D30" s="16" t="s">
        <v>344</v>
      </c>
      <c r="E30" s="16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2">
        <v>1</v>
      </c>
    </row>
    <row r="31" spans="1:65">
      <c r="A31" s="35"/>
      <c r="B31" s="19" t="s">
        <v>234</v>
      </c>
      <c r="C31" s="8" t="s">
        <v>234</v>
      </c>
      <c r="D31" s="9" t="s">
        <v>113</v>
      </c>
      <c r="E31" s="16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2" t="s">
        <v>3</v>
      </c>
    </row>
    <row r="32" spans="1:65">
      <c r="A32" s="35"/>
      <c r="B32" s="19"/>
      <c r="C32" s="8"/>
      <c r="D32" s="9" t="s">
        <v>355</v>
      </c>
      <c r="E32" s="16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2">
        <v>0</v>
      </c>
    </row>
    <row r="33" spans="1:65">
      <c r="A33" s="35"/>
      <c r="B33" s="19"/>
      <c r="C33" s="8"/>
      <c r="D33" s="29"/>
      <c r="E33" s="16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2">
        <v>0</v>
      </c>
    </row>
    <row r="34" spans="1:65">
      <c r="A34" s="35"/>
      <c r="B34" s="18">
        <v>1</v>
      </c>
      <c r="C34" s="14">
        <v>1</v>
      </c>
      <c r="D34" s="245">
        <v>697</v>
      </c>
      <c r="E34" s="249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  <c r="BM34" s="251">
        <v>1</v>
      </c>
    </row>
    <row r="35" spans="1:65">
      <c r="A35" s="35"/>
      <c r="B35" s="19">
        <v>1</v>
      </c>
      <c r="C35" s="8">
        <v>2</v>
      </c>
      <c r="D35" s="252">
        <v>702</v>
      </c>
      <c r="E35" s="249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  <c r="BM35" s="251">
        <v>27</v>
      </c>
    </row>
    <row r="36" spans="1:65">
      <c r="A36" s="35"/>
      <c r="B36" s="20" t="s">
        <v>273</v>
      </c>
      <c r="C36" s="12"/>
      <c r="D36" s="258">
        <v>699.5</v>
      </c>
      <c r="E36" s="249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  <c r="BM36" s="251">
        <v>16</v>
      </c>
    </row>
    <row r="37" spans="1:65">
      <c r="A37" s="35"/>
      <c r="B37" s="3" t="s">
        <v>274</v>
      </c>
      <c r="C37" s="33"/>
      <c r="D37" s="256">
        <v>699.5</v>
      </c>
      <c r="E37" s="249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  <c r="BM37" s="251">
        <v>699.5</v>
      </c>
    </row>
    <row r="38" spans="1:65">
      <c r="A38" s="35"/>
      <c r="B38" s="3" t="s">
        <v>275</v>
      </c>
      <c r="C38" s="33"/>
      <c r="D38" s="256">
        <v>3.5355339059327378</v>
      </c>
      <c r="E38" s="249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  <c r="BM38" s="251">
        <v>33</v>
      </c>
    </row>
    <row r="39" spans="1:65">
      <c r="A39" s="35"/>
      <c r="B39" s="3" t="s">
        <v>87</v>
      </c>
      <c r="C39" s="33"/>
      <c r="D39" s="13">
        <v>5.0543729891818984E-3</v>
      </c>
      <c r="E39" s="16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2"/>
    </row>
    <row r="40" spans="1:65">
      <c r="A40" s="35"/>
      <c r="B40" s="3" t="s">
        <v>276</v>
      </c>
      <c r="C40" s="33"/>
      <c r="D40" s="13">
        <v>0</v>
      </c>
      <c r="E40" s="16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2"/>
    </row>
    <row r="41" spans="1:65">
      <c r="A41" s="35"/>
      <c r="B41" s="53" t="s">
        <v>277</v>
      </c>
      <c r="C41" s="54"/>
      <c r="D41" s="52" t="s">
        <v>278</v>
      </c>
      <c r="E41" s="16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2"/>
    </row>
    <row r="42" spans="1:65">
      <c r="B42" s="36"/>
      <c r="C42" s="20"/>
      <c r="D42" s="31"/>
      <c r="BM42" s="62"/>
    </row>
    <row r="43" spans="1:65" ht="15">
      <c r="B43" s="37" t="s">
        <v>636</v>
      </c>
      <c r="BM43" s="32" t="s">
        <v>279</v>
      </c>
    </row>
    <row r="44" spans="1:65" ht="15">
      <c r="A44" s="28" t="s">
        <v>13</v>
      </c>
      <c r="B44" s="18" t="s">
        <v>111</v>
      </c>
      <c r="C44" s="15" t="s">
        <v>112</v>
      </c>
      <c r="D44" s="16" t="s">
        <v>344</v>
      </c>
      <c r="E44" s="16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2">
        <v>1</v>
      </c>
    </row>
    <row r="45" spans="1:65">
      <c r="A45" s="35"/>
      <c r="B45" s="19" t="s">
        <v>234</v>
      </c>
      <c r="C45" s="8" t="s">
        <v>234</v>
      </c>
      <c r="D45" s="9" t="s">
        <v>113</v>
      </c>
      <c r="E45" s="16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2" t="s">
        <v>3</v>
      </c>
    </row>
    <row r="46" spans="1:65">
      <c r="A46" s="35"/>
      <c r="B46" s="19"/>
      <c r="C46" s="8"/>
      <c r="D46" s="9" t="s">
        <v>355</v>
      </c>
      <c r="E46" s="16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2">
        <v>2</v>
      </c>
    </row>
    <row r="47" spans="1:65">
      <c r="A47" s="35"/>
      <c r="B47" s="19"/>
      <c r="C47" s="8"/>
      <c r="D47" s="29"/>
      <c r="E47" s="16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2">
        <v>2</v>
      </c>
    </row>
    <row r="48" spans="1:65">
      <c r="A48" s="35"/>
      <c r="B48" s="18">
        <v>1</v>
      </c>
      <c r="C48" s="14">
        <v>1</v>
      </c>
      <c r="D48" s="22">
        <v>2.8</v>
      </c>
      <c r="E48" s="16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2">
        <v>1</v>
      </c>
    </row>
    <row r="49" spans="1:65">
      <c r="A49" s="35"/>
      <c r="B49" s="19">
        <v>1</v>
      </c>
      <c r="C49" s="8">
        <v>2</v>
      </c>
      <c r="D49" s="10">
        <v>3</v>
      </c>
      <c r="E49" s="16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2">
        <v>28</v>
      </c>
    </row>
    <row r="50" spans="1:65">
      <c r="A50" s="35"/>
      <c r="B50" s="20" t="s">
        <v>273</v>
      </c>
      <c r="C50" s="12"/>
      <c r="D50" s="26">
        <v>2.9</v>
      </c>
      <c r="E50" s="16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2">
        <v>16</v>
      </c>
    </row>
    <row r="51" spans="1:65">
      <c r="A51" s="35"/>
      <c r="B51" s="3" t="s">
        <v>274</v>
      </c>
      <c r="C51" s="33"/>
      <c r="D51" s="11">
        <v>2.9</v>
      </c>
      <c r="E51" s="16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2">
        <v>2.9</v>
      </c>
    </row>
    <row r="52" spans="1:65">
      <c r="A52" s="35"/>
      <c r="B52" s="3" t="s">
        <v>275</v>
      </c>
      <c r="C52" s="33"/>
      <c r="D52" s="27">
        <v>0.14142135623730964</v>
      </c>
      <c r="E52" s="16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34</v>
      </c>
    </row>
    <row r="53" spans="1:65">
      <c r="A53" s="35"/>
      <c r="B53" s="3" t="s">
        <v>87</v>
      </c>
      <c r="C53" s="33"/>
      <c r="D53" s="13">
        <v>4.8765984909417116E-2</v>
      </c>
      <c r="E53" s="16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2"/>
    </row>
    <row r="54" spans="1:65">
      <c r="A54" s="35"/>
      <c r="B54" s="3" t="s">
        <v>276</v>
      </c>
      <c r="C54" s="33"/>
      <c r="D54" s="13">
        <v>0</v>
      </c>
      <c r="E54" s="16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2"/>
    </row>
    <row r="55" spans="1:65">
      <c r="A55" s="35"/>
      <c r="B55" s="53" t="s">
        <v>277</v>
      </c>
      <c r="C55" s="54"/>
      <c r="D55" s="52" t="s">
        <v>278</v>
      </c>
      <c r="E55" s="16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</row>
    <row r="56" spans="1:65">
      <c r="B56" s="36"/>
      <c r="C56" s="20"/>
      <c r="D56" s="31"/>
      <c r="BM56" s="62"/>
    </row>
    <row r="57" spans="1:65" ht="15">
      <c r="B57" s="37" t="s">
        <v>637</v>
      </c>
      <c r="BM57" s="32" t="s">
        <v>279</v>
      </c>
    </row>
    <row r="58" spans="1:65" ht="15">
      <c r="A58" s="28" t="s">
        <v>16</v>
      </c>
      <c r="B58" s="18" t="s">
        <v>111</v>
      </c>
      <c r="C58" s="15" t="s">
        <v>112</v>
      </c>
      <c r="D58" s="16" t="s">
        <v>344</v>
      </c>
      <c r="E58" s="16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1</v>
      </c>
    </row>
    <row r="59" spans="1:65">
      <c r="A59" s="35"/>
      <c r="B59" s="19" t="s">
        <v>234</v>
      </c>
      <c r="C59" s="8" t="s">
        <v>234</v>
      </c>
      <c r="D59" s="9" t="s">
        <v>113</v>
      </c>
      <c r="E59" s="16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 t="s">
        <v>3</v>
      </c>
    </row>
    <row r="60" spans="1:65">
      <c r="A60" s="35"/>
      <c r="B60" s="19"/>
      <c r="C60" s="8"/>
      <c r="D60" s="9" t="s">
        <v>355</v>
      </c>
      <c r="E60" s="16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2</v>
      </c>
    </row>
    <row r="61" spans="1:65">
      <c r="A61" s="35"/>
      <c r="B61" s="19"/>
      <c r="C61" s="8"/>
      <c r="D61" s="29"/>
      <c r="E61" s="16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2">
        <v>2</v>
      </c>
    </row>
    <row r="62" spans="1:65">
      <c r="A62" s="35"/>
      <c r="B62" s="18">
        <v>1</v>
      </c>
      <c r="C62" s="14">
        <v>1</v>
      </c>
      <c r="D62" s="22">
        <v>0.38</v>
      </c>
      <c r="E62" s="16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2">
        <v>1</v>
      </c>
    </row>
    <row r="63" spans="1:65">
      <c r="A63" s="35"/>
      <c r="B63" s="19">
        <v>1</v>
      </c>
      <c r="C63" s="8">
        <v>2</v>
      </c>
      <c r="D63" s="10">
        <v>0.4</v>
      </c>
      <c r="E63" s="16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2">
        <v>29</v>
      </c>
    </row>
    <row r="64" spans="1:65">
      <c r="A64" s="35"/>
      <c r="B64" s="20" t="s">
        <v>273</v>
      </c>
      <c r="C64" s="12"/>
      <c r="D64" s="26">
        <v>0.39</v>
      </c>
      <c r="E64" s="16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2">
        <v>16</v>
      </c>
    </row>
    <row r="65" spans="1:65">
      <c r="A65" s="35"/>
      <c r="B65" s="3" t="s">
        <v>274</v>
      </c>
      <c r="C65" s="33"/>
      <c r="D65" s="11">
        <v>0.39</v>
      </c>
      <c r="E65" s="16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2">
        <v>0.39</v>
      </c>
    </row>
    <row r="66" spans="1:65">
      <c r="A66" s="35"/>
      <c r="B66" s="3" t="s">
        <v>275</v>
      </c>
      <c r="C66" s="33"/>
      <c r="D66" s="27">
        <v>1.4142135623730963E-2</v>
      </c>
      <c r="E66" s="16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2">
        <v>35</v>
      </c>
    </row>
    <row r="67" spans="1:65">
      <c r="A67" s="35"/>
      <c r="B67" s="3" t="s">
        <v>87</v>
      </c>
      <c r="C67" s="33"/>
      <c r="D67" s="13">
        <v>3.6261886214694776E-2</v>
      </c>
      <c r="E67" s="16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A68" s="35"/>
      <c r="B68" s="3" t="s">
        <v>276</v>
      </c>
      <c r="C68" s="33"/>
      <c r="D68" s="13">
        <v>0</v>
      </c>
      <c r="E68" s="16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62"/>
    </row>
    <row r="69" spans="1:65">
      <c r="A69" s="35"/>
      <c r="B69" s="53" t="s">
        <v>277</v>
      </c>
      <c r="C69" s="54"/>
      <c r="D69" s="52" t="s">
        <v>278</v>
      </c>
      <c r="E69" s="16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2"/>
    </row>
    <row r="70" spans="1:65">
      <c r="B70" s="36"/>
      <c r="C70" s="20"/>
      <c r="D70" s="31"/>
      <c r="BM70" s="62"/>
    </row>
    <row r="71" spans="1:65" ht="15">
      <c r="B71" s="37" t="s">
        <v>638</v>
      </c>
      <c r="BM71" s="32" t="s">
        <v>279</v>
      </c>
    </row>
    <row r="72" spans="1:65" ht="15">
      <c r="A72" s="28" t="s">
        <v>19</v>
      </c>
      <c r="B72" s="18" t="s">
        <v>111</v>
      </c>
      <c r="C72" s="15" t="s">
        <v>112</v>
      </c>
      <c r="D72" s="16" t="s">
        <v>344</v>
      </c>
      <c r="E72" s="16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2">
        <v>1</v>
      </c>
    </row>
    <row r="73" spans="1:65">
      <c r="A73" s="35"/>
      <c r="B73" s="19" t="s">
        <v>234</v>
      </c>
      <c r="C73" s="8" t="s">
        <v>234</v>
      </c>
      <c r="D73" s="9" t="s">
        <v>113</v>
      </c>
      <c r="E73" s="16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2" t="s">
        <v>3</v>
      </c>
    </row>
    <row r="74" spans="1:65">
      <c r="A74" s="35"/>
      <c r="B74" s="19"/>
      <c r="C74" s="8"/>
      <c r="D74" s="9" t="s">
        <v>355</v>
      </c>
      <c r="E74" s="16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2</v>
      </c>
    </row>
    <row r="75" spans="1:65">
      <c r="A75" s="35"/>
      <c r="B75" s="19"/>
      <c r="C75" s="8"/>
      <c r="D75" s="29"/>
      <c r="E75" s="16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2</v>
      </c>
    </row>
    <row r="76" spans="1:65">
      <c r="A76" s="35"/>
      <c r="B76" s="18">
        <v>1</v>
      </c>
      <c r="C76" s="14">
        <v>1</v>
      </c>
      <c r="D76" s="22">
        <v>0.3</v>
      </c>
      <c r="E76" s="16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1</v>
      </c>
    </row>
    <row r="77" spans="1:65">
      <c r="A77" s="35"/>
      <c r="B77" s="19">
        <v>1</v>
      </c>
      <c r="C77" s="8">
        <v>2</v>
      </c>
      <c r="D77" s="10">
        <v>0.2</v>
      </c>
      <c r="E77" s="16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5</v>
      </c>
    </row>
    <row r="78" spans="1:65">
      <c r="A78" s="35"/>
      <c r="B78" s="20" t="s">
        <v>273</v>
      </c>
      <c r="C78" s="12"/>
      <c r="D78" s="26">
        <v>0.25</v>
      </c>
      <c r="E78" s="16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16</v>
      </c>
    </row>
    <row r="79" spans="1:65">
      <c r="A79" s="35"/>
      <c r="B79" s="3" t="s">
        <v>274</v>
      </c>
      <c r="C79" s="33"/>
      <c r="D79" s="11">
        <v>0.25</v>
      </c>
      <c r="E79" s="16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>
        <v>0.25</v>
      </c>
    </row>
    <row r="80" spans="1:65">
      <c r="A80" s="35"/>
      <c r="B80" s="3" t="s">
        <v>275</v>
      </c>
      <c r="C80" s="33"/>
      <c r="D80" s="27">
        <v>7.0710678118654779E-2</v>
      </c>
      <c r="E80" s="16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36</v>
      </c>
    </row>
    <row r="81" spans="1:65">
      <c r="A81" s="35"/>
      <c r="B81" s="3" t="s">
        <v>87</v>
      </c>
      <c r="C81" s="33"/>
      <c r="D81" s="13">
        <v>0.28284271247461912</v>
      </c>
      <c r="E81" s="16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62"/>
    </row>
    <row r="82" spans="1:65">
      <c r="A82" s="35"/>
      <c r="B82" s="3" t="s">
        <v>276</v>
      </c>
      <c r="C82" s="33"/>
      <c r="D82" s="13">
        <v>0</v>
      </c>
      <c r="E82" s="16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62"/>
    </row>
    <row r="83" spans="1:65">
      <c r="A83" s="35"/>
      <c r="B83" s="53" t="s">
        <v>277</v>
      </c>
      <c r="C83" s="54"/>
      <c r="D83" s="52" t="s">
        <v>278</v>
      </c>
      <c r="E83" s="16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2"/>
    </row>
    <row r="84" spans="1:65">
      <c r="B84" s="36"/>
      <c r="C84" s="20"/>
      <c r="D84" s="31"/>
      <c r="BM84" s="62"/>
    </row>
    <row r="85" spans="1:65" ht="15">
      <c r="B85" s="37" t="s">
        <v>639</v>
      </c>
      <c r="BM85" s="32" t="s">
        <v>279</v>
      </c>
    </row>
    <row r="86" spans="1:65" ht="15">
      <c r="A86" s="28" t="s">
        <v>22</v>
      </c>
      <c r="B86" s="18" t="s">
        <v>111</v>
      </c>
      <c r="C86" s="15" t="s">
        <v>112</v>
      </c>
      <c r="D86" s="16" t="s">
        <v>344</v>
      </c>
      <c r="E86" s="16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2">
        <v>1</v>
      </c>
    </row>
    <row r="87" spans="1:65">
      <c r="A87" s="35"/>
      <c r="B87" s="19" t="s">
        <v>234</v>
      </c>
      <c r="C87" s="8" t="s">
        <v>234</v>
      </c>
      <c r="D87" s="9" t="s">
        <v>113</v>
      </c>
      <c r="E87" s="16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2" t="s">
        <v>3</v>
      </c>
    </row>
    <row r="88" spans="1:65">
      <c r="A88" s="35"/>
      <c r="B88" s="19"/>
      <c r="C88" s="8"/>
      <c r="D88" s="9" t="s">
        <v>355</v>
      </c>
      <c r="E88" s="16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2">
        <v>0</v>
      </c>
    </row>
    <row r="89" spans="1:65">
      <c r="A89" s="35"/>
      <c r="B89" s="19"/>
      <c r="C89" s="8"/>
      <c r="D89" s="29"/>
      <c r="E89" s="16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2">
        <v>0</v>
      </c>
    </row>
    <row r="90" spans="1:65">
      <c r="A90" s="35"/>
      <c r="B90" s="18">
        <v>1</v>
      </c>
      <c r="C90" s="14">
        <v>1</v>
      </c>
      <c r="D90" s="245">
        <v>79.5</v>
      </c>
      <c r="E90" s="249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250"/>
      <c r="AI90" s="250"/>
      <c r="AJ90" s="250"/>
      <c r="AK90" s="250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0"/>
      <c r="AX90" s="250"/>
      <c r="AY90" s="250"/>
      <c r="AZ90" s="250"/>
      <c r="BA90" s="250"/>
      <c r="BB90" s="250"/>
      <c r="BC90" s="250"/>
      <c r="BD90" s="250"/>
      <c r="BE90" s="250"/>
      <c r="BF90" s="250"/>
      <c r="BG90" s="250"/>
      <c r="BH90" s="250"/>
      <c r="BI90" s="250"/>
      <c r="BJ90" s="250"/>
      <c r="BK90" s="250"/>
      <c r="BL90" s="250"/>
      <c r="BM90" s="251">
        <v>1</v>
      </c>
    </row>
    <row r="91" spans="1:65">
      <c r="A91" s="35"/>
      <c r="B91" s="19">
        <v>1</v>
      </c>
      <c r="C91" s="8">
        <v>2</v>
      </c>
      <c r="D91" s="252">
        <v>79.599999999999994</v>
      </c>
      <c r="E91" s="249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250"/>
      <c r="AI91" s="250"/>
      <c r="AJ91" s="250"/>
      <c r="AK91" s="250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0"/>
      <c r="AX91" s="250"/>
      <c r="AY91" s="250"/>
      <c r="AZ91" s="250"/>
      <c r="BA91" s="250"/>
      <c r="BB91" s="250"/>
      <c r="BC91" s="250"/>
      <c r="BD91" s="250"/>
      <c r="BE91" s="250"/>
      <c r="BF91" s="250"/>
      <c r="BG91" s="250"/>
      <c r="BH91" s="250"/>
      <c r="BI91" s="250"/>
      <c r="BJ91" s="250"/>
      <c r="BK91" s="250"/>
      <c r="BL91" s="250"/>
      <c r="BM91" s="251">
        <v>31</v>
      </c>
    </row>
    <row r="92" spans="1:65">
      <c r="A92" s="35"/>
      <c r="B92" s="20" t="s">
        <v>273</v>
      </c>
      <c r="C92" s="12"/>
      <c r="D92" s="258">
        <v>79.55</v>
      </c>
      <c r="E92" s="249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  <c r="AI92" s="250"/>
      <c r="AJ92" s="250"/>
      <c r="AK92" s="250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0"/>
      <c r="AX92" s="250"/>
      <c r="AY92" s="250"/>
      <c r="AZ92" s="250"/>
      <c r="BA92" s="250"/>
      <c r="BB92" s="250"/>
      <c r="BC92" s="250"/>
      <c r="BD92" s="250"/>
      <c r="BE92" s="250"/>
      <c r="BF92" s="250"/>
      <c r="BG92" s="250"/>
      <c r="BH92" s="250"/>
      <c r="BI92" s="250"/>
      <c r="BJ92" s="250"/>
      <c r="BK92" s="250"/>
      <c r="BL92" s="250"/>
      <c r="BM92" s="251">
        <v>16</v>
      </c>
    </row>
    <row r="93" spans="1:65">
      <c r="A93" s="35"/>
      <c r="B93" s="3" t="s">
        <v>274</v>
      </c>
      <c r="C93" s="33"/>
      <c r="D93" s="256">
        <v>79.55</v>
      </c>
      <c r="E93" s="249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250"/>
      <c r="AI93" s="250"/>
      <c r="AJ93" s="250"/>
      <c r="AK93" s="250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0"/>
      <c r="AX93" s="250"/>
      <c r="AY93" s="250"/>
      <c r="AZ93" s="250"/>
      <c r="BA93" s="250"/>
      <c r="BB93" s="250"/>
      <c r="BC93" s="250"/>
      <c r="BD93" s="250"/>
      <c r="BE93" s="250"/>
      <c r="BF93" s="250"/>
      <c r="BG93" s="250"/>
      <c r="BH93" s="250"/>
      <c r="BI93" s="250"/>
      <c r="BJ93" s="250"/>
      <c r="BK93" s="250"/>
      <c r="BL93" s="250"/>
      <c r="BM93" s="251">
        <v>79.55</v>
      </c>
    </row>
    <row r="94" spans="1:65">
      <c r="A94" s="35"/>
      <c r="B94" s="3" t="s">
        <v>275</v>
      </c>
      <c r="C94" s="33"/>
      <c r="D94" s="256">
        <v>7.0710678118650741E-2</v>
      </c>
      <c r="E94" s="249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  <c r="AI94" s="250"/>
      <c r="AJ94" s="250"/>
      <c r="AK94" s="250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0"/>
      <c r="AX94" s="250"/>
      <c r="AY94" s="250"/>
      <c r="AZ94" s="250"/>
      <c r="BA94" s="250"/>
      <c r="BB94" s="250"/>
      <c r="BC94" s="250"/>
      <c r="BD94" s="250"/>
      <c r="BE94" s="250"/>
      <c r="BF94" s="250"/>
      <c r="BG94" s="250"/>
      <c r="BH94" s="250"/>
      <c r="BI94" s="250"/>
      <c r="BJ94" s="250"/>
      <c r="BK94" s="250"/>
      <c r="BL94" s="250"/>
      <c r="BM94" s="251">
        <v>37</v>
      </c>
    </row>
    <row r="95" spans="1:65">
      <c r="A95" s="35"/>
      <c r="B95" s="3" t="s">
        <v>87</v>
      </c>
      <c r="C95" s="33"/>
      <c r="D95" s="13">
        <v>8.8888344586613127E-4</v>
      </c>
      <c r="E95" s="16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62"/>
    </row>
    <row r="96" spans="1:65">
      <c r="A96" s="35"/>
      <c r="B96" s="3" t="s">
        <v>276</v>
      </c>
      <c r="C96" s="33"/>
      <c r="D96" s="13">
        <v>0</v>
      </c>
      <c r="E96" s="16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62"/>
    </row>
    <row r="97" spans="1:65">
      <c r="A97" s="35"/>
      <c r="B97" s="53" t="s">
        <v>277</v>
      </c>
      <c r="C97" s="54"/>
      <c r="D97" s="52" t="s">
        <v>278</v>
      </c>
      <c r="E97" s="16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62"/>
    </row>
    <row r="98" spans="1:65">
      <c r="B98" s="36"/>
      <c r="C98" s="20"/>
      <c r="D98" s="31"/>
      <c r="BM98" s="62"/>
    </row>
    <row r="99" spans="1:65" ht="15">
      <c r="B99" s="37" t="s">
        <v>640</v>
      </c>
      <c r="BM99" s="32" t="s">
        <v>279</v>
      </c>
    </row>
    <row r="100" spans="1:65" ht="15">
      <c r="A100" s="28" t="s">
        <v>25</v>
      </c>
      <c r="B100" s="18" t="s">
        <v>111</v>
      </c>
      <c r="C100" s="15" t="s">
        <v>112</v>
      </c>
      <c r="D100" s="16" t="s">
        <v>344</v>
      </c>
      <c r="E100" s="16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</v>
      </c>
    </row>
    <row r="101" spans="1:65">
      <c r="A101" s="35"/>
      <c r="B101" s="19" t="s">
        <v>234</v>
      </c>
      <c r="C101" s="8" t="s">
        <v>234</v>
      </c>
      <c r="D101" s="9" t="s">
        <v>113</v>
      </c>
      <c r="E101" s="16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 t="s">
        <v>3</v>
      </c>
    </row>
    <row r="102" spans="1:65">
      <c r="A102" s="35"/>
      <c r="B102" s="19"/>
      <c r="C102" s="8"/>
      <c r="D102" s="9" t="s">
        <v>355</v>
      </c>
      <c r="E102" s="16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2">
        <v>1</v>
      </c>
    </row>
    <row r="103" spans="1:65">
      <c r="A103" s="35"/>
      <c r="B103" s="19"/>
      <c r="C103" s="8"/>
      <c r="D103" s="29"/>
      <c r="E103" s="16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2">
        <v>1</v>
      </c>
    </row>
    <row r="104" spans="1:65">
      <c r="A104" s="35"/>
      <c r="B104" s="18">
        <v>1</v>
      </c>
      <c r="C104" s="14">
        <v>1</v>
      </c>
      <c r="D104" s="259">
        <v>18.2</v>
      </c>
      <c r="E104" s="260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  <c r="BJ104" s="261"/>
      <c r="BK104" s="261"/>
      <c r="BL104" s="261"/>
      <c r="BM104" s="262">
        <v>1</v>
      </c>
    </row>
    <row r="105" spans="1:65">
      <c r="A105" s="35"/>
      <c r="B105" s="19">
        <v>1</v>
      </c>
      <c r="C105" s="8">
        <v>2</v>
      </c>
      <c r="D105" s="263">
        <v>18.2</v>
      </c>
      <c r="E105" s="260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  <c r="BJ105" s="261"/>
      <c r="BK105" s="261"/>
      <c r="BL105" s="261"/>
      <c r="BM105" s="262">
        <v>32</v>
      </c>
    </row>
    <row r="106" spans="1:65">
      <c r="A106" s="35"/>
      <c r="B106" s="20" t="s">
        <v>273</v>
      </c>
      <c r="C106" s="12"/>
      <c r="D106" s="265">
        <v>18.2</v>
      </c>
      <c r="E106" s="260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  <c r="BJ106" s="261"/>
      <c r="BK106" s="261"/>
      <c r="BL106" s="261"/>
      <c r="BM106" s="262">
        <v>16</v>
      </c>
    </row>
    <row r="107" spans="1:65">
      <c r="A107" s="35"/>
      <c r="B107" s="3" t="s">
        <v>274</v>
      </c>
      <c r="C107" s="33"/>
      <c r="D107" s="266">
        <v>18.2</v>
      </c>
      <c r="E107" s="260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  <c r="BJ107" s="261"/>
      <c r="BK107" s="261"/>
      <c r="BL107" s="261"/>
      <c r="BM107" s="262">
        <v>18.2</v>
      </c>
    </row>
    <row r="108" spans="1:65">
      <c r="A108" s="35"/>
      <c r="B108" s="3" t="s">
        <v>275</v>
      </c>
      <c r="C108" s="33"/>
      <c r="D108" s="266">
        <v>0</v>
      </c>
      <c r="E108" s="260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  <c r="BJ108" s="261"/>
      <c r="BK108" s="261"/>
      <c r="BL108" s="261"/>
      <c r="BM108" s="262">
        <v>38</v>
      </c>
    </row>
    <row r="109" spans="1:65">
      <c r="A109" s="35"/>
      <c r="B109" s="3" t="s">
        <v>87</v>
      </c>
      <c r="C109" s="33"/>
      <c r="D109" s="13">
        <v>0</v>
      </c>
      <c r="E109" s="16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2"/>
    </row>
    <row r="110" spans="1:65">
      <c r="A110" s="35"/>
      <c r="B110" s="3" t="s">
        <v>276</v>
      </c>
      <c r="C110" s="33"/>
      <c r="D110" s="13">
        <v>0</v>
      </c>
      <c r="E110" s="16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62"/>
    </row>
    <row r="111" spans="1:65">
      <c r="A111" s="35"/>
      <c r="B111" s="53" t="s">
        <v>277</v>
      </c>
      <c r="C111" s="54"/>
      <c r="D111" s="52" t="s">
        <v>278</v>
      </c>
      <c r="E111" s="16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62"/>
    </row>
    <row r="112" spans="1:65">
      <c r="B112" s="36"/>
      <c r="C112" s="20"/>
      <c r="D112" s="31"/>
      <c r="BM112" s="62"/>
    </row>
    <row r="113" spans="1:65" ht="15">
      <c r="B113" s="37" t="s">
        <v>641</v>
      </c>
      <c r="BM113" s="32" t="s">
        <v>279</v>
      </c>
    </row>
    <row r="114" spans="1:65" ht="15">
      <c r="A114" s="28" t="s">
        <v>51</v>
      </c>
      <c r="B114" s="18" t="s">
        <v>111</v>
      </c>
      <c r="C114" s="15" t="s">
        <v>112</v>
      </c>
      <c r="D114" s="16" t="s">
        <v>344</v>
      </c>
      <c r="E114" s="16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 t="s">
        <v>234</v>
      </c>
      <c r="C115" s="8" t="s">
        <v>234</v>
      </c>
      <c r="D115" s="9" t="s">
        <v>113</v>
      </c>
      <c r="E115" s="16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s">
        <v>3</v>
      </c>
    </row>
    <row r="116" spans="1:65">
      <c r="A116" s="35"/>
      <c r="B116" s="19"/>
      <c r="C116" s="8"/>
      <c r="D116" s="9" t="s">
        <v>355</v>
      </c>
      <c r="E116" s="16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0</v>
      </c>
    </row>
    <row r="117" spans="1:65">
      <c r="A117" s="35"/>
      <c r="B117" s="19"/>
      <c r="C117" s="8"/>
      <c r="D117" s="29"/>
      <c r="E117" s="16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0</v>
      </c>
    </row>
    <row r="118" spans="1:65">
      <c r="A118" s="35"/>
      <c r="B118" s="18">
        <v>1</v>
      </c>
      <c r="C118" s="14">
        <v>1</v>
      </c>
      <c r="D118" s="245">
        <v>154</v>
      </c>
      <c r="E118" s="249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  <c r="BC118" s="250"/>
      <c r="BD118" s="250"/>
      <c r="BE118" s="250"/>
      <c r="BF118" s="250"/>
      <c r="BG118" s="250"/>
      <c r="BH118" s="250"/>
      <c r="BI118" s="250"/>
      <c r="BJ118" s="250"/>
      <c r="BK118" s="250"/>
      <c r="BL118" s="250"/>
      <c r="BM118" s="251">
        <v>1</v>
      </c>
    </row>
    <row r="119" spans="1:65">
      <c r="A119" s="35"/>
      <c r="B119" s="19">
        <v>1</v>
      </c>
      <c r="C119" s="8">
        <v>2</v>
      </c>
      <c r="D119" s="252">
        <v>148</v>
      </c>
      <c r="E119" s="249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  <c r="BF119" s="250"/>
      <c r="BG119" s="250"/>
      <c r="BH119" s="250"/>
      <c r="BI119" s="250"/>
      <c r="BJ119" s="250"/>
      <c r="BK119" s="250"/>
      <c r="BL119" s="250"/>
      <c r="BM119" s="251">
        <v>33</v>
      </c>
    </row>
    <row r="120" spans="1:65">
      <c r="A120" s="35"/>
      <c r="B120" s="20" t="s">
        <v>273</v>
      </c>
      <c r="C120" s="12"/>
      <c r="D120" s="258">
        <v>151</v>
      </c>
      <c r="E120" s="249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  <c r="AH120" s="250"/>
      <c r="AI120" s="250"/>
      <c r="AJ120" s="250"/>
      <c r="AK120" s="250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0"/>
      <c r="AX120" s="250"/>
      <c r="AY120" s="250"/>
      <c r="AZ120" s="250"/>
      <c r="BA120" s="250"/>
      <c r="BB120" s="250"/>
      <c r="BC120" s="250"/>
      <c r="BD120" s="250"/>
      <c r="BE120" s="250"/>
      <c r="BF120" s="250"/>
      <c r="BG120" s="250"/>
      <c r="BH120" s="250"/>
      <c r="BI120" s="250"/>
      <c r="BJ120" s="250"/>
      <c r="BK120" s="250"/>
      <c r="BL120" s="250"/>
      <c r="BM120" s="251">
        <v>16</v>
      </c>
    </row>
    <row r="121" spans="1:65">
      <c r="A121" s="35"/>
      <c r="B121" s="3" t="s">
        <v>274</v>
      </c>
      <c r="C121" s="33"/>
      <c r="D121" s="256">
        <v>151</v>
      </c>
      <c r="E121" s="249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  <c r="AH121" s="250"/>
      <c r="AI121" s="250"/>
      <c r="AJ121" s="250"/>
      <c r="AK121" s="250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0"/>
      <c r="AX121" s="250"/>
      <c r="AY121" s="250"/>
      <c r="AZ121" s="250"/>
      <c r="BA121" s="250"/>
      <c r="BB121" s="250"/>
      <c r="BC121" s="250"/>
      <c r="BD121" s="250"/>
      <c r="BE121" s="250"/>
      <c r="BF121" s="250"/>
      <c r="BG121" s="250"/>
      <c r="BH121" s="250"/>
      <c r="BI121" s="250"/>
      <c r="BJ121" s="250"/>
      <c r="BK121" s="250"/>
      <c r="BL121" s="250"/>
      <c r="BM121" s="251">
        <v>151</v>
      </c>
    </row>
    <row r="122" spans="1:65">
      <c r="A122" s="35"/>
      <c r="B122" s="3" t="s">
        <v>275</v>
      </c>
      <c r="C122" s="33"/>
      <c r="D122" s="256">
        <v>4.2426406871192848</v>
      </c>
      <c r="E122" s="249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  <c r="AH122" s="250"/>
      <c r="AI122" s="250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250"/>
      <c r="AV122" s="250"/>
      <c r="AW122" s="250"/>
      <c r="AX122" s="250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250"/>
      <c r="BK122" s="250"/>
      <c r="BL122" s="250"/>
      <c r="BM122" s="251">
        <v>39</v>
      </c>
    </row>
    <row r="123" spans="1:65">
      <c r="A123" s="35"/>
      <c r="B123" s="3" t="s">
        <v>87</v>
      </c>
      <c r="C123" s="33"/>
      <c r="D123" s="13">
        <v>2.8096958192842945E-2</v>
      </c>
      <c r="E123" s="16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2"/>
    </row>
    <row r="124" spans="1:65">
      <c r="A124" s="35"/>
      <c r="B124" s="3" t="s">
        <v>276</v>
      </c>
      <c r="C124" s="33"/>
      <c r="D124" s="13">
        <v>0</v>
      </c>
      <c r="E124" s="16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2"/>
    </row>
    <row r="125" spans="1:65">
      <c r="A125" s="35"/>
      <c r="B125" s="53" t="s">
        <v>277</v>
      </c>
      <c r="C125" s="54"/>
      <c r="D125" s="52" t="s">
        <v>278</v>
      </c>
      <c r="E125" s="16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2"/>
    </row>
    <row r="126" spans="1:65">
      <c r="B126" s="36"/>
      <c r="C126" s="20"/>
      <c r="D126" s="31"/>
      <c r="BM126" s="62"/>
    </row>
    <row r="127" spans="1:65" ht="15">
      <c r="B127" s="37" t="s">
        <v>642</v>
      </c>
      <c r="BM127" s="32" t="s">
        <v>279</v>
      </c>
    </row>
    <row r="128" spans="1:65" ht="15">
      <c r="A128" s="28" t="s">
        <v>28</v>
      </c>
      <c r="B128" s="18" t="s">
        <v>111</v>
      </c>
      <c r="C128" s="15" t="s">
        <v>112</v>
      </c>
      <c r="D128" s="16" t="s">
        <v>344</v>
      </c>
      <c r="E128" s="16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234</v>
      </c>
      <c r="C129" s="8" t="s">
        <v>234</v>
      </c>
      <c r="D129" s="9" t="s">
        <v>113</v>
      </c>
      <c r="E129" s="16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355</v>
      </c>
      <c r="E130" s="16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2</v>
      </c>
    </row>
    <row r="131" spans="1:65">
      <c r="A131" s="35"/>
      <c r="B131" s="19"/>
      <c r="C131" s="8"/>
      <c r="D131" s="29"/>
      <c r="E131" s="16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2">
        <v>9.4700000000000006</v>
      </c>
      <c r="E132" s="16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1</v>
      </c>
    </row>
    <row r="133" spans="1:65">
      <c r="A133" s="35"/>
      <c r="B133" s="19">
        <v>1</v>
      </c>
      <c r="C133" s="8">
        <v>2</v>
      </c>
      <c r="D133" s="10">
        <v>9.4499999999999993</v>
      </c>
      <c r="E133" s="16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2">
        <v>34</v>
      </c>
    </row>
    <row r="134" spans="1:65">
      <c r="A134" s="35"/>
      <c r="B134" s="20" t="s">
        <v>273</v>
      </c>
      <c r="C134" s="12"/>
      <c r="D134" s="26">
        <v>9.4600000000000009</v>
      </c>
      <c r="E134" s="16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2">
        <v>16</v>
      </c>
    </row>
    <row r="135" spans="1:65">
      <c r="A135" s="35"/>
      <c r="B135" s="3" t="s">
        <v>274</v>
      </c>
      <c r="C135" s="33"/>
      <c r="D135" s="11">
        <v>9.4600000000000009</v>
      </c>
      <c r="E135" s="16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2">
        <v>9.4600000000000009</v>
      </c>
    </row>
    <row r="136" spans="1:65">
      <c r="A136" s="35"/>
      <c r="B136" s="3" t="s">
        <v>275</v>
      </c>
      <c r="C136" s="33"/>
      <c r="D136" s="27">
        <v>1.4142135623731905E-2</v>
      </c>
      <c r="E136" s="16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2">
        <v>40</v>
      </c>
    </row>
    <row r="137" spans="1:65">
      <c r="A137" s="35"/>
      <c r="B137" s="3" t="s">
        <v>87</v>
      </c>
      <c r="C137" s="33"/>
      <c r="D137" s="13">
        <v>1.4949403407750427E-3</v>
      </c>
      <c r="E137" s="16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62"/>
    </row>
    <row r="138" spans="1:65">
      <c r="A138" s="35"/>
      <c r="B138" s="3" t="s">
        <v>276</v>
      </c>
      <c r="C138" s="33"/>
      <c r="D138" s="13">
        <v>0</v>
      </c>
      <c r="E138" s="16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2"/>
    </row>
    <row r="139" spans="1:65">
      <c r="A139" s="35"/>
      <c r="B139" s="53" t="s">
        <v>277</v>
      </c>
      <c r="C139" s="54"/>
      <c r="D139" s="52" t="s">
        <v>278</v>
      </c>
      <c r="E139" s="16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2"/>
    </row>
    <row r="140" spans="1:65">
      <c r="B140" s="36"/>
      <c r="C140" s="20"/>
      <c r="D140" s="31"/>
      <c r="BM140" s="62"/>
    </row>
    <row r="141" spans="1:65" ht="15">
      <c r="B141" s="37" t="s">
        <v>643</v>
      </c>
      <c r="BM141" s="32" t="s">
        <v>279</v>
      </c>
    </row>
    <row r="142" spans="1:65" ht="15">
      <c r="A142" s="28" t="s">
        <v>0</v>
      </c>
      <c r="B142" s="18" t="s">
        <v>111</v>
      </c>
      <c r="C142" s="15" t="s">
        <v>112</v>
      </c>
      <c r="D142" s="16" t="s">
        <v>344</v>
      </c>
      <c r="E142" s="16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2">
        <v>1</v>
      </c>
    </row>
    <row r="143" spans="1:65">
      <c r="A143" s="35"/>
      <c r="B143" s="19" t="s">
        <v>234</v>
      </c>
      <c r="C143" s="8" t="s">
        <v>234</v>
      </c>
      <c r="D143" s="9" t="s">
        <v>113</v>
      </c>
      <c r="E143" s="16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2" t="s">
        <v>3</v>
      </c>
    </row>
    <row r="144" spans="1:65">
      <c r="A144" s="35"/>
      <c r="B144" s="19"/>
      <c r="C144" s="8"/>
      <c r="D144" s="9" t="s">
        <v>355</v>
      </c>
      <c r="E144" s="16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2">
        <v>1</v>
      </c>
    </row>
    <row r="145" spans="1:65">
      <c r="A145" s="35"/>
      <c r="B145" s="19"/>
      <c r="C145" s="8"/>
      <c r="D145" s="29"/>
      <c r="E145" s="16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2">
        <v>1</v>
      </c>
    </row>
    <row r="146" spans="1:65">
      <c r="A146" s="35"/>
      <c r="B146" s="18">
        <v>1</v>
      </c>
      <c r="C146" s="14">
        <v>1</v>
      </c>
      <c r="D146" s="259">
        <v>30</v>
      </c>
      <c r="E146" s="260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  <c r="AC146" s="261"/>
      <c r="AD146" s="261"/>
      <c r="AE146" s="261"/>
      <c r="AF146" s="261"/>
      <c r="AG146" s="261"/>
      <c r="AH146" s="261"/>
      <c r="AI146" s="261"/>
      <c r="AJ146" s="261"/>
      <c r="AK146" s="261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61"/>
      <c r="AV146" s="261"/>
      <c r="AW146" s="261"/>
      <c r="AX146" s="261"/>
      <c r="AY146" s="261"/>
      <c r="AZ146" s="261"/>
      <c r="BA146" s="261"/>
      <c r="BB146" s="261"/>
      <c r="BC146" s="261"/>
      <c r="BD146" s="261"/>
      <c r="BE146" s="261"/>
      <c r="BF146" s="261"/>
      <c r="BG146" s="261"/>
      <c r="BH146" s="261"/>
      <c r="BI146" s="261"/>
      <c r="BJ146" s="261"/>
      <c r="BK146" s="261"/>
      <c r="BL146" s="261"/>
      <c r="BM146" s="262">
        <v>1</v>
      </c>
    </row>
    <row r="147" spans="1:65">
      <c r="A147" s="35"/>
      <c r="B147" s="19">
        <v>1</v>
      </c>
      <c r="C147" s="8">
        <v>2</v>
      </c>
      <c r="D147" s="263">
        <v>30</v>
      </c>
      <c r="E147" s="260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  <c r="AC147" s="261"/>
      <c r="AD147" s="261"/>
      <c r="AE147" s="261"/>
      <c r="AF147" s="261"/>
      <c r="AG147" s="261"/>
      <c r="AH147" s="261"/>
      <c r="AI147" s="261"/>
      <c r="AJ147" s="261"/>
      <c r="AK147" s="261"/>
      <c r="AL147" s="261"/>
      <c r="AM147" s="261"/>
      <c r="AN147" s="261"/>
      <c r="AO147" s="261"/>
      <c r="AP147" s="261"/>
      <c r="AQ147" s="261"/>
      <c r="AR147" s="261"/>
      <c r="AS147" s="261"/>
      <c r="AT147" s="261"/>
      <c r="AU147" s="261"/>
      <c r="AV147" s="261"/>
      <c r="AW147" s="261"/>
      <c r="AX147" s="261"/>
      <c r="AY147" s="261"/>
      <c r="AZ147" s="261"/>
      <c r="BA147" s="261"/>
      <c r="BB147" s="261"/>
      <c r="BC147" s="261"/>
      <c r="BD147" s="261"/>
      <c r="BE147" s="261"/>
      <c r="BF147" s="261"/>
      <c r="BG147" s="261"/>
      <c r="BH147" s="261"/>
      <c r="BI147" s="261"/>
      <c r="BJ147" s="261"/>
      <c r="BK147" s="261"/>
      <c r="BL147" s="261"/>
      <c r="BM147" s="262">
        <v>35</v>
      </c>
    </row>
    <row r="148" spans="1:65">
      <c r="A148" s="35"/>
      <c r="B148" s="20" t="s">
        <v>273</v>
      </c>
      <c r="C148" s="12"/>
      <c r="D148" s="265">
        <v>30</v>
      </c>
      <c r="E148" s="260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261"/>
      <c r="AD148" s="261"/>
      <c r="AE148" s="261"/>
      <c r="AF148" s="261"/>
      <c r="AG148" s="261"/>
      <c r="AH148" s="261"/>
      <c r="AI148" s="261"/>
      <c r="AJ148" s="261"/>
      <c r="AK148" s="261"/>
      <c r="AL148" s="261"/>
      <c r="AM148" s="261"/>
      <c r="AN148" s="261"/>
      <c r="AO148" s="261"/>
      <c r="AP148" s="261"/>
      <c r="AQ148" s="261"/>
      <c r="AR148" s="261"/>
      <c r="AS148" s="261"/>
      <c r="AT148" s="261"/>
      <c r="AU148" s="261"/>
      <c r="AV148" s="261"/>
      <c r="AW148" s="261"/>
      <c r="AX148" s="261"/>
      <c r="AY148" s="261"/>
      <c r="AZ148" s="261"/>
      <c r="BA148" s="261"/>
      <c r="BB148" s="261"/>
      <c r="BC148" s="261"/>
      <c r="BD148" s="261"/>
      <c r="BE148" s="261"/>
      <c r="BF148" s="261"/>
      <c r="BG148" s="261"/>
      <c r="BH148" s="261"/>
      <c r="BI148" s="261"/>
      <c r="BJ148" s="261"/>
      <c r="BK148" s="261"/>
      <c r="BL148" s="261"/>
      <c r="BM148" s="262">
        <v>16</v>
      </c>
    </row>
    <row r="149" spans="1:65">
      <c r="A149" s="35"/>
      <c r="B149" s="3" t="s">
        <v>274</v>
      </c>
      <c r="C149" s="33"/>
      <c r="D149" s="266">
        <v>30</v>
      </c>
      <c r="E149" s="260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  <c r="AC149" s="261"/>
      <c r="AD149" s="261"/>
      <c r="AE149" s="261"/>
      <c r="AF149" s="261"/>
      <c r="AG149" s="261"/>
      <c r="AH149" s="261"/>
      <c r="AI149" s="261"/>
      <c r="AJ149" s="261"/>
      <c r="AK149" s="261"/>
      <c r="AL149" s="261"/>
      <c r="AM149" s="261"/>
      <c r="AN149" s="261"/>
      <c r="AO149" s="261"/>
      <c r="AP149" s="261"/>
      <c r="AQ149" s="261"/>
      <c r="AR149" s="261"/>
      <c r="AS149" s="261"/>
      <c r="AT149" s="261"/>
      <c r="AU149" s="261"/>
      <c r="AV149" s="261"/>
      <c r="AW149" s="261"/>
      <c r="AX149" s="261"/>
      <c r="AY149" s="261"/>
      <c r="AZ149" s="261"/>
      <c r="BA149" s="261"/>
      <c r="BB149" s="261"/>
      <c r="BC149" s="261"/>
      <c r="BD149" s="261"/>
      <c r="BE149" s="261"/>
      <c r="BF149" s="261"/>
      <c r="BG149" s="261"/>
      <c r="BH149" s="261"/>
      <c r="BI149" s="261"/>
      <c r="BJ149" s="261"/>
      <c r="BK149" s="261"/>
      <c r="BL149" s="261"/>
      <c r="BM149" s="262">
        <v>30</v>
      </c>
    </row>
    <row r="150" spans="1:65">
      <c r="A150" s="35"/>
      <c r="B150" s="3" t="s">
        <v>275</v>
      </c>
      <c r="C150" s="33"/>
      <c r="D150" s="266">
        <v>0</v>
      </c>
      <c r="E150" s="260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  <c r="AC150" s="261"/>
      <c r="AD150" s="261"/>
      <c r="AE150" s="261"/>
      <c r="AF150" s="261"/>
      <c r="AG150" s="261"/>
      <c r="AH150" s="261"/>
      <c r="AI150" s="261"/>
      <c r="AJ150" s="261"/>
      <c r="AK150" s="261"/>
      <c r="AL150" s="261"/>
      <c r="AM150" s="261"/>
      <c r="AN150" s="261"/>
      <c r="AO150" s="261"/>
      <c r="AP150" s="261"/>
      <c r="AQ150" s="261"/>
      <c r="AR150" s="261"/>
      <c r="AS150" s="261"/>
      <c r="AT150" s="261"/>
      <c r="AU150" s="261"/>
      <c r="AV150" s="261"/>
      <c r="AW150" s="261"/>
      <c r="AX150" s="261"/>
      <c r="AY150" s="261"/>
      <c r="AZ150" s="261"/>
      <c r="BA150" s="261"/>
      <c r="BB150" s="261"/>
      <c r="BC150" s="261"/>
      <c r="BD150" s="261"/>
      <c r="BE150" s="261"/>
      <c r="BF150" s="261"/>
      <c r="BG150" s="261"/>
      <c r="BH150" s="261"/>
      <c r="BI150" s="261"/>
      <c r="BJ150" s="261"/>
      <c r="BK150" s="261"/>
      <c r="BL150" s="261"/>
      <c r="BM150" s="262">
        <v>41</v>
      </c>
    </row>
    <row r="151" spans="1:65">
      <c r="A151" s="35"/>
      <c r="B151" s="3" t="s">
        <v>87</v>
      </c>
      <c r="C151" s="33"/>
      <c r="D151" s="13">
        <v>0</v>
      </c>
      <c r="E151" s="16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62"/>
    </row>
    <row r="152" spans="1:65">
      <c r="A152" s="35"/>
      <c r="B152" s="3" t="s">
        <v>276</v>
      </c>
      <c r="C152" s="33"/>
      <c r="D152" s="13">
        <v>0</v>
      </c>
      <c r="E152" s="16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62"/>
    </row>
    <row r="153" spans="1:65">
      <c r="A153" s="35"/>
      <c r="B153" s="53" t="s">
        <v>277</v>
      </c>
      <c r="C153" s="54"/>
      <c r="D153" s="52" t="s">
        <v>278</v>
      </c>
      <c r="E153" s="16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62"/>
    </row>
    <row r="154" spans="1:65">
      <c r="B154" s="36"/>
      <c r="C154" s="20"/>
      <c r="D154" s="31"/>
      <c r="BM154" s="62"/>
    </row>
    <row r="155" spans="1:65" ht="15">
      <c r="B155" s="37" t="s">
        <v>644</v>
      </c>
      <c r="BM155" s="32" t="s">
        <v>279</v>
      </c>
    </row>
    <row r="156" spans="1:65" ht="15">
      <c r="A156" s="28" t="s">
        <v>33</v>
      </c>
      <c r="B156" s="18" t="s">
        <v>111</v>
      </c>
      <c r="C156" s="15" t="s">
        <v>112</v>
      </c>
      <c r="D156" s="16" t="s">
        <v>344</v>
      </c>
      <c r="E156" s="16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2">
        <v>1</v>
      </c>
    </row>
    <row r="157" spans="1:65">
      <c r="A157" s="35"/>
      <c r="B157" s="19" t="s">
        <v>234</v>
      </c>
      <c r="C157" s="8" t="s">
        <v>234</v>
      </c>
      <c r="D157" s="9" t="s">
        <v>113</v>
      </c>
      <c r="E157" s="16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2" t="s">
        <v>3</v>
      </c>
    </row>
    <row r="158" spans="1:65">
      <c r="A158" s="35"/>
      <c r="B158" s="19"/>
      <c r="C158" s="8"/>
      <c r="D158" s="9" t="s">
        <v>355</v>
      </c>
      <c r="E158" s="16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2">
        <v>2</v>
      </c>
    </row>
    <row r="159" spans="1:65">
      <c r="A159" s="35"/>
      <c r="B159" s="19"/>
      <c r="C159" s="8"/>
      <c r="D159" s="29"/>
      <c r="E159" s="16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2">
        <v>2</v>
      </c>
    </row>
    <row r="160" spans="1:65">
      <c r="A160" s="35"/>
      <c r="B160" s="18">
        <v>1</v>
      </c>
      <c r="C160" s="14">
        <v>1</v>
      </c>
      <c r="D160" s="22">
        <v>5.72</v>
      </c>
      <c r="E160" s="16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2">
        <v>1</v>
      </c>
    </row>
    <row r="161" spans="1:65">
      <c r="A161" s="35"/>
      <c r="B161" s="19">
        <v>1</v>
      </c>
      <c r="C161" s="8">
        <v>2</v>
      </c>
      <c r="D161" s="10">
        <v>5.76</v>
      </c>
      <c r="E161" s="16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2">
        <v>9</v>
      </c>
    </row>
    <row r="162" spans="1:65">
      <c r="A162" s="35"/>
      <c r="B162" s="20" t="s">
        <v>273</v>
      </c>
      <c r="C162" s="12"/>
      <c r="D162" s="26">
        <v>5.74</v>
      </c>
      <c r="E162" s="16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2">
        <v>16</v>
      </c>
    </row>
    <row r="163" spans="1:65">
      <c r="A163" s="35"/>
      <c r="B163" s="3" t="s">
        <v>274</v>
      </c>
      <c r="C163" s="33"/>
      <c r="D163" s="11">
        <v>5.74</v>
      </c>
      <c r="E163" s="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2">
        <v>5.74</v>
      </c>
    </row>
    <row r="164" spans="1:65">
      <c r="A164" s="35"/>
      <c r="B164" s="3" t="s">
        <v>275</v>
      </c>
      <c r="C164" s="33"/>
      <c r="D164" s="27">
        <v>2.8284271247461926E-2</v>
      </c>
      <c r="E164" s="16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42</v>
      </c>
    </row>
    <row r="165" spans="1:65">
      <c r="A165" s="35"/>
      <c r="B165" s="3" t="s">
        <v>87</v>
      </c>
      <c r="C165" s="33"/>
      <c r="D165" s="13">
        <v>4.927573388059569E-3</v>
      </c>
      <c r="E165" s="16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2"/>
    </row>
    <row r="166" spans="1:65">
      <c r="A166" s="35"/>
      <c r="B166" s="3" t="s">
        <v>276</v>
      </c>
      <c r="C166" s="33"/>
      <c r="D166" s="13">
        <v>0</v>
      </c>
      <c r="E166" s="16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62"/>
    </row>
    <row r="167" spans="1:65">
      <c r="A167" s="35"/>
      <c r="B167" s="53" t="s">
        <v>277</v>
      </c>
      <c r="C167" s="54"/>
      <c r="D167" s="52" t="s">
        <v>278</v>
      </c>
      <c r="E167" s="16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62"/>
    </row>
    <row r="168" spans="1:65">
      <c r="B168" s="36"/>
      <c r="C168" s="20"/>
      <c r="D168" s="31"/>
      <c r="BM168" s="62"/>
    </row>
    <row r="169" spans="1:65" ht="15">
      <c r="B169" s="37" t="s">
        <v>645</v>
      </c>
      <c r="BM169" s="32" t="s">
        <v>279</v>
      </c>
    </row>
    <row r="170" spans="1:65" ht="15">
      <c r="A170" s="28" t="s">
        <v>36</v>
      </c>
      <c r="B170" s="18" t="s">
        <v>111</v>
      </c>
      <c r="C170" s="15" t="s">
        <v>112</v>
      </c>
      <c r="D170" s="16" t="s">
        <v>344</v>
      </c>
      <c r="E170" s="16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>
        <v>1</v>
      </c>
    </row>
    <row r="171" spans="1:65">
      <c r="A171" s="35"/>
      <c r="B171" s="19" t="s">
        <v>234</v>
      </c>
      <c r="C171" s="8" t="s">
        <v>234</v>
      </c>
      <c r="D171" s="9" t="s">
        <v>113</v>
      </c>
      <c r="E171" s="16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 t="s">
        <v>3</v>
      </c>
    </row>
    <row r="172" spans="1:65">
      <c r="A172" s="35"/>
      <c r="B172" s="19"/>
      <c r="C172" s="8"/>
      <c r="D172" s="9" t="s">
        <v>355</v>
      </c>
      <c r="E172" s="16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2</v>
      </c>
    </row>
    <row r="173" spans="1:65">
      <c r="A173" s="35"/>
      <c r="B173" s="19"/>
      <c r="C173" s="8"/>
      <c r="D173" s="29"/>
      <c r="E173" s="16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2</v>
      </c>
    </row>
    <row r="174" spans="1:65">
      <c r="A174" s="35"/>
      <c r="B174" s="18">
        <v>1</v>
      </c>
      <c r="C174" s="14">
        <v>1</v>
      </c>
      <c r="D174" s="22">
        <v>3.55</v>
      </c>
      <c r="E174" s="16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2">
        <v>1</v>
      </c>
    </row>
    <row r="175" spans="1:65">
      <c r="A175" s="35"/>
      <c r="B175" s="19">
        <v>1</v>
      </c>
      <c r="C175" s="8">
        <v>2</v>
      </c>
      <c r="D175" s="10">
        <v>3.35</v>
      </c>
      <c r="E175" s="16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2">
        <v>10</v>
      </c>
    </row>
    <row r="176" spans="1:65">
      <c r="A176" s="35"/>
      <c r="B176" s="20" t="s">
        <v>273</v>
      </c>
      <c r="C176" s="12"/>
      <c r="D176" s="26">
        <v>3.45</v>
      </c>
      <c r="E176" s="16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2">
        <v>16</v>
      </c>
    </row>
    <row r="177" spans="1:65">
      <c r="A177" s="35"/>
      <c r="B177" s="3" t="s">
        <v>274</v>
      </c>
      <c r="C177" s="33"/>
      <c r="D177" s="11">
        <v>3.45</v>
      </c>
      <c r="E177" s="16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2">
        <v>3.45</v>
      </c>
    </row>
    <row r="178" spans="1:65">
      <c r="A178" s="35"/>
      <c r="B178" s="3" t="s">
        <v>275</v>
      </c>
      <c r="C178" s="33"/>
      <c r="D178" s="27">
        <v>0.14142135623730931</v>
      </c>
      <c r="E178" s="16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2">
        <v>43</v>
      </c>
    </row>
    <row r="179" spans="1:65">
      <c r="A179" s="35"/>
      <c r="B179" s="3" t="s">
        <v>87</v>
      </c>
      <c r="C179" s="33"/>
      <c r="D179" s="13">
        <v>4.0991697460089654E-2</v>
      </c>
      <c r="E179" s="16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2"/>
    </row>
    <row r="180" spans="1:65">
      <c r="A180" s="35"/>
      <c r="B180" s="3" t="s">
        <v>276</v>
      </c>
      <c r="C180" s="33"/>
      <c r="D180" s="13">
        <v>0</v>
      </c>
      <c r="E180" s="16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2"/>
    </row>
    <row r="181" spans="1:65">
      <c r="A181" s="35"/>
      <c r="B181" s="53" t="s">
        <v>277</v>
      </c>
      <c r="C181" s="54"/>
      <c r="D181" s="52" t="s">
        <v>278</v>
      </c>
      <c r="E181" s="16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2"/>
    </row>
    <row r="182" spans="1:65">
      <c r="B182" s="36"/>
      <c r="C182" s="20"/>
      <c r="D182" s="31"/>
      <c r="BM182" s="62"/>
    </row>
    <row r="183" spans="1:65" ht="15">
      <c r="B183" s="37" t="s">
        <v>646</v>
      </c>
      <c r="BM183" s="32" t="s">
        <v>279</v>
      </c>
    </row>
    <row r="184" spans="1:65" ht="15">
      <c r="A184" s="28" t="s">
        <v>39</v>
      </c>
      <c r="B184" s="18" t="s">
        <v>111</v>
      </c>
      <c r="C184" s="15" t="s">
        <v>112</v>
      </c>
      <c r="D184" s="16" t="s">
        <v>344</v>
      </c>
      <c r="E184" s="16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234</v>
      </c>
      <c r="C185" s="8" t="s">
        <v>234</v>
      </c>
      <c r="D185" s="9" t="s">
        <v>113</v>
      </c>
      <c r="E185" s="16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355</v>
      </c>
      <c r="E186" s="16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9"/>
      <c r="C187" s="8"/>
      <c r="D187" s="29"/>
      <c r="E187" s="16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2</v>
      </c>
    </row>
    <row r="188" spans="1:65">
      <c r="A188" s="35"/>
      <c r="B188" s="18">
        <v>1</v>
      </c>
      <c r="C188" s="14">
        <v>1</v>
      </c>
      <c r="D188" s="22">
        <v>1.37</v>
      </c>
      <c r="E188" s="16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</v>
      </c>
    </row>
    <row r="189" spans="1:65">
      <c r="A189" s="35"/>
      <c r="B189" s="19">
        <v>1</v>
      </c>
      <c r="C189" s="8">
        <v>2</v>
      </c>
      <c r="D189" s="10">
        <v>1.35</v>
      </c>
      <c r="E189" s="16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11</v>
      </c>
    </row>
    <row r="190" spans="1:65">
      <c r="A190" s="35"/>
      <c r="B190" s="20" t="s">
        <v>273</v>
      </c>
      <c r="C190" s="12"/>
      <c r="D190" s="26">
        <v>1.36</v>
      </c>
      <c r="E190" s="16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16</v>
      </c>
    </row>
    <row r="191" spans="1:65">
      <c r="A191" s="35"/>
      <c r="B191" s="3" t="s">
        <v>274</v>
      </c>
      <c r="C191" s="33"/>
      <c r="D191" s="11">
        <v>1.36</v>
      </c>
      <c r="E191" s="16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2">
        <v>1.36</v>
      </c>
    </row>
    <row r="192" spans="1:65">
      <c r="A192" s="35"/>
      <c r="B192" s="3" t="s">
        <v>275</v>
      </c>
      <c r="C192" s="33"/>
      <c r="D192" s="27">
        <v>1.4142135623730963E-2</v>
      </c>
      <c r="E192" s="16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2">
        <v>44</v>
      </c>
    </row>
    <row r="193" spans="1:65">
      <c r="A193" s="35"/>
      <c r="B193" s="3" t="s">
        <v>87</v>
      </c>
      <c r="C193" s="33"/>
      <c r="D193" s="13">
        <v>1.0398629135096295E-2</v>
      </c>
      <c r="E193" s="16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2"/>
    </row>
    <row r="194" spans="1:65">
      <c r="A194" s="35"/>
      <c r="B194" s="3" t="s">
        <v>276</v>
      </c>
      <c r="C194" s="33"/>
      <c r="D194" s="13">
        <v>0</v>
      </c>
      <c r="E194" s="16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2"/>
    </row>
    <row r="195" spans="1:65">
      <c r="A195" s="35"/>
      <c r="B195" s="53" t="s">
        <v>277</v>
      </c>
      <c r="C195" s="54"/>
      <c r="D195" s="52" t="s">
        <v>278</v>
      </c>
      <c r="E195" s="16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2"/>
    </row>
    <row r="196" spans="1:65">
      <c r="B196" s="36"/>
      <c r="C196" s="20"/>
      <c r="D196" s="31"/>
      <c r="BM196" s="62"/>
    </row>
    <row r="197" spans="1:65" ht="15">
      <c r="B197" s="37" t="s">
        <v>647</v>
      </c>
      <c r="BM197" s="32" t="s">
        <v>279</v>
      </c>
    </row>
    <row r="198" spans="1:65" ht="15">
      <c r="A198" s="28" t="s">
        <v>42</v>
      </c>
      <c r="B198" s="18" t="s">
        <v>111</v>
      </c>
      <c r="C198" s="15" t="s">
        <v>112</v>
      </c>
      <c r="D198" s="16" t="s">
        <v>344</v>
      </c>
      <c r="E198" s="16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2">
        <v>1</v>
      </c>
    </row>
    <row r="199" spans="1:65">
      <c r="A199" s="35"/>
      <c r="B199" s="19" t="s">
        <v>234</v>
      </c>
      <c r="C199" s="8" t="s">
        <v>234</v>
      </c>
      <c r="D199" s="9" t="s">
        <v>113</v>
      </c>
      <c r="E199" s="16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2" t="s">
        <v>3</v>
      </c>
    </row>
    <row r="200" spans="1:65">
      <c r="A200" s="35"/>
      <c r="B200" s="19"/>
      <c r="C200" s="8"/>
      <c r="D200" s="9" t="s">
        <v>355</v>
      </c>
      <c r="E200" s="16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/>
      <c r="C201" s="8"/>
      <c r="D201" s="29"/>
      <c r="E201" s="16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8">
        <v>1</v>
      </c>
      <c r="C202" s="14">
        <v>1</v>
      </c>
      <c r="D202" s="259">
        <v>19.100000000000001</v>
      </c>
      <c r="E202" s="260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  <c r="AC202" s="261"/>
      <c r="AD202" s="261"/>
      <c r="AE202" s="261"/>
      <c r="AF202" s="261"/>
      <c r="AG202" s="261"/>
      <c r="AH202" s="261"/>
      <c r="AI202" s="261"/>
      <c r="AJ202" s="261"/>
      <c r="AK202" s="261"/>
      <c r="AL202" s="261"/>
      <c r="AM202" s="261"/>
      <c r="AN202" s="261"/>
      <c r="AO202" s="261"/>
      <c r="AP202" s="261"/>
      <c r="AQ202" s="261"/>
      <c r="AR202" s="261"/>
      <c r="AS202" s="261"/>
      <c r="AT202" s="261"/>
      <c r="AU202" s="261"/>
      <c r="AV202" s="261"/>
      <c r="AW202" s="261"/>
      <c r="AX202" s="261"/>
      <c r="AY202" s="261"/>
      <c r="AZ202" s="261"/>
      <c r="BA202" s="261"/>
      <c r="BB202" s="261"/>
      <c r="BC202" s="261"/>
      <c r="BD202" s="261"/>
      <c r="BE202" s="261"/>
      <c r="BF202" s="261"/>
      <c r="BG202" s="261"/>
      <c r="BH202" s="261"/>
      <c r="BI202" s="261"/>
      <c r="BJ202" s="261"/>
      <c r="BK202" s="261"/>
      <c r="BL202" s="261"/>
      <c r="BM202" s="262">
        <v>1</v>
      </c>
    </row>
    <row r="203" spans="1:65">
      <c r="A203" s="35"/>
      <c r="B203" s="19">
        <v>1</v>
      </c>
      <c r="C203" s="8">
        <v>2</v>
      </c>
      <c r="D203" s="263">
        <v>18.5</v>
      </c>
      <c r="E203" s="260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  <c r="AD203" s="261"/>
      <c r="AE203" s="261"/>
      <c r="AF203" s="261"/>
      <c r="AG203" s="261"/>
      <c r="AH203" s="261"/>
      <c r="AI203" s="261"/>
      <c r="AJ203" s="261"/>
      <c r="AK203" s="261"/>
      <c r="AL203" s="261"/>
      <c r="AM203" s="261"/>
      <c r="AN203" s="261"/>
      <c r="AO203" s="261"/>
      <c r="AP203" s="261"/>
      <c r="AQ203" s="261"/>
      <c r="AR203" s="261"/>
      <c r="AS203" s="261"/>
      <c r="AT203" s="261"/>
      <c r="AU203" s="261"/>
      <c r="AV203" s="261"/>
      <c r="AW203" s="261"/>
      <c r="AX203" s="261"/>
      <c r="AY203" s="261"/>
      <c r="AZ203" s="261"/>
      <c r="BA203" s="261"/>
      <c r="BB203" s="261"/>
      <c r="BC203" s="261"/>
      <c r="BD203" s="261"/>
      <c r="BE203" s="261"/>
      <c r="BF203" s="261"/>
      <c r="BG203" s="261"/>
      <c r="BH203" s="261"/>
      <c r="BI203" s="261"/>
      <c r="BJ203" s="261"/>
      <c r="BK203" s="261"/>
      <c r="BL203" s="261"/>
      <c r="BM203" s="262">
        <v>39</v>
      </c>
    </row>
    <row r="204" spans="1:65">
      <c r="A204" s="35"/>
      <c r="B204" s="20" t="s">
        <v>273</v>
      </c>
      <c r="C204" s="12"/>
      <c r="D204" s="265">
        <v>18.8</v>
      </c>
      <c r="E204" s="260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  <c r="AC204" s="261"/>
      <c r="AD204" s="261"/>
      <c r="AE204" s="261"/>
      <c r="AF204" s="261"/>
      <c r="AG204" s="261"/>
      <c r="AH204" s="261"/>
      <c r="AI204" s="261"/>
      <c r="AJ204" s="261"/>
      <c r="AK204" s="261"/>
      <c r="AL204" s="261"/>
      <c r="AM204" s="261"/>
      <c r="AN204" s="261"/>
      <c r="AO204" s="261"/>
      <c r="AP204" s="261"/>
      <c r="AQ204" s="261"/>
      <c r="AR204" s="261"/>
      <c r="AS204" s="261"/>
      <c r="AT204" s="261"/>
      <c r="AU204" s="261"/>
      <c r="AV204" s="261"/>
      <c r="AW204" s="261"/>
      <c r="AX204" s="261"/>
      <c r="AY204" s="261"/>
      <c r="AZ204" s="261"/>
      <c r="BA204" s="261"/>
      <c r="BB204" s="261"/>
      <c r="BC204" s="261"/>
      <c r="BD204" s="261"/>
      <c r="BE204" s="261"/>
      <c r="BF204" s="261"/>
      <c r="BG204" s="261"/>
      <c r="BH204" s="261"/>
      <c r="BI204" s="261"/>
      <c r="BJ204" s="261"/>
      <c r="BK204" s="261"/>
      <c r="BL204" s="261"/>
      <c r="BM204" s="262">
        <v>16</v>
      </c>
    </row>
    <row r="205" spans="1:65">
      <c r="A205" s="35"/>
      <c r="B205" s="3" t="s">
        <v>274</v>
      </c>
      <c r="C205" s="33"/>
      <c r="D205" s="266">
        <v>18.8</v>
      </c>
      <c r="E205" s="260"/>
      <c r="F205" s="261"/>
      <c r="G205" s="261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1"/>
      <c r="AD205" s="261"/>
      <c r="AE205" s="261"/>
      <c r="AF205" s="261"/>
      <c r="AG205" s="261"/>
      <c r="AH205" s="261"/>
      <c r="AI205" s="261"/>
      <c r="AJ205" s="261"/>
      <c r="AK205" s="261"/>
      <c r="AL205" s="261"/>
      <c r="AM205" s="261"/>
      <c r="AN205" s="261"/>
      <c r="AO205" s="261"/>
      <c r="AP205" s="261"/>
      <c r="AQ205" s="261"/>
      <c r="AR205" s="261"/>
      <c r="AS205" s="261"/>
      <c r="AT205" s="261"/>
      <c r="AU205" s="261"/>
      <c r="AV205" s="261"/>
      <c r="AW205" s="261"/>
      <c r="AX205" s="261"/>
      <c r="AY205" s="261"/>
      <c r="AZ205" s="261"/>
      <c r="BA205" s="261"/>
      <c r="BB205" s="261"/>
      <c r="BC205" s="261"/>
      <c r="BD205" s="261"/>
      <c r="BE205" s="261"/>
      <c r="BF205" s="261"/>
      <c r="BG205" s="261"/>
      <c r="BH205" s="261"/>
      <c r="BI205" s="261"/>
      <c r="BJ205" s="261"/>
      <c r="BK205" s="261"/>
      <c r="BL205" s="261"/>
      <c r="BM205" s="262">
        <v>18.8</v>
      </c>
    </row>
    <row r="206" spans="1:65">
      <c r="A206" s="35"/>
      <c r="B206" s="3" t="s">
        <v>275</v>
      </c>
      <c r="C206" s="33"/>
      <c r="D206" s="266">
        <v>0.42426406871192951</v>
      </c>
      <c r="E206" s="260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  <c r="AC206" s="261"/>
      <c r="AD206" s="261"/>
      <c r="AE206" s="261"/>
      <c r="AF206" s="261"/>
      <c r="AG206" s="261"/>
      <c r="AH206" s="261"/>
      <c r="AI206" s="261"/>
      <c r="AJ206" s="261"/>
      <c r="AK206" s="261"/>
      <c r="AL206" s="261"/>
      <c r="AM206" s="261"/>
      <c r="AN206" s="261"/>
      <c r="AO206" s="261"/>
      <c r="AP206" s="261"/>
      <c r="AQ206" s="261"/>
      <c r="AR206" s="261"/>
      <c r="AS206" s="261"/>
      <c r="AT206" s="261"/>
      <c r="AU206" s="261"/>
      <c r="AV206" s="261"/>
      <c r="AW206" s="261"/>
      <c r="AX206" s="261"/>
      <c r="AY206" s="261"/>
      <c r="AZ206" s="261"/>
      <c r="BA206" s="261"/>
      <c r="BB206" s="261"/>
      <c r="BC206" s="261"/>
      <c r="BD206" s="261"/>
      <c r="BE206" s="261"/>
      <c r="BF206" s="261"/>
      <c r="BG206" s="261"/>
      <c r="BH206" s="261"/>
      <c r="BI206" s="261"/>
      <c r="BJ206" s="261"/>
      <c r="BK206" s="261"/>
      <c r="BL206" s="261"/>
      <c r="BM206" s="262">
        <v>45</v>
      </c>
    </row>
    <row r="207" spans="1:65">
      <c r="A207" s="35"/>
      <c r="B207" s="3" t="s">
        <v>87</v>
      </c>
      <c r="C207" s="33"/>
      <c r="D207" s="13">
        <v>2.2567237697443059E-2</v>
      </c>
      <c r="E207" s="16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2"/>
    </row>
    <row r="208" spans="1:65">
      <c r="A208" s="35"/>
      <c r="B208" s="3" t="s">
        <v>276</v>
      </c>
      <c r="C208" s="33"/>
      <c r="D208" s="13">
        <v>0</v>
      </c>
      <c r="E208" s="16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2"/>
    </row>
    <row r="209" spans="1:65">
      <c r="A209" s="35"/>
      <c r="B209" s="53" t="s">
        <v>277</v>
      </c>
      <c r="C209" s="54"/>
      <c r="D209" s="52" t="s">
        <v>278</v>
      </c>
      <c r="E209" s="16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2"/>
    </row>
    <row r="210" spans="1:65">
      <c r="B210" s="36"/>
      <c r="C210" s="20"/>
      <c r="D210" s="31"/>
      <c r="BM210" s="62"/>
    </row>
    <row r="211" spans="1:65" ht="15">
      <c r="B211" s="37" t="s">
        <v>648</v>
      </c>
      <c r="BM211" s="32" t="s">
        <v>279</v>
      </c>
    </row>
    <row r="212" spans="1:65" ht="15">
      <c r="A212" s="28" t="s">
        <v>5</v>
      </c>
      <c r="B212" s="18" t="s">
        <v>111</v>
      </c>
      <c r="C212" s="15" t="s">
        <v>112</v>
      </c>
      <c r="D212" s="16" t="s">
        <v>344</v>
      </c>
      <c r="E212" s="16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2">
        <v>1</v>
      </c>
    </row>
    <row r="213" spans="1:65">
      <c r="A213" s="35"/>
      <c r="B213" s="19" t="s">
        <v>234</v>
      </c>
      <c r="C213" s="8" t="s">
        <v>234</v>
      </c>
      <c r="D213" s="9" t="s">
        <v>113</v>
      </c>
      <c r="E213" s="16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2" t="s">
        <v>3</v>
      </c>
    </row>
    <row r="214" spans="1:65">
      <c r="A214" s="35"/>
      <c r="B214" s="19"/>
      <c r="C214" s="8"/>
      <c r="D214" s="9" t="s">
        <v>355</v>
      </c>
      <c r="E214" s="16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2">
        <v>2</v>
      </c>
    </row>
    <row r="215" spans="1:65">
      <c r="A215" s="35"/>
      <c r="B215" s="19"/>
      <c r="C215" s="8"/>
      <c r="D215" s="29"/>
      <c r="E215" s="16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2">
        <v>2</v>
      </c>
    </row>
    <row r="216" spans="1:65">
      <c r="A216" s="35"/>
      <c r="B216" s="18">
        <v>1</v>
      </c>
      <c r="C216" s="14">
        <v>1</v>
      </c>
      <c r="D216" s="22">
        <v>5.93</v>
      </c>
      <c r="E216" s="16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2">
        <v>1</v>
      </c>
    </row>
    <row r="217" spans="1:65">
      <c r="A217" s="35"/>
      <c r="B217" s="19">
        <v>1</v>
      </c>
      <c r="C217" s="8">
        <v>2</v>
      </c>
      <c r="D217" s="10">
        <v>6.1</v>
      </c>
      <c r="E217" s="16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2">
        <v>12</v>
      </c>
    </row>
    <row r="218" spans="1:65">
      <c r="A218" s="35"/>
      <c r="B218" s="20" t="s">
        <v>273</v>
      </c>
      <c r="C218" s="12"/>
      <c r="D218" s="26">
        <v>6.0149999999999997</v>
      </c>
      <c r="E218" s="16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16</v>
      </c>
    </row>
    <row r="219" spans="1:65">
      <c r="A219" s="35"/>
      <c r="B219" s="3" t="s">
        <v>274</v>
      </c>
      <c r="C219" s="33"/>
      <c r="D219" s="11">
        <v>6.0149999999999997</v>
      </c>
      <c r="E219" s="16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6.0149999999999997</v>
      </c>
    </row>
    <row r="220" spans="1:65">
      <c r="A220" s="35"/>
      <c r="B220" s="3" t="s">
        <v>275</v>
      </c>
      <c r="C220" s="33"/>
      <c r="D220" s="27">
        <v>0.12020815280171303</v>
      </c>
      <c r="E220" s="16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46</v>
      </c>
    </row>
    <row r="221" spans="1:65">
      <c r="A221" s="35"/>
      <c r="B221" s="3" t="s">
        <v>87</v>
      </c>
      <c r="C221" s="33"/>
      <c r="D221" s="13">
        <v>1.9984730307849218E-2</v>
      </c>
      <c r="E221" s="16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62"/>
    </row>
    <row r="222" spans="1:65">
      <c r="A222" s="35"/>
      <c r="B222" s="3" t="s">
        <v>276</v>
      </c>
      <c r="C222" s="33"/>
      <c r="D222" s="13">
        <v>0</v>
      </c>
      <c r="E222" s="16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2"/>
    </row>
    <row r="223" spans="1:65">
      <c r="A223" s="35"/>
      <c r="B223" s="53" t="s">
        <v>277</v>
      </c>
      <c r="C223" s="54"/>
      <c r="D223" s="52" t="s">
        <v>278</v>
      </c>
      <c r="E223" s="16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2"/>
    </row>
    <row r="224" spans="1:65">
      <c r="B224" s="36"/>
      <c r="C224" s="20"/>
      <c r="D224" s="31"/>
      <c r="BM224" s="62"/>
    </row>
    <row r="225" spans="1:65" ht="15">
      <c r="B225" s="37" t="s">
        <v>649</v>
      </c>
      <c r="BM225" s="32" t="s">
        <v>279</v>
      </c>
    </row>
    <row r="226" spans="1:65" ht="15">
      <c r="A226" s="28" t="s">
        <v>82</v>
      </c>
      <c r="B226" s="18" t="s">
        <v>111</v>
      </c>
      <c r="C226" s="15" t="s">
        <v>112</v>
      </c>
      <c r="D226" s="16" t="s">
        <v>344</v>
      </c>
      <c r="E226" s="16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1</v>
      </c>
    </row>
    <row r="227" spans="1:65">
      <c r="A227" s="35"/>
      <c r="B227" s="19" t="s">
        <v>234</v>
      </c>
      <c r="C227" s="8" t="s">
        <v>234</v>
      </c>
      <c r="D227" s="9" t="s">
        <v>113</v>
      </c>
      <c r="E227" s="16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 t="s">
        <v>3</v>
      </c>
    </row>
    <row r="228" spans="1:65">
      <c r="A228" s="35"/>
      <c r="B228" s="19"/>
      <c r="C228" s="8"/>
      <c r="D228" s="9" t="s">
        <v>355</v>
      </c>
      <c r="E228" s="16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2</v>
      </c>
    </row>
    <row r="229" spans="1:65">
      <c r="A229" s="35"/>
      <c r="B229" s="19"/>
      <c r="C229" s="8"/>
      <c r="D229" s="29"/>
      <c r="E229" s="16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</v>
      </c>
    </row>
    <row r="230" spans="1:65">
      <c r="A230" s="35"/>
      <c r="B230" s="18">
        <v>1</v>
      </c>
      <c r="C230" s="14">
        <v>1</v>
      </c>
      <c r="D230" s="22">
        <v>1.55</v>
      </c>
      <c r="E230" s="16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2">
        <v>1</v>
      </c>
    </row>
    <row r="231" spans="1:65">
      <c r="A231" s="35"/>
      <c r="B231" s="19">
        <v>1</v>
      </c>
      <c r="C231" s="8">
        <v>2</v>
      </c>
      <c r="D231" s="10">
        <v>1.55</v>
      </c>
      <c r="E231" s="16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2">
        <v>6</v>
      </c>
    </row>
    <row r="232" spans="1:65">
      <c r="A232" s="35"/>
      <c r="B232" s="20" t="s">
        <v>273</v>
      </c>
      <c r="C232" s="12"/>
      <c r="D232" s="26">
        <v>1.55</v>
      </c>
      <c r="E232" s="16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2">
        <v>16</v>
      </c>
    </row>
    <row r="233" spans="1:65">
      <c r="A233" s="35"/>
      <c r="B233" s="3" t="s">
        <v>274</v>
      </c>
      <c r="C233" s="33"/>
      <c r="D233" s="11">
        <v>1.55</v>
      </c>
      <c r="E233" s="16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2">
        <v>1.55</v>
      </c>
    </row>
    <row r="234" spans="1:65">
      <c r="A234" s="35"/>
      <c r="B234" s="3" t="s">
        <v>275</v>
      </c>
      <c r="C234" s="33"/>
      <c r="D234" s="27">
        <v>0</v>
      </c>
      <c r="E234" s="16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2">
        <v>47</v>
      </c>
    </row>
    <row r="235" spans="1:65">
      <c r="A235" s="35"/>
      <c r="B235" s="3" t="s">
        <v>87</v>
      </c>
      <c r="C235" s="33"/>
      <c r="D235" s="13">
        <v>0</v>
      </c>
      <c r="E235" s="16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2"/>
    </row>
    <row r="236" spans="1:65">
      <c r="A236" s="35"/>
      <c r="B236" s="3" t="s">
        <v>276</v>
      </c>
      <c r="C236" s="33"/>
      <c r="D236" s="13">
        <v>0</v>
      </c>
      <c r="E236" s="16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2"/>
    </row>
    <row r="237" spans="1:65">
      <c r="A237" s="35"/>
      <c r="B237" s="53" t="s">
        <v>277</v>
      </c>
      <c r="C237" s="54"/>
      <c r="D237" s="52" t="s">
        <v>278</v>
      </c>
      <c r="E237" s="16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2"/>
    </row>
    <row r="238" spans="1:65">
      <c r="B238" s="36"/>
      <c r="C238" s="20"/>
      <c r="D238" s="31"/>
      <c r="BM238" s="62"/>
    </row>
    <row r="239" spans="1:65" ht="15">
      <c r="B239" s="37" t="s">
        <v>650</v>
      </c>
      <c r="BM239" s="32" t="s">
        <v>279</v>
      </c>
    </row>
    <row r="240" spans="1:65" ht="15">
      <c r="A240" s="28" t="s">
        <v>8</v>
      </c>
      <c r="B240" s="18" t="s">
        <v>111</v>
      </c>
      <c r="C240" s="15" t="s">
        <v>112</v>
      </c>
      <c r="D240" s="16" t="s">
        <v>344</v>
      </c>
      <c r="E240" s="16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 t="s">
        <v>234</v>
      </c>
      <c r="C241" s="8" t="s">
        <v>234</v>
      </c>
      <c r="D241" s="9" t="s">
        <v>113</v>
      </c>
      <c r="E241" s="16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s">
        <v>3</v>
      </c>
    </row>
    <row r="242" spans="1:65">
      <c r="A242" s="35"/>
      <c r="B242" s="19"/>
      <c r="C242" s="8"/>
      <c r="D242" s="9" t="s">
        <v>355</v>
      </c>
      <c r="E242" s="16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2</v>
      </c>
    </row>
    <row r="243" spans="1:65">
      <c r="A243" s="35"/>
      <c r="B243" s="19"/>
      <c r="C243" s="8"/>
      <c r="D243" s="29"/>
      <c r="E243" s="16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2</v>
      </c>
    </row>
    <row r="244" spans="1:65">
      <c r="A244" s="35"/>
      <c r="B244" s="18">
        <v>1</v>
      </c>
      <c r="C244" s="14">
        <v>1</v>
      </c>
      <c r="D244" s="22">
        <v>6.77</v>
      </c>
      <c r="E244" s="16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1</v>
      </c>
    </row>
    <row r="245" spans="1:65">
      <c r="A245" s="35"/>
      <c r="B245" s="19">
        <v>1</v>
      </c>
      <c r="C245" s="8">
        <v>2</v>
      </c>
      <c r="D245" s="10">
        <v>6.87</v>
      </c>
      <c r="E245" s="16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25</v>
      </c>
    </row>
    <row r="246" spans="1:65">
      <c r="A246" s="35"/>
      <c r="B246" s="20" t="s">
        <v>273</v>
      </c>
      <c r="C246" s="12"/>
      <c r="D246" s="26">
        <v>6.82</v>
      </c>
      <c r="E246" s="16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16</v>
      </c>
    </row>
    <row r="247" spans="1:65">
      <c r="A247" s="35"/>
      <c r="B247" s="3" t="s">
        <v>274</v>
      </c>
      <c r="C247" s="33"/>
      <c r="D247" s="11">
        <v>6.82</v>
      </c>
      <c r="E247" s="16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6.82</v>
      </c>
    </row>
    <row r="248" spans="1:65">
      <c r="A248" s="35"/>
      <c r="B248" s="3" t="s">
        <v>275</v>
      </c>
      <c r="C248" s="33"/>
      <c r="D248" s="27">
        <v>7.0710678118655126E-2</v>
      </c>
      <c r="E248" s="16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2">
        <v>31</v>
      </c>
    </row>
    <row r="249" spans="1:65">
      <c r="A249" s="35"/>
      <c r="B249" s="3" t="s">
        <v>87</v>
      </c>
      <c r="C249" s="33"/>
      <c r="D249" s="13">
        <v>1.0368134621503685E-2</v>
      </c>
      <c r="E249" s="16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2"/>
    </row>
    <row r="250" spans="1:65">
      <c r="A250" s="35"/>
      <c r="B250" s="3" t="s">
        <v>276</v>
      </c>
      <c r="C250" s="33"/>
      <c r="D250" s="13">
        <v>0</v>
      </c>
      <c r="E250" s="16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2"/>
    </row>
    <row r="251" spans="1:65">
      <c r="A251" s="35"/>
      <c r="B251" s="53" t="s">
        <v>277</v>
      </c>
      <c r="C251" s="54"/>
      <c r="D251" s="52" t="s">
        <v>278</v>
      </c>
      <c r="E251" s="16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2"/>
    </row>
    <row r="252" spans="1:65">
      <c r="B252" s="36"/>
      <c r="C252" s="20"/>
      <c r="D252" s="31"/>
      <c r="BM252" s="62"/>
    </row>
    <row r="253" spans="1:65" ht="15">
      <c r="B253" s="37" t="s">
        <v>651</v>
      </c>
      <c r="BM253" s="32" t="s">
        <v>279</v>
      </c>
    </row>
    <row r="254" spans="1:65" ht="15">
      <c r="A254" s="28" t="s">
        <v>11</v>
      </c>
      <c r="B254" s="18" t="s">
        <v>111</v>
      </c>
      <c r="C254" s="15" t="s">
        <v>112</v>
      </c>
      <c r="D254" s="16" t="s">
        <v>344</v>
      </c>
      <c r="E254" s="16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234</v>
      </c>
      <c r="C255" s="8" t="s">
        <v>234</v>
      </c>
      <c r="D255" s="9" t="s">
        <v>113</v>
      </c>
      <c r="E255" s="16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355</v>
      </c>
      <c r="E256" s="16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16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>
        <v>1.1599999999999999</v>
      </c>
      <c r="E258" s="16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>
        <v>1.1499999999999999</v>
      </c>
      <c r="E259" s="16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14</v>
      </c>
    </row>
    <row r="260" spans="1:65">
      <c r="A260" s="35"/>
      <c r="B260" s="20" t="s">
        <v>273</v>
      </c>
      <c r="C260" s="12"/>
      <c r="D260" s="26">
        <v>1.1549999999999998</v>
      </c>
      <c r="E260" s="16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3" t="s">
        <v>274</v>
      </c>
      <c r="C261" s="33"/>
      <c r="D261" s="11">
        <v>1.1549999999999998</v>
      </c>
      <c r="E261" s="16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1.155</v>
      </c>
    </row>
    <row r="262" spans="1:65">
      <c r="A262" s="35"/>
      <c r="B262" s="3" t="s">
        <v>275</v>
      </c>
      <c r="C262" s="33"/>
      <c r="D262" s="27">
        <v>7.0710678118654814E-3</v>
      </c>
      <c r="E262" s="16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32</v>
      </c>
    </row>
    <row r="263" spans="1:65">
      <c r="A263" s="35"/>
      <c r="B263" s="3" t="s">
        <v>87</v>
      </c>
      <c r="C263" s="33"/>
      <c r="D263" s="13">
        <v>6.1221366336497683E-3</v>
      </c>
      <c r="E263" s="1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2"/>
    </row>
    <row r="264" spans="1:65">
      <c r="A264" s="35"/>
      <c r="B264" s="3" t="s">
        <v>276</v>
      </c>
      <c r="C264" s="33"/>
      <c r="D264" s="13">
        <v>-2.2204460492503131E-16</v>
      </c>
      <c r="E264" s="16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2"/>
    </row>
    <row r="265" spans="1:65">
      <c r="A265" s="35"/>
      <c r="B265" s="53" t="s">
        <v>277</v>
      </c>
      <c r="C265" s="54"/>
      <c r="D265" s="52" t="s">
        <v>278</v>
      </c>
      <c r="E265" s="16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2"/>
    </row>
    <row r="266" spans="1:65">
      <c r="B266" s="36"/>
      <c r="C266" s="20"/>
      <c r="D266" s="31"/>
      <c r="BM266" s="62"/>
    </row>
    <row r="267" spans="1:65" ht="15">
      <c r="B267" s="37" t="s">
        <v>652</v>
      </c>
      <c r="BM267" s="32" t="s">
        <v>279</v>
      </c>
    </row>
    <row r="268" spans="1:65" ht="15">
      <c r="A268" s="28" t="s">
        <v>14</v>
      </c>
      <c r="B268" s="18" t="s">
        <v>111</v>
      </c>
      <c r="C268" s="15" t="s">
        <v>112</v>
      </c>
      <c r="D268" s="16" t="s">
        <v>344</v>
      </c>
      <c r="E268" s="16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2">
        <v>1</v>
      </c>
    </row>
    <row r="269" spans="1:65">
      <c r="A269" s="35"/>
      <c r="B269" s="19" t="s">
        <v>234</v>
      </c>
      <c r="C269" s="8" t="s">
        <v>234</v>
      </c>
      <c r="D269" s="9" t="s">
        <v>113</v>
      </c>
      <c r="E269" s="16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2" t="s">
        <v>3</v>
      </c>
    </row>
    <row r="270" spans="1:65">
      <c r="A270" s="35"/>
      <c r="B270" s="19"/>
      <c r="C270" s="8"/>
      <c r="D270" s="9" t="s">
        <v>355</v>
      </c>
      <c r="E270" s="16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2">
        <v>3</v>
      </c>
    </row>
    <row r="271" spans="1:65">
      <c r="A271" s="35"/>
      <c r="B271" s="19"/>
      <c r="C271" s="8"/>
      <c r="D271" s="29"/>
      <c r="E271" s="16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2">
        <v>3</v>
      </c>
    </row>
    <row r="272" spans="1:65">
      <c r="A272" s="35"/>
      <c r="B272" s="18">
        <v>1</v>
      </c>
      <c r="C272" s="14">
        <v>1</v>
      </c>
      <c r="D272" s="237" t="s">
        <v>215</v>
      </c>
      <c r="E272" s="231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  <c r="AH272" s="232"/>
      <c r="AI272" s="232"/>
      <c r="AJ272" s="232"/>
      <c r="AK272" s="232"/>
      <c r="AL272" s="232"/>
      <c r="AM272" s="232"/>
      <c r="AN272" s="232"/>
      <c r="AO272" s="232"/>
      <c r="AP272" s="232"/>
      <c r="AQ272" s="232"/>
      <c r="AR272" s="232"/>
      <c r="AS272" s="232"/>
      <c r="AT272" s="232"/>
      <c r="AU272" s="232"/>
      <c r="AV272" s="232"/>
      <c r="AW272" s="232"/>
      <c r="AX272" s="232"/>
      <c r="AY272" s="232"/>
      <c r="AZ272" s="232"/>
      <c r="BA272" s="232"/>
      <c r="BB272" s="232"/>
      <c r="BC272" s="232"/>
      <c r="BD272" s="232"/>
      <c r="BE272" s="232"/>
      <c r="BF272" s="232"/>
      <c r="BG272" s="232"/>
      <c r="BH272" s="232"/>
      <c r="BI272" s="232"/>
      <c r="BJ272" s="232"/>
      <c r="BK272" s="232"/>
      <c r="BL272" s="232"/>
      <c r="BM272" s="234">
        <v>1</v>
      </c>
    </row>
    <row r="273" spans="1:65">
      <c r="A273" s="35"/>
      <c r="B273" s="19">
        <v>1</v>
      </c>
      <c r="C273" s="8">
        <v>2</v>
      </c>
      <c r="D273" s="240" t="s">
        <v>215</v>
      </c>
      <c r="E273" s="231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  <c r="AH273" s="232"/>
      <c r="AI273" s="232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232"/>
      <c r="AV273" s="232"/>
      <c r="AW273" s="232"/>
      <c r="AX273" s="232"/>
      <c r="AY273" s="232"/>
      <c r="AZ273" s="232"/>
      <c r="BA273" s="232"/>
      <c r="BB273" s="232"/>
      <c r="BC273" s="232"/>
      <c r="BD273" s="232"/>
      <c r="BE273" s="232"/>
      <c r="BF273" s="232"/>
      <c r="BG273" s="232"/>
      <c r="BH273" s="232"/>
      <c r="BI273" s="232"/>
      <c r="BJ273" s="232"/>
      <c r="BK273" s="232"/>
      <c r="BL273" s="232"/>
      <c r="BM273" s="234">
        <v>27</v>
      </c>
    </row>
    <row r="274" spans="1:65">
      <c r="A274" s="35"/>
      <c r="B274" s="20" t="s">
        <v>273</v>
      </c>
      <c r="C274" s="12"/>
      <c r="D274" s="236" t="s">
        <v>684</v>
      </c>
      <c r="E274" s="231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  <c r="AH274" s="232"/>
      <c r="AI274" s="232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232"/>
      <c r="AV274" s="232"/>
      <c r="AW274" s="232"/>
      <c r="AX274" s="232"/>
      <c r="AY274" s="232"/>
      <c r="AZ274" s="232"/>
      <c r="BA274" s="232"/>
      <c r="BB274" s="232"/>
      <c r="BC274" s="232"/>
      <c r="BD274" s="232"/>
      <c r="BE274" s="232"/>
      <c r="BF274" s="232"/>
      <c r="BG274" s="232"/>
      <c r="BH274" s="232"/>
      <c r="BI274" s="232"/>
      <c r="BJ274" s="232"/>
      <c r="BK274" s="232"/>
      <c r="BL274" s="232"/>
      <c r="BM274" s="234">
        <v>16</v>
      </c>
    </row>
    <row r="275" spans="1:65">
      <c r="A275" s="35"/>
      <c r="B275" s="3" t="s">
        <v>274</v>
      </c>
      <c r="C275" s="33"/>
      <c r="D275" s="27" t="s">
        <v>684</v>
      </c>
      <c r="E275" s="231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  <c r="AH275" s="232"/>
      <c r="AI275" s="232"/>
      <c r="AJ275" s="232"/>
      <c r="AK275" s="232"/>
      <c r="AL275" s="232"/>
      <c r="AM275" s="232"/>
      <c r="AN275" s="232"/>
      <c r="AO275" s="232"/>
      <c r="AP275" s="232"/>
      <c r="AQ275" s="232"/>
      <c r="AR275" s="232"/>
      <c r="AS275" s="232"/>
      <c r="AT275" s="232"/>
      <c r="AU275" s="232"/>
      <c r="AV275" s="232"/>
      <c r="AW275" s="232"/>
      <c r="AX275" s="232"/>
      <c r="AY275" s="232"/>
      <c r="AZ275" s="232"/>
      <c r="BA275" s="232"/>
      <c r="BB275" s="232"/>
      <c r="BC275" s="232"/>
      <c r="BD275" s="232"/>
      <c r="BE275" s="232"/>
      <c r="BF275" s="232"/>
      <c r="BG275" s="232"/>
      <c r="BH275" s="232"/>
      <c r="BI275" s="232"/>
      <c r="BJ275" s="232"/>
      <c r="BK275" s="232"/>
      <c r="BL275" s="232"/>
      <c r="BM275" s="234" t="s">
        <v>215</v>
      </c>
    </row>
    <row r="276" spans="1:65">
      <c r="A276" s="35"/>
      <c r="B276" s="3" t="s">
        <v>275</v>
      </c>
      <c r="C276" s="33"/>
      <c r="D276" s="27" t="s">
        <v>684</v>
      </c>
      <c r="E276" s="231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  <c r="AH276" s="232"/>
      <c r="AI276" s="232"/>
      <c r="AJ276" s="232"/>
      <c r="AK276" s="232"/>
      <c r="AL276" s="232"/>
      <c r="AM276" s="232"/>
      <c r="AN276" s="232"/>
      <c r="AO276" s="232"/>
      <c r="AP276" s="232"/>
      <c r="AQ276" s="232"/>
      <c r="AR276" s="232"/>
      <c r="AS276" s="232"/>
      <c r="AT276" s="232"/>
      <c r="AU276" s="232"/>
      <c r="AV276" s="232"/>
      <c r="AW276" s="232"/>
      <c r="AX276" s="232"/>
      <c r="AY276" s="232"/>
      <c r="AZ276" s="232"/>
      <c r="BA276" s="232"/>
      <c r="BB276" s="232"/>
      <c r="BC276" s="232"/>
      <c r="BD276" s="232"/>
      <c r="BE276" s="232"/>
      <c r="BF276" s="232"/>
      <c r="BG276" s="232"/>
      <c r="BH276" s="232"/>
      <c r="BI276" s="232"/>
      <c r="BJ276" s="232"/>
      <c r="BK276" s="232"/>
      <c r="BL276" s="232"/>
      <c r="BM276" s="234">
        <v>33</v>
      </c>
    </row>
    <row r="277" spans="1:65">
      <c r="A277" s="35"/>
      <c r="B277" s="3" t="s">
        <v>87</v>
      </c>
      <c r="C277" s="33"/>
      <c r="D277" s="13" t="s">
        <v>684</v>
      </c>
      <c r="E277" s="16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62"/>
    </row>
    <row r="278" spans="1:65">
      <c r="A278" s="35"/>
      <c r="B278" s="3" t="s">
        <v>276</v>
      </c>
      <c r="C278" s="33"/>
      <c r="D278" s="13" t="s">
        <v>684</v>
      </c>
      <c r="E278" s="16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62"/>
    </row>
    <row r="279" spans="1:65">
      <c r="A279" s="35"/>
      <c r="B279" s="53" t="s">
        <v>277</v>
      </c>
      <c r="C279" s="54"/>
      <c r="D279" s="52" t="s">
        <v>278</v>
      </c>
      <c r="E279" s="16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62"/>
    </row>
    <row r="280" spans="1:65">
      <c r="B280" s="36"/>
      <c r="C280" s="20"/>
      <c r="D280" s="31"/>
      <c r="BM280" s="62"/>
    </row>
    <row r="281" spans="1:65" ht="15">
      <c r="B281" s="37" t="s">
        <v>653</v>
      </c>
      <c r="BM281" s="32" t="s">
        <v>279</v>
      </c>
    </row>
    <row r="282" spans="1:65" ht="15">
      <c r="A282" s="28" t="s">
        <v>17</v>
      </c>
      <c r="B282" s="18" t="s">
        <v>111</v>
      </c>
      <c r="C282" s="15" t="s">
        <v>112</v>
      </c>
      <c r="D282" s="16" t="s">
        <v>344</v>
      </c>
      <c r="E282" s="16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</v>
      </c>
    </row>
    <row r="283" spans="1:65">
      <c r="A283" s="35"/>
      <c r="B283" s="19" t="s">
        <v>234</v>
      </c>
      <c r="C283" s="8" t="s">
        <v>234</v>
      </c>
      <c r="D283" s="9" t="s">
        <v>113</v>
      </c>
      <c r="E283" s="16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 t="s">
        <v>3</v>
      </c>
    </row>
    <row r="284" spans="1:65">
      <c r="A284" s="35"/>
      <c r="B284" s="19"/>
      <c r="C284" s="8"/>
      <c r="D284" s="9" t="s">
        <v>355</v>
      </c>
      <c r="E284" s="16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1</v>
      </c>
    </row>
    <row r="285" spans="1:65">
      <c r="A285" s="35"/>
      <c r="B285" s="19"/>
      <c r="C285" s="8"/>
      <c r="D285" s="29"/>
      <c r="E285" s="16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2">
        <v>1</v>
      </c>
    </row>
    <row r="286" spans="1:65">
      <c r="A286" s="35"/>
      <c r="B286" s="18">
        <v>1</v>
      </c>
      <c r="C286" s="14">
        <v>1</v>
      </c>
      <c r="D286" s="259">
        <v>40.5</v>
      </c>
      <c r="E286" s="260"/>
      <c r="F286" s="261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  <c r="AC286" s="261"/>
      <c r="AD286" s="261"/>
      <c r="AE286" s="261"/>
      <c r="AF286" s="261"/>
      <c r="AG286" s="261"/>
      <c r="AH286" s="261"/>
      <c r="AI286" s="261"/>
      <c r="AJ286" s="261"/>
      <c r="AK286" s="261"/>
      <c r="AL286" s="261"/>
      <c r="AM286" s="261"/>
      <c r="AN286" s="261"/>
      <c r="AO286" s="261"/>
      <c r="AP286" s="261"/>
      <c r="AQ286" s="261"/>
      <c r="AR286" s="261"/>
      <c r="AS286" s="261"/>
      <c r="AT286" s="261"/>
      <c r="AU286" s="261"/>
      <c r="AV286" s="261"/>
      <c r="AW286" s="261"/>
      <c r="AX286" s="261"/>
      <c r="AY286" s="261"/>
      <c r="AZ286" s="261"/>
      <c r="BA286" s="261"/>
      <c r="BB286" s="261"/>
      <c r="BC286" s="261"/>
      <c r="BD286" s="261"/>
      <c r="BE286" s="261"/>
      <c r="BF286" s="261"/>
      <c r="BG286" s="261"/>
      <c r="BH286" s="261"/>
      <c r="BI286" s="261"/>
      <c r="BJ286" s="261"/>
      <c r="BK286" s="261"/>
      <c r="BL286" s="261"/>
      <c r="BM286" s="262">
        <v>1</v>
      </c>
    </row>
    <row r="287" spans="1:65">
      <c r="A287" s="35"/>
      <c r="B287" s="19">
        <v>1</v>
      </c>
      <c r="C287" s="8">
        <v>2</v>
      </c>
      <c r="D287" s="263">
        <v>40.6</v>
      </c>
      <c r="E287" s="260"/>
      <c r="F287" s="261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  <c r="AC287" s="261"/>
      <c r="AD287" s="261"/>
      <c r="AE287" s="261"/>
      <c r="AF287" s="261"/>
      <c r="AG287" s="261"/>
      <c r="AH287" s="261"/>
      <c r="AI287" s="261"/>
      <c r="AJ287" s="261"/>
      <c r="AK287" s="261"/>
      <c r="AL287" s="261"/>
      <c r="AM287" s="261"/>
      <c r="AN287" s="261"/>
      <c r="AO287" s="261"/>
      <c r="AP287" s="261"/>
      <c r="AQ287" s="261"/>
      <c r="AR287" s="261"/>
      <c r="AS287" s="261"/>
      <c r="AT287" s="261"/>
      <c r="AU287" s="261"/>
      <c r="AV287" s="261"/>
      <c r="AW287" s="261"/>
      <c r="AX287" s="261"/>
      <c r="AY287" s="261"/>
      <c r="AZ287" s="261"/>
      <c r="BA287" s="261"/>
      <c r="BB287" s="261"/>
      <c r="BC287" s="261"/>
      <c r="BD287" s="261"/>
      <c r="BE287" s="261"/>
      <c r="BF287" s="261"/>
      <c r="BG287" s="261"/>
      <c r="BH287" s="261"/>
      <c r="BI287" s="261"/>
      <c r="BJ287" s="261"/>
      <c r="BK287" s="261"/>
      <c r="BL287" s="261"/>
      <c r="BM287" s="262">
        <v>28</v>
      </c>
    </row>
    <row r="288" spans="1:65">
      <c r="A288" s="35"/>
      <c r="B288" s="20" t="s">
        <v>273</v>
      </c>
      <c r="C288" s="12"/>
      <c r="D288" s="265">
        <v>40.549999999999997</v>
      </c>
      <c r="E288" s="260"/>
      <c r="F288" s="261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  <c r="AC288" s="261"/>
      <c r="AD288" s="261"/>
      <c r="AE288" s="261"/>
      <c r="AF288" s="261"/>
      <c r="AG288" s="261"/>
      <c r="AH288" s="261"/>
      <c r="AI288" s="261"/>
      <c r="AJ288" s="261"/>
      <c r="AK288" s="261"/>
      <c r="AL288" s="261"/>
      <c r="AM288" s="261"/>
      <c r="AN288" s="261"/>
      <c r="AO288" s="261"/>
      <c r="AP288" s="261"/>
      <c r="AQ288" s="261"/>
      <c r="AR288" s="261"/>
      <c r="AS288" s="261"/>
      <c r="AT288" s="261"/>
      <c r="AU288" s="261"/>
      <c r="AV288" s="261"/>
      <c r="AW288" s="261"/>
      <c r="AX288" s="261"/>
      <c r="AY288" s="261"/>
      <c r="AZ288" s="261"/>
      <c r="BA288" s="261"/>
      <c r="BB288" s="261"/>
      <c r="BC288" s="261"/>
      <c r="BD288" s="261"/>
      <c r="BE288" s="261"/>
      <c r="BF288" s="261"/>
      <c r="BG288" s="261"/>
      <c r="BH288" s="261"/>
      <c r="BI288" s="261"/>
      <c r="BJ288" s="261"/>
      <c r="BK288" s="261"/>
      <c r="BL288" s="261"/>
      <c r="BM288" s="262">
        <v>16</v>
      </c>
    </row>
    <row r="289" spans="1:65">
      <c r="A289" s="35"/>
      <c r="B289" s="3" t="s">
        <v>274</v>
      </c>
      <c r="C289" s="33"/>
      <c r="D289" s="266">
        <v>40.549999999999997</v>
      </c>
      <c r="E289" s="260"/>
      <c r="F289" s="261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  <c r="AC289" s="261"/>
      <c r="AD289" s="261"/>
      <c r="AE289" s="261"/>
      <c r="AF289" s="261"/>
      <c r="AG289" s="261"/>
      <c r="AH289" s="261"/>
      <c r="AI289" s="261"/>
      <c r="AJ289" s="261"/>
      <c r="AK289" s="261"/>
      <c r="AL289" s="261"/>
      <c r="AM289" s="261"/>
      <c r="AN289" s="261"/>
      <c r="AO289" s="261"/>
      <c r="AP289" s="261"/>
      <c r="AQ289" s="261"/>
      <c r="AR289" s="261"/>
      <c r="AS289" s="261"/>
      <c r="AT289" s="261"/>
      <c r="AU289" s="261"/>
      <c r="AV289" s="261"/>
      <c r="AW289" s="261"/>
      <c r="AX289" s="261"/>
      <c r="AY289" s="261"/>
      <c r="AZ289" s="261"/>
      <c r="BA289" s="261"/>
      <c r="BB289" s="261"/>
      <c r="BC289" s="261"/>
      <c r="BD289" s="261"/>
      <c r="BE289" s="261"/>
      <c r="BF289" s="261"/>
      <c r="BG289" s="261"/>
      <c r="BH289" s="261"/>
      <c r="BI289" s="261"/>
      <c r="BJ289" s="261"/>
      <c r="BK289" s="261"/>
      <c r="BL289" s="261"/>
      <c r="BM289" s="262">
        <v>40.549999999999997</v>
      </c>
    </row>
    <row r="290" spans="1:65">
      <c r="A290" s="35"/>
      <c r="B290" s="3" t="s">
        <v>275</v>
      </c>
      <c r="C290" s="33"/>
      <c r="D290" s="266">
        <v>7.0710678118655765E-2</v>
      </c>
      <c r="E290" s="260"/>
      <c r="F290" s="261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  <c r="AC290" s="261"/>
      <c r="AD290" s="261"/>
      <c r="AE290" s="261"/>
      <c r="AF290" s="261"/>
      <c r="AG290" s="261"/>
      <c r="AH290" s="261"/>
      <c r="AI290" s="261"/>
      <c r="AJ290" s="261"/>
      <c r="AK290" s="261"/>
      <c r="AL290" s="261"/>
      <c r="AM290" s="261"/>
      <c r="AN290" s="261"/>
      <c r="AO290" s="261"/>
      <c r="AP290" s="261"/>
      <c r="AQ290" s="261"/>
      <c r="AR290" s="261"/>
      <c r="AS290" s="261"/>
      <c r="AT290" s="261"/>
      <c r="AU290" s="261"/>
      <c r="AV290" s="261"/>
      <c r="AW290" s="261"/>
      <c r="AX290" s="261"/>
      <c r="AY290" s="261"/>
      <c r="AZ290" s="261"/>
      <c r="BA290" s="261"/>
      <c r="BB290" s="261"/>
      <c r="BC290" s="261"/>
      <c r="BD290" s="261"/>
      <c r="BE290" s="261"/>
      <c r="BF290" s="261"/>
      <c r="BG290" s="261"/>
      <c r="BH290" s="261"/>
      <c r="BI290" s="261"/>
      <c r="BJ290" s="261"/>
      <c r="BK290" s="261"/>
      <c r="BL290" s="261"/>
      <c r="BM290" s="262">
        <v>34</v>
      </c>
    </row>
    <row r="291" spans="1:65">
      <c r="A291" s="35"/>
      <c r="B291" s="3" t="s">
        <v>87</v>
      </c>
      <c r="C291" s="33"/>
      <c r="D291" s="13">
        <v>1.7437898426302285E-3</v>
      </c>
      <c r="E291" s="16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2"/>
    </row>
    <row r="292" spans="1:65">
      <c r="A292" s="35"/>
      <c r="B292" s="3" t="s">
        <v>276</v>
      </c>
      <c r="C292" s="33"/>
      <c r="D292" s="13">
        <v>0</v>
      </c>
      <c r="E292" s="16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2"/>
    </row>
    <row r="293" spans="1:65">
      <c r="A293" s="35"/>
      <c r="B293" s="53" t="s">
        <v>277</v>
      </c>
      <c r="C293" s="54"/>
      <c r="D293" s="52" t="s">
        <v>278</v>
      </c>
      <c r="E293" s="16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2"/>
    </row>
    <row r="294" spans="1:65">
      <c r="B294" s="36"/>
      <c r="C294" s="20"/>
      <c r="D294" s="31"/>
      <c r="BM294" s="62"/>
    </row>
    <row r="295" spans="1:65" ht="15">
      <c r="B295" s="37" t="s">
        <v>654</v>
      </c>
      <c r="BM295" s="32" t="s">
        <v>279</v>
      </c>
    </row>
    <row r="296" spans="1:65" ht="15">
      <c r="A296" s="28" t="s">
        <v>23</v>
      </c>
      <c r="B296" s="18" t="s">
        <v>111</v>
      </c>
      <c r="C296" s="15" t="s">
        <v>112</v>
      </c>
      <c r="D296" s="16" t="s">
        <v>344</v>
      </c>
      <c r="E296" s="16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</v>
      </c>
    </row>
    <row r="297" spans="1:65">
      <c r="A297" s="35"/>
      <c r="B297" s="19" t="s">
        <v>234</v>
      </c>
      <c r="C297" s="8" t="s">
        <v>234</v>
      </c>
      <c r="D297" s="9" t="s">
        <v>113</v>
      </c>
      <c r="E297" s="16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 t="s">
        <v>3</v>
      </c>
    </row>
    <row r="298" spans="1:65">
      <c r="A298" s="35"/>
      <c r="B298" s="19"/>
      <c r="C298" s="8"/>
      <c r="D298" s="9" t="s">
        <v>355</v>
      </c>
      <c r="E298" s="16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2</v>
      </c>
    </row>
    <row r="299" spans="1:65">
      <c r="A299" s="35"/>
      <c r="B299" s="19"/>
      <c r="C299" s="8"/>
      <c r="D299" s="29"/>
      <c r="E299" s="16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</v>
      </c>
    </row>
    <row r="300" spans="1:65">
      <c r="A300" s="35"/>
      <c r="B300" s="18">
        <v>1</v>
      </c>
      <c r="C300" s="14">
        <v>1</v>
      </c>
      <c r="D300" s="22">
        <v>0.47</v>
      </c>
      <c r="E300" s="16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1</v>
      </c>
    </row>
    <row r="301" spans="1:65">
      <c r="A301" s="35"/>
      <c r="B301" s="19">
        <v>1</v>
      </c>
      <c r="C301" s="8">
        <v>2</v>
      </c>
      <c r="D301" s="10">
        <v>0.46</v>
      </c>
      <c r="E301" s="16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29</v>
      </c>
    </row>
    <row r="302" spans="1:65">
      <c r="A302" s="35"/>
      <c r="B302" s="20" t="s">
        <v>273</v>
      </c>
      <c r="C302" s="12"/>
      <c r="D302" s="26">
        <v>0.46499999999999997</v>
      </c>
      <c r="E302" s="16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16</v>
      </c>
    </row>
    <row r="303" spans="1:65">
      <c r="A303" s="35"/>
      <c r="B303" s="3" t="s">
        <v>274</v>
      </c>
      <c r="C303" s="33"/>
      <c r="D303" s="11">
        <v>0.46499999999999997</v>
      </c>
      <c r="E303" s="16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0.46500000000000002</v>
      </c>
    </row>
    <row r="304" spans="1:65">
      <c r="A304" s="35"/>
      <c r="B304" s="3" t="s">
        <v>275</v>
      </c>
      <c r="C304" s="33"/>
      <c r="D304" s="27">
        <v>7.0710678118654424E-3</v>
      </c>
      <c r="E304" s="16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2">
        <v>35</v>
      </c>
    </row>
    <row r="305" spans="1:65">
      <c r="A305" s="35"/>
      <c r="B305" s="3" t="s">
        <v>87</v>
      </c>
      <c r="C305" s="33"/>
      <c r="D305" s="13">
        <v>1.5206597444871919E-2</v>
      </c>
      <c r="E305" s="16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2"/>
    </row>
    <row r="306" spans="1:65">
      <c r="A306" s="35"/>
      <c r="B306" s="3" t="s">
        <v>276</v>
      </c>
      <c r="C306" s="33"/>
      <c r="D306" s="13">
        <v>-1.1102230246251565E-16</v>
      </c>
      <c r="E306" s="16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2"/>
    </row>
    <row r="307" spans="1:65">
      <c r="A307" s="35"/>
      <c r="B307" s="53" t="s">
        <v>277</v>
      </c>
      <c r="C307" s="54"/>
      <c r="D307" s="52" t="s">
        <v>278</v>
      </c>
      <c r="E307" s="16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2"/>
    </row>
    <row r="308" spans="1:65">
      <c r="B308" s="36"/>
      <c r="C308" s="20"/>
      <c r="D308" s="31"/>
      <c r="BM308" s="62"/>
    </row>
    <row r="309" spans="1:65" ht="15">
      <c r="B309" s="37" t="s">
        <v>655</v>
      </c>
      <c r="BM309" s="32" t="s">
        <v>279</v>
      </c>
    </row>
    <row r="310" spans="1:65" ht="15">
      <c r="A310" s="28" t="s">
        <v>56</v>
      </c>
      <c r="B310" s="18" t="s">
        <v>111</v>
      </c>
      <c r="C310" s="15" t="s">
        <v>112</v>
      </c>
      <c r="D310" s="16" t="s">
        <v>344</v>
      </c>
      <c r="E310" s="16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1</v>
      </c>
    </row>
    <row r="311" spans="1:65">
      <c r="A311" s="35"/>
      <c r="B311" s="19" t="s">
        <v>234</v>
      </c>
      <c r="C311" s="8" t="s">
        <v>234</v>
      </c>
      <c r="D311" s="9" t="s">
        <v>113</v>
      </c>
      <c r="E311" s="16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 t="s">
        <v>1</v>
      </c>
    </row>
    <row r="312" spans="1:65">
      <c r="A312" s="35"/>
      <c r="B312" s="19"/>
      <c r="C312" s="8"/>
      <c r="D312" s="9" t="s">
        <v>355</v>
      </c>
      <c r="E312" s="16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9"/>
      <c r="C313" s="8"/>
      <c r="D313" s="29"/>
      <c r="E313" s="16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3</v>
      </c>
    </row>
    <row r="314" spans="1:65">
      <c r="A314" s="35"/>
      <c r="B314" s="18">
        <v>1</v>
      </c>
      <c r="C314" s="14">
        <v>1</v>
      </c>
      <c r="D314" s="233">
        <v>4.3700000000000003E-2</v>
      </c>
      <c r="E314" s="231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32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32"/>
      <c r="AT314" s="232"/>
      <c r="AU314" s="232"/>
      <c r="AV314" s="232"/>
      <c r="AW314" s="232"/>
      <c r="AX314" s="232"/>
      <c r="AY314" s="232"/>
      <c r="AZ314" s="232"/>
      <c r="BA314" s="232"/>
      <c r="BB314" s="232"/>
      <c r="BC314" s="232"/>
      <c r="BD314" s="232"/>
      <c r="BE314" s="232"/>
      <c r="BF314" s="232"/>
      <c r="BG314" s="232"/>
      <c r="BH314" s="232"/>
      <c r="BI314" s="232"/>
      <c r="BJ314" s="232"/>
      <c r="BK314" s="232"/>
      <c r="BL314" s="232"/>
      <c r="BM314" s="234">
        <v>1</v>
      </c>
    </row>
    <row r="315" spans="1:65">
      <c r="A315" s="35"/>
      <c r="B315" s="19">
        <v>1</v>
      </c>
      <c r="C315" s="8">
        <v>2</v>
      </c>
      <c r="D315" s="235">
        <v>4.3400000000000001E-2</v>
      </c>
      <c r="E315" s="231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32"/>
      <c r="AT315" s="232"/>
      <c r="AU315" s="232"/>
      <c r="AV315" s="232"/>
      <c r="AW315" s="232"/>
      <c r="AX315" s="232"/>
      <c r="AY315" s="232"/>
      <c r="AZ315" s="232"/>
      <c r="BA315" s="232"/>
      <c r="BB315" s="232"/>
      <c r="BC315" s="232"/>
      <c r="BD315" s="232"/>
      <c r="BE315" s="232"/>
      <c r="BF315" s="232"/>
      <c r="BG315" s="232"/>
      <c r="BH315" s="232"/>
      <c r="BI315" s="232"/>
      <c r="BJ315" s="232"/>
      <c r="BK315" s="232"/>
      <c r="BL315" s="232"/>
      <c r="BM315" s="234">
        <v>30</v>
      </c>
    </row>
    <row r="316" spans="1:65">
      <c r="A316" s="35"/>
      <c r="B316" s="20" t="s">
        <v>273</v>
      </c>
      <c r="C316" s="12"/>
      <c r="D316" s="236">
        <v>4.3550000000000005E-2</v>
      </c>
      <c r="E316" s="231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32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32"/>
      <c r="AT316" s="232"/>
      <c r="AU316" s="232"/>
      <c r="AV316" s="232"/>
      <c r="AW316" s="232"/>
      <c r="AX316" s="232"/>
      <c r="AY316" s="232"/>
      <c r="AZ316" s="232"/>
      <c r="BA316" s="232"/>
      <c r="BB316" s="232"/>
      <c r="BC316" s="232"/>
      <c r="BD316" s="232"/>
      <c r="BE316" s="232"/>
      <c r="BF316" s="232"/>
      <c r="BG316" s="232"/>
      <c r="BH316" s="232"/>
      <c r="BI316" s="232"/>
      <c r="BJ316" s="232"/>
      <c r="BK316" s="232"/>
      <c r="BL316" s="232"/>
      <c r="BM316" s="234">
        <v>16</v>
      </c>
    </row>
    <row r="317" spans="1:65">
      <c r="A317" s="35"/>
      <c r="B317" s="3" t="s">
        <v>274</v>
      </c>
      <c r="C317" s="33"/>
      <c r="D317" s="27">
        <v>4.3550000000000005E-2</v>
      </c>
      <c r="E317" s="231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32"/>
      <c r="AT317" s="232"/>
      <c r="AU317" s="232"/>
      <c r="AV317" s="232"/>
      <c r="AW317" s="232"/>
      <c r="AX317" s="232"/>
      <c r="AY317" s="232"/>
      <c r="AZ317" s="232"/>
      <c r="BA317" s="232"/>
      <c r="BB317" s="232"/>
      <c r="BC317" s="232"/>
      <c r="BD317" s="232"/>
      <c r="BE317" s="232"/>
      <c r="BF317" s="232"/>
      <c r="BG317" s="232"/>
      <c r="BH317" s="232"/>
      <c r="BI317" s="232"/>
      <c r="BJ317" s="232"/>
      <c r="BK317" s="232"/>
      <c r="BL317" s="232"/>
      <c r="BM317" s="234">
        <v>4.3549999999999998E-2</v>
      </c>
    </row>
    <row r="318" spans="1:65">
      <c r="A318" s="35"/>
      <c r="B318" s="3" t="s">
        <v>275</v>
      </c>
      <c r="C318" s="33"/>
      <c r="D318" s="27">
        <v>2.1213203435596541E-4</v>
      </c>
      <c r="E318" s="231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32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32"/>
      <c r="AT318" s="232"/>
      <c r="AU318" s="232"/>
      <c r="AV318" s="232"/>
      <c r="AW318" s="232"/>
      <c r="AX318" s="232"/>
      <c r="AY318" s="232"/>
      <c r="AZ318" s="232"/>
      <c r="BA318" s="232"/>
      <c r="BB318" s="232"/>
      <c r="BC318" s="232"/>
      <c r="BD318" s="232"/>
      <c r="BE318" s="232"/>
      <c r="BF318" s="232"/>
      <c r="BG318" s="232"/>
      <c r="BH318" s="232"/>
      <c r="BI318" s="232"/>
      <c r="BJ318" s="232"/>
      <c r="BK318" s="232"/>
      <c r="BL318" s="232"/>
      <c r="BM318" s="234">
        <v>36</v>
      </c>
    </row>
    <row r="319" spans="1:65">
      <c r="A319" s="35"/>
      <c r="B319" s="3" t="s">
        <v>87</v>
      </c>
      <c r="C319" s="33"/>
      <c r="D319" s="13">
        <v>4.870999640779917E-3</v>
      </c>
      <c r="E319" s="16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2"/>
    </row>
    <row r="320" spans="1:65">
      <c r="A320" s="35"/>
      <c r="B320" s="3" t="s">
        <v>276</v>
      </c>
      <c r="C320" s="33"/>
      <c r="D320" s="13">
        <v>2.2204460492503131E-16</v>
      </c>
      <c r="E320" s="16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2"/>
    </row>
    <row r="321" spans="1:65">
      <c r="A321" s="35"/>
      <c r="B321" s="53" t="s">
        <v>277</v>
      </c>
      <c r="C321" s="54"/>
      <c r="D321" s="52" t="s">
        <v>278</v>
      </c>
      <c r="E321" s="16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2"/>
    </row>
    <row r="322" spans="1:65">
      <c r="B322" s="36"/>
      <c r="C322" s="20"/>
      <c r="D322" s="31"/>
      <c r="BM322" s="62"/>
    </row>
    <row r="323" spans="1:65" ht="15">
      <c r="B323" s="37" t="s">
        <v>656</v>
      </c>
      <c r="BM323" s="32" t="s">
        <v>279</v>
      </c>
    </row>
    <row r="324" spans="1:65" ht="15">
      <c r="A324" s="28" t="s">
        <v>26</v>
      </c>
      <c r="B324" s="18" t="s">
        <v>111</v>
      </c>
      <c r="C324" s="15" t="s">
        <v>112</v>
      </c>
      <c r="D324" s="16" t="s">
        <v>344</v>
      </c>
      <c r="E324" s="16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2">
        <v>1</v>
      </c>
    </row>
    <row r="325" spans="1:65">
      <c r="A325" s="35"/>
      <c r="B325" s="19" t="s">
        <v>234</v>
      </c>
      <c r="C325" s="8" t="s">
        <v>234</v>
      </c>
      <c r="D325" s="9" t="s">
        <v>113</v>
      </c>
      <c r="E325" s="16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2" t="s">
        <v>3</v>
      </c>
    </row>
    <row r="326" spans="1:65">
      <c r="A326" s="35"/>
      <c r="B326" s="19"/>
      <c r="C326" s="8"/>
      <c r="D326" s="9" t="s">
        <v>355</v>
      </c>
      <c r="E326" s="16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2</v>
      </c>
    </row>
    <row r="327" spans="1:65">
      <c r="A327" s="35"/>
      <c r="B327" s="19"/>
      <c r="C327" s="8"/>
      <c r="D327" s="29"/>
      <c r="E327" s="16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2</v>
      </c>
    </row>
    <row r="328" spans="1:65">
      <c r="A328" s="35"/>
      <c r="B328" s="18">
        <v>1</v>
      </c>
      <c r="C328" s="14">
        <v>1</v>
      </c>
      <c r="D328" s="22">
        <v>1.2</v>
      </c>
      <c r="E328" s="16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1</v>
      </c>
    </row>
    <row r="329" spans="1:65">
      <c r="A329" s="35"/>
      <c r="B329" s="19">
        <v>1</v>
      </c>
      <c r="C329" s="8">
        <v>2</v>
      </c>
      <c r="D329" s="10">
        <v>1.2</v>
      </c>
      <c r="E329" s="16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31</v>
      </c>
    </row>
    <row r="330" spans="1:65">
      <c r="A330" s="35"/>
      <c r="B330" s="20" t="s">
        <v>273</v>
      </c>
      <c r="C330" s="12"/>
      <c r="D330" s="26">
        <v>1.2</v>
      </c>
      <c r="E330" s="16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16</v>
      </c>
    </row>
    <row r="331" spans="1:65">
      <c r="A331" s="35"/>
      <c r="B331" s="3" t="s">
        <v>274</v>
      </c>
      <c r="C331" s="33"/>
      <c r="D331" s="11">
        <v>1.2</v>
      </c>
      <c r="E331" s="16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1.2</v>
      </c>
    </row>
    <row r="332" spans="1:65">
      <c r="A332" s="35"/>
      <c r="B332" s="3" t="s">
        <v>275</v>
      </c>
      <c r="C332" s="33"/>
      <c r="D332" s="27">
        <v>0</v>
      </c>
      <c r="E332" s="16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37</v>
      </c>
    </row>
    <row r="333" spans="1:65">
      <c r="A333" s="35"/>
      <c r="B333" s="3" t="s">
        <v>87</v>
      </c>
      <c r="C333" s="33"/>
      <c r="D333" s="13">
        <v>0</v>
      </c>
      <c r="E333" s="16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62"/>
    </row>
    <row r="334" spans="1:65">
      <c r="A334" s="35"/>
      <c r="B334" s="3" t="s">
        <v>276</v>
      </c>
      <c r="C334" s="33"/>
      <c r="D334" s="13">
        <v>0</v>
      </c>
      <c r="E334" s="16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62"/>
    </row>
    <row r="335" spans="1:65">
      <c r="A335" s="35"/>
      <c r="B335" s="53" t="s">
        <v>277</v>
      </c>
      <c r="C335" s="54"/>
      <c r="D335" s="52" t="s">
        <v>278</v>
      </c>
      <c r="E335" s="16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2"/>
    </row>
    <row r="336" spans="1:65">
      <c r="B336" s="36"/>
      <c r="C336" s="20"/>
      <c r="D336" s="31"/>
      <c r="BM336" s="62"/>
    </row>
    <row r="337" spans="1:65" ht="15">
      <c r="B337" s="37" t="s">
        <v>657</v>
      </c>
      <c r="BM337" s="32" t="s">
        <v>279</v>
      </c>
    </row>
    <row r="338" spans="1:65" ht="15">
      <c r="A338" s="28" t="s">
        <v>29</v>
      </c>
      <c r="B338" s="18" t="s">
        <v>111</v>
      </c>
      <c r="C338" s="15" t="s">
        <v>112</v>
      </c>
      <c r="D338" s="16" t="s">
        <v>344</v>
      </c>
      <c r="E338" s="16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</v>
      </c>
    </row>
    <row r="339" spans="1:65">
      <c r="A339" s="35"/>
      <c r="B339" s="19" t="s">
        <v>234</v>
      </c>
      <c r="C339" s="8" t="s">
        <v>234</v>
      </c>
      <c r="D339" s="9" t="s">
        <v>113</v>
      </c>
      <c r="E339" s="16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 t="s">
        <v>3</v>
      </c>
    </row>
    <row r="340" spans="1:65">
      <c r="A340" s="35"/>
      <c r="B340" s="19"/>
      <c r="C340" s="8"/>
      <c r="D340" s="9" t="s">
        <v>355</v>
      </c>
      <c r="E340" s="16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1</v>
      </c>
    </row>
    <row r="341" spans="1:65">
      <c r="A341" s="35"/>
      <c r="B341" s="19"/>
      <c r="C341" s="8"/>
      <c r="D341" s="29"/>
      <c r="E341" s="16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2">
        <v>1</v>
      </c>
    </row>
    <row r="342" spans="1:65">
      <c r="A342" s="35"/>
      <c r="B342" s="18">
        <v>1</v>
      </c>
      <c r="C342" s="14">
        <v>1</v>
      </c>
      <c r="D342" s="259">
        <v>16.100000000000001</v>
      </c>
      <c r="E342" s="260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  <c r="AD342" s="261"/>
      <c r="AE342" s="261"/>
      <c r="AF342" s="261"/>
      <c r="AG342" s="261"/>
      <c r="AH342" s="261"/>
      <c r="AI342" s="261"/>
      <c r="AJ342" s="261"/>
      <c r="AK342" s="261"/>
      <c r="AL342" s="261"/>
      <c r="AM342" s="261"/>
      <c r="AN342" s="261"/>
      <c r="AO342" s="261"/>
      <c r="AP342" s="261"/>
      <c r="AQ342" s="261"/>
      <c r="AR342" s="261"/>
      <c r="AS342" s="261"/>
      <c r="AT342" s="261"/>
      <c r="AU342" s="261"/>
      <c r="AV342" s="261"/>
      <c r="AW342" s="261"/>
      <c r="AX342" s="261"/>
      <c r="AY342" s="261"/>
      <c r="AZ342" s="261"/>
      <c r="BA342" s="261"/>
      <c r="BB342" s="261"/>
      <c r="BC342" s="261"/>
      <c r="BD342" s="261"/>
      <c r="BE342" s="261"/>
      <c r="BF342" s="261"/>
      <c r="BG342" s="261"/>
      <c r="BH342" s="261"/>
      <c r="BI342" s="261"/>
      <c r="BJ342" s="261"/>
      <c r="BK342" s="261"/>
      <c r="BL342" s="261"/>
      <c r="BM342" s="262">
        <v>1</v>
      </c>
    </row>
    <row r="343" spans="1:65">
      <c r="A343" s="35"/>
      <c r="B343" s="19">
        <v>1</v>
      </c>
      <c r="C343" s="8">
        <v>2</v>
      </c>
      <c r="D343" s="263">
        <v>16</v>
      </c>
      <c r="E343" s="260"/>
      <c r="F343" s="261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  <c r="AC343" s="261"/>
      <c r="AD343" s="261"/>
      <c r="AE343" s="261"/>
      <c r="AF343" s="261"/>
      <c r="AG343" s="261"/>
      <c r="AH343" s="261"/>
      <c r="AI343" s="261"/>
      <c r="AJ343" s="261"/>
      <c r="AK343" s="261"/>
      <c r="AL343" s="261"/>
      <c r="AM343" s="261"/>
      <c r="AN343" s="261"/>
      <c r="AO343" s="261"/>
      <c r="AP343" s="261"/>
      <c r="AQ343" s="261"/>
      <c r="AR343" s="261"/>
      <c r="AS343" s="261"/>
      <c r="AT343" s="261"/>
      <c r="AU343" s="261"/>
      <c r="AV343" s="261"/>
      <c r="AW343" s="261"/>
      <c r="AX343" s="261"/>
      <c r="AY343" s="261"/>
      <c r="AZ343" s="261"/>
      <c r="BA343" s="261"/>
      <c r="BB343" s="261"/>
      <c r="BC343" s="261"/>
      <c r="BD343" s="261"/>
      <c r="BE343" s="261"/>
      <c r="BF343" s="261"/>
      <c r="BG343" s="261"/>
      <c r="BH343" s="261"/>
      <c r="BI343" s="261"/>
      <c r="BJ343" s="261"/>
      <c r="BK343" s="261"/>
      <c r="BL343" s="261"/>
      <c r="BM343" s="262">
        <v>32</v>
      </c>
    </row>
    <row r="344" spans="1:65">
      <c r="A344" s="35"/>
      <c r="B344" s="20" t="s">
        <v>273</v>
      </c>
      <c r="C344" s="12"/>
      <c r="D344" s="265">
        <v>16.05</v>
      </c>
      <c r="E344" s="260"/>
      <c r="F344" s="261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  <c r="Z344" s="261"/>
      <c r="AA344" s="261"/>
      <c r="AB344" s="261"/>
      <c r="AC344" s="261"/>
      <c r="AD344" s="261"/>
      <c r="AE344" s="261"/>
      <c r="AF344" s="261"/>
      <c r="AG344" s="261"/>
      <c r="AH344" s="261"/>
      <c r="AI344" s="261"/>
      <c r="AJ344" s="261"/>
      <c r="AK344" s="261"/>
      <c r="AL344" s="261"/>
      <c r="AM344" s="261"/>
      <c r="AN344" s="261"/>
      <c r="AO344" s="261"/>
      <c r="AP344" s="261"/>
      <c r="AQ344" s="261"/>
      <c r="AR344" s="261"/>
      <c r="AS344" s="261"/>
      <c r="AT344" s="261"/>
      <c r="AU344" s="261"/>
      <c r="AV344" s="261"/>
      <c r="AW344" s="261"/>
      <c r="AX344" s="261"/>
      <c r="AY344" s="261"/>
      <c r="AZ344" s="261"/>
      <c r="BA344" s="261"/>
      <c r="BB344" s="261"/>
      <c r="BC344" s="261"/>
      <c r="BD344" s="261"/>
      <c r="BE344" s="261"/>
      <c r="BF344" s="261"/>
      <c r="BG344" s="261"/>
      <c r="BH344" s="261"/>
      <c r="BI344" s="261"/>
      <c r="BJ344" s="261"/>
      <c r="BK344" s="261"/>
      <c r="BL344" s="261"/>
      <c r="BM344" s="262">
        <v>16</v>
      </c>
    </row>
    <row r="345" spans="1:65">
      <c r="A345" s="35"/>
      <c r="B345" s="3" t="s">
        <v>274</v>
      </c>
      <c r="C345" s="33"/>
      <c r="D345" s="266">
        <v>16.05</v>
      </c>
      <c r="E345" s="260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  <c r="Z345" s="261"/>
      <c r="AA345" s="261"/>
      <c r="AB345" s="261"/>
      <c r="AC345" s="261"/>
      <c r="AD345" s="261"/>
      <c r="AE345" s="261"/>
      <c r="AF345" s="261"/>
      <c r="AG345" s="261"/>
      <c r="AH345" s="261"/>
      <c r="AI345" s="261"/>
      <c r="AJ345" s="261"/>
      <c r="AK345" s="261"/>
      <c r="AL345" s="261"/>
      <c r="AM345" s="261"/>
      <c r="AN345" s="261"/>
      <c r="AO345" s="261"/>
      <c r="AP345" s="261"/>
      <c r="AQ345" s="261"/>
      <c r="AR345" s="261"/>
      <c r="AS345" s="261"/>
      <c r="AT345" s="261"/>
      <c r="AU345" s="261"/>
      <c r="AV345" s="261"/>
      <c r="AW345" s="261"/>
      <c r="AX345" s="261"/>
      <c r="AY345" s="261"/>
      <c r="AZ345" s="261"/>
      <c r="BA345" s="261"/>
      <c r="BB345" s="261"/>
      <c r="BC345" s="261"/>
      <c r="BD345" s="261"/>
      <c r="BE345" s="261"/>
      <c r="BF345" s="261"/>
      <c r="BG345" s="261"/>
      <c r="BH345" s="261"/>
      <c r="BI345" s="261"/>
      <c r="BJ345" s="261"/>
      <c r="BK345" s="261"/>
      <c r="BL345" s="261"/>
      <c r="BM345" s="262">
        <v>16.05</v>
      </c>
    </row>
    <row r="346" spans="1:65">
      <c r="A346" s="35"/>
      <c r="B346" s="3" t="s">
        <v>275</v>
      </c>
      <c r="C346" s="33"/>
      <c r="D346" s="266">
        <v>7.0710678118655765E-2</v>
      </c>
      <c r="E346" s="260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  <c r="AC346" s="261"/>
      <c r="AD346" s="261"/>
      <c r="AE346" s="261"/>
      <c r="AF346" s="261"/>
      <c r="AG346" s="261"/>
      <c r="AH346" s="261"/>
      <c r="AI346" s="261"/>
      <c r="AJ346" s="261"/>
      <c r="AK346" s="261"/>
      <c r="AL346" s="261"/>
      <c r="AM346" s="261"/>
      <c r="AN346" s="261"/>
      <c r="AO346" s="261"/>
      <c r="AP346" s="261"/>
      <c r="AQ346" s="261"/>
      <c r="AR346" s="261"/>
      <c r="AS346" s="261"/>
      <c r="AT346" s="261"/>
      <c r="AU346" s="261"/>
      <c r="AV346" s="261"/>
      <c r="AW346" s="261"/>
      <c r="AX346" s="261"/>
      <c r="AY346" s="261"/>
      <c r="AZ346" s="261"/>
      <c r="BA346" s="261"/>
      <c r="BB346" s="261"/>
      <c r="BC346" s="261"/>
      <c r="BD346" s="261"/>
      <c r="BE346" s="261"/>
      <c r="BF346" s="261"/>
      <c r="BG346" s="261"/>
      <c r="BH346" s="261"/>
      <c r="BI346" s="261"/>
      <c r="BJ346" s="261"/>
      <c r="BK346" s="261"/>
      <c r="BL346" s="261"/>
      <c r="BM346" s="262">
        <v>38</v>
      </c>
    </row>
    <row r="347" spans="1:65">
      <c r="A347" s="35"/>
      <c r="B347" s="3" t="s">
        <v>87</v>
      </c>
      <c r="C347" s="33"/>
      <c r="D347" s="13">
        <v>4.4056497270190502E-3</v>
      </c>
      <c r="E347" s="16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2"/>
    </row>
    <row r="348" spans="1:65">
      <c r="A348" s="35"/>
      <c r="B348" s="3" t="s">
        <v>276</v>
      </c>
      <c r="C348" s="33"/>
      <c r="D348" s="13">
        <v>0</v>
      </c>
      <c r="E348" s="16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2"/>
    </row>
    <row r="349" spans="1:65">
      <c r="A349" s="35"/>
      <c r="B349" s="53" t="s">
        <v>277</v>
      </c>
      <c r="C349" s="54"/>
      <c r="D349" s="52" t="s">
        <v>278</v>
      </c>
      <c r="E349" s="16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2"/>
    </row>
    <row r="350" spans="1:65">
      <c r="B350" s="36"/>
      <c r="C350" s="20"/>
      <c r="D350" s="31"/>
      <c r="BM350" s="62"/>
    </row>
    <row r="351" spans="1:65" ht="15">
      <c r="B351" s="37" t="s">
        <v>658</v>
      </c>
      <c r="BM351" s="32" t="s">
        <v>279</v>
      </c>
    </row>
    <row r="352" spans="1:65" ht="15">
      <c r="A352" s="28" t="s">
        <v>31</v>
      </c>
      <c r="B352" s="18" t="s">
        <v>111</v>
      </c>
      <c r="C352" s="15" t="s">
        <v>112</v>
      </c>
      <c r="D352" s="16" t="s">
        <v>344</v>
      </c>
      <c r="E352" s="16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1</v>
      </c>
    </row>
    <row r="353" spans="1:65">
      <c r="A353" s="35"/>
      <c r="B353" s="19" t="s">
        <v>234</v>
      </c>
      <c r="C353" s="8" t="s">
        <v>234</v>
      </c>
      <c r="D353" s="9" t="s">
        <v>113</v>
      </c>
      <c r="E353" s="16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 t="s">
        <v>3</v>
      </c>
    </row>
    <row r="354" spans="1:65">
      <c r="A354" s="35"/>
      <c r="B354" s="19"/>
      <c r="C354" s="8"/>
      <c r="D354" s="9" t="s">
        <v>355</v>
      </c>
      <c r="E354" s="16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1</v>
      </c>
    </row>
    <row r="355" spans="1:65">
      <c r="A355" s="35"/>
      <c r="B355" s="19"/>
      <c r="C355" s="8"/>
      <c r="D355" s="29"/>
      <c r="E355" s="16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8">
        <v>1</v>
      </c>
      <c r="C356" s="14">
        <v>1</v>
      </c>
      <c r="D356" s="259">
        <v>36.700000000000003</v>
      </c>
      <c r="E356" s="260"/>
      <c r="F356" s="261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  <c r="AC356" s="261"/>
      <c r="AD356" s="261"/>
      <c r="AE356" s="261"/>
      <c r="AF356" s="261"/>
      <c r="AG356" s="261"/>
      <c r="AH356" s="261"/>
      <c r="AI356" s="261"/>
      <c r="AJ356" s="261"/>
      <c r="AK356" s="261"/>
      <c r="AL356" s="261"/>
      <c r="AM356" s="261"/>
      <c r="AN356" s="261"/>
      <c r="AO356" s="261"/>
      <c r="AP356" s="261"/>
      <c r="AQ356" s="261"/>
      <c r="AR356" s="261"/>
      <c r="AS356" s="261"/>
      <c r="AT356" s="261"/>
      <c r="AU356" s="261"/>
      <c r="AV356" s="261"/>
      <c r="AW356" s="261"/>
      <c r="AX356" s="261"/>
      <c r="AY356" s="261"/>
      <c r="AZ356" s="261"/>
      <c r="BA356" s="261"/>
      <c r="BB356" s="261"/>
      <c r="BC356" s="261"/>
      <c r="BD356" s="261"/>
      <c r="BE356" s="261"/>
      <c r="BF356" s="261"/>
      <c r="BG356" s="261"/>
      <c r="BH356" s="261"/>
      <c r="BI356" s="261"/>
      <c r="BJ356" s="261"/>
      <c r="BK356" s="261"/>
      <c r="BL356" s="261"/>
      <c r="BM356" s="262">
        <v>1</v>
      </c>
    </row>
    <row r="357" spans="1:65">
      <c r="A357" s="35"/>
      <c r="B357" s="19">
        <v>1</v>
      </c>
      <c r="C357" s="8">
        <v>2</v>
      </c>
      <c r="D357" s="263">
        <v>37.200000000000003</v>
      </c>
      <c r="E357" s="260"/>
      <c r="F357" s="261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  <c r="AC357" s="261"/>
      <c r="AD357" s="261"/>
      <c r="AE357" s="261"/>
      <c r="AF357" s="261"/>
      <c r="AG357" s="261"/>
      <c r="AH357" s="261"/>
      <c r="AI357" s="261"/>
      <c r="AJ357" s="261"/>
      <c r="AK357" s="261"/>
      <c r="AL357" s="261"/>
      <c r="AM357" s="261"/>
      <c r="AN357" s="261"/>
      <c r="AO357" s="261"/>
      <c r="AP357" s="261"/>
      <c r="AQ357" s="261"/>
      <c r="AR357" s="261"/>
      <c r="AS357" s="261"/>
      <c r="AT357" s="261"/>
      <c r="AU357" s="261"/>
      <c r="AV357" s="261"/>
      <c r="AW357" s="261"/>
      <c r="AX357" s="261"/>
      <c r="AY357" s="261"/>
      <c r="AZ357" s="261"/>
      <c r="BA357" s="261"/>
      <c r="BB357" s="261"/>
      <c r="BC357" s="261"/>
      <c r="BD357" s="261"/>
      <c r="BE357" s="261"/>
      <c r="BF357" s="261"/>
      <c r="BG357" s="261"/>
      <c r="BH357" s="261"/>
      <c r="BI357" s="261"/>
      <c r="BJ357" s="261"/>
      <c r="BK357" s="261"/>
      <c r="BL357" s="261"/>
      <c r="BM357" s="262">
        <v>9</v>
      </c>
    </row>
    <row r="358" spans="1:65">
      <c r="A358" s="35"/>
      <c r="B358" s="20" t="s">
        <v>273</v>
      </c>
      <c r="C358" s="12"/>
      <c r="D358" s="265">
        <v>36.950000000000003</v>
      </c>
      <c r="E358" s="260"/>
      <c r="F358" s="261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  <c r="AC358" s="261"/>
      <c r="AD358" s="261"/>
      <c r="AE358" s="261"/>
      <c r="AF358" s="261"/>
      <c r="AG358" s="261"/>
      <c r="AH358" s="261"/>
      <c r="AI358" s="261"/>
      <c r="AJ358" s="261"/>
      <c r="AK358" s="261"/>
      <c r="AL358" s="261"/>
      <c r="AM358" s="261"/>
      <c r="AN358" s="261"/>
      <c r="AO358" s="261"/>
      <c r="AP358" s="261"/>
      <c r="AQ358" s="261"/>
      <c r="AR358" s="261"/>
      <c r="AS358" s="261"/>
      <c r="AT358" s="261"/>
      <c r="AU358" s="261"/>
      <c r="AV358" s="261"/>
      <c r="AW358" s="261"/>
      <c r="AX358" s="261"/>
      <c r="AY358" s="261"/>
      <c r="AZ358" s="261"/>
      <c r="BA358" s="261"/>
      <c r="BB358" s="261"/>
      <c r="BC358" s="261"/>
      <c r="BD358" s="261"/>
      <c r="BE358" s="261"/>
      <c r="BF358" s="261"/>
      <c r="BG358" s="261"/>
      <c r="BH358" s="261"/>
      <c r="BI358" s="261"/>
      <c r="BJ358" s="261"/>
      <c r="BK358" s="261"/>
      <c r="BL358" s="261"/>
      <c r="BM358" s="262">
        <v>16</v>
      </c>
    </row>
    <row r="359" spans="1:65">
      <c r="A359" s="35"/>
      <c r="B359" s="3" t="s">
        <v>274</v>
      </c>
      <c r="C359" s="33"/>
      <c r="D359" s="266">
        <v>36.950000000000003</v>
      </c>
      <c r="E359" s="260"/>
      <c r="F359" s="261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  <c r="AC359" s="261"/>
      <c r="AD359" s="261"/>
      <c r="AE359" s="261"/>
      <c r="AF359" s="261"/>
      <c r="AG359" s="261"/>
      <c r="AH359" s="261"/>
      <c r="AI359" s="261"/>
      <c r="AJ359" s="261"/>
      <c r="AK359" s="261"/>
      <c r="AL359" s="261"/>
      <c r="AM359" s="261"/>
      <c r="AN359" s="261"/>
      <c r="AO359" s="261"/>
      <c r="AP359" s="261"/>
      <c r="AQ359" s="261"/>
      <c r="AR359" s="261"/>
      <c r="AS359" s="261"/>
      <c r="AT359" s="261"/>
      <c r="AU359" s="261"/>
      <c r="AV359" s="261"/>
      <c r="AW359" s="261"/>
      <c r="AX359" s="261"/>
      <c r="AY359" s="261"/>
      <c r="AZ359" s="261"/>
      <c r="BA359" s="261"/>
      <c r="BB359" s="261"/>
      <c r="BC359" s="261"/>
      <c r="BD359" s="261"/>
      <c r="BE359" s="261"/>
      <c r="BF359" s="261"/>
      <c r="BG359" s="261"/>
      <c r="BH359" s="261"/>
      <c r="BI359" s="261"/>
      <c r="BJ359" s="261"/>
      <c r="BK359" s="261"/>
      <c r="BL359" s="261"/>
      <c r="BM359" s="262">
        <v>36.950000000000003</v>
      </c>
    </row>
    <row r="360" spans="1:65">
      <c r="A360" s="35"/>
      <c r="B360" s="3" t="s">
        <v>275</v>
      </c>
      <c r="C360" s="33"/>
      <c r="D360" s="266">
        <v>0.35355339059327379</v>
      </c>
      <c r="E360" s="260"/>
      <c r="F360" s="261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  <c r="Z360" s="261"/>
      <c r="AA360" s="261"/>
      <c r="AB360" s="261"/>
      <c r="AC360" s="261"/>
      <c r="AD360" s="261"/>
      <c r="AE360" s="261"/>
      <c r="AF360" s="261"/>
      <c r="AG360" s="261"/>
      <c r="AH360" s="261"/>
      <c r="AI360" s="261"/>
      <c r="AJ360" s="261"/>
      <c r="AK360" s="261"/>
      <c r="AL360" s="261"/>
      <c r="AM360" s="261"/>
      <c r="AN360" s="261"/>
      <c r="AO360" s="261"/>
      <c r="AP360" s="261"/>
      <c r="AQ360" s="261"/>
      <c r="AR360" s="261"/>
      <c r="AS360" s="261"/>
      <c r="AT360" s="261"/>
      <c r="AU360" s="261"/>
      <c r="AV360" s="261"/>
      <c r="AW360" s="261"/>
      <c r="AX360" s="261"/>
      <c r="AY360" s="261"/>
      <c r="AZ360" s="261"/>
      <c r="BA360" s="261"/>
      <c r="BB360" s="261"/>
      <c r="BC360" s="261"/>
      <c r="BD360" s="261"/>
      <c r="BE360" s="261"/>
      <c r="BF360" s="261"/>
      <c r="BG360" s="261"/>
      <c r="BH360" s="261"/>
      <c r="BI360" s="261"/>
      <c r="BJ360" s="261"/>
      <c r="BK360" s="261"/>
      <c r="BL360" s="261"/>
      <c r="BM360" s="262">
        <v>39</v>
      </c>
    </row>
    <row r="361" spans="1:65">
      <c r="A361" s="35"/>
      <c r="B361" s="3" t="s">
        <v>87</v>
      </c>
      <c r="C361" s="33"/>
      <c r="D361" s="13">
        <v>9.5684273502915761E-3</v>
      </c>
      <c r="E361" s="16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2"/>
    </row>
    <row r="362" spans="1:65">
      <c r="A362" s="35"/>
      <c r="B362" s="3" t="s">
        <v>276</v>
      </c>
      <c r="C362" s="33"/>
      <c r="D362" s="13">
        <v>0</v>
      </c>
      <c r="E362" s="16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2"/>
    </row>
    <row r="363" spans="1:65">
      <c r="A363" s="35"/>
      <c r="B363" s="53" t="s">
        <v>277</v>
      </c>
      <c r="C363" s="54"/>
      <c r="D363" s="52" t="s">
        <v>278</v>
      </c>
      <c r="E363" s="16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2"/>
    </row>
    <row r="364" spans="1:65">
      <c r="B364" s="36"/>
      <c r="C364" s="20"/>
      <c r="D364" s="31"/>
      <c r="BM364" s="62"/>
    </row>
    <row r="365" spans="1:65" ht="15">
      <c r="B365" s="37" t="s">
        <v>659</v>
      </c>
      <c r="BM365" s="32" t="s">
        <v>279</v>
      </c>
    </row>
    <row r="366" spans="1:65" ht="15">
      <c r="A366" s="28" t="s">
        <v>34</v>
      </c>
      <c r="B366" s="18" t="s">
        <v>111</v>
      </c>
      <c r="C366" s="15" t="s">
        <v>112</v>
      </c>
      <c r="D366" s="16" t="s">
        <v>344</v>
      </c>
      <c r="E366" s="16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 t="s">
        <v>234</v>
      </c>
      <c r="C367" s="8" t="s">
        <v>234</v>
      </c>
      <c r="D367" s="9" t="s">
        <v>113</v>
      </c>
      <c r="E367" s="16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s">
        <v>3</v>
      </c>
    </row>
    <row r="368" spans="1:65">
      <c r="A368" s="35"/>
      <c r="B368" s="19"/>
      <c r="C368" s="8"/>
      <c r="D368" s="9" t="s">
        <v>355</v>
      </c>
      <c r="E368" s="16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0</v>
      </c>
    </row>
    <row r="369" spans="1:65">
      <c r="A369" s="35"/>
      <c r="B369" s="19"/>
      <c r="C369" s="8"/>
      <c r="D369" s="29"/>
      <c r="E369" s="16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0</v>
      </c>
    </row>
    <row r="370" spans="1:65">
      <c r="A370" s="35"/>
      <c r="B370" s="18">
        <v>1</v>
      </c>
      <c r="C370" s="14">
        <v>1</v>
      </c>
      <c r="D370" s="245">
        <v>68</v>
      </c>
      <c r="E370" s="249"/>
      <c r="F370" s="250"/>
      <c r="G370" s="250"/>
      <c r="H370" s="250"/>
      <c r="I370" s="250"/>
      <c r="J370" s="250"/>
      <c r="K370" s="250"/>
      <c r="L370" s="250"/>
      <c r="M370" s="250"/>
      <c r="N370" s="250"/>
      <c r="O370" s="250"/>
      <c r="P370" s="250"/>
      <c r="Q370" s="250"/>
      <c r="R370" s="250"/>
      <c r="S370" s="250"/>
      <c r="T370" s="250"/>
      <c r="U370" s="250"/>
      <c r="V370" s="250"/>
      <c r="W370" s="250"/>
      <c r="X370" s="250"/>
      <c r="Y370" s="250"/>
      <c r="Z370" s="250"/>
      <c r="AA370" s="250"/>
      <c r="AB370" s="250"/>
      <c r="AC370" s="250"/>
      <c r="AD370" s="250"/>
      <c r="AE370" s="250"/>
      <c r="AF370" s="250"/>
      <c r="AG370" s="250"/>
      <c r="AH370" s="250"/>
      <c r="AI370" s="250"/>
      <c r="AJ370" s="250"/>
      <c r="AK370" s="250"/>
      <c r="AL370" s="250"/>
      <c r="AM370" s="250"/>
      <c r="AN370" s="250"/>
      <c r="AO370" s="250"/>
      <c r="AP370" s="250"/>
      <c r="AQ370" s="250"/>
      <c r="AR370" s="250"/>
      <c r="AS370" s="250"/>
      <c r="AT370" s="250"/>
      <c r="AU370" s="250"/>
      <c r="AV370" s="250"/>
      <c r="AW370" s="250"/>
      <c r="AX370" s="250"/>
      <c r="AY370" s="250"/>
      <c r="AZ370" s="250"/>
      <c r="BA370" s="250"/>
      <c r="BB370" s="250"/>
      <c r="BC370" s="250"/>
      <c r="BD370" s="250"/>
      <c r="BE370" s="250"/>
      <c r="BF370" s="250"/>
      <c r="BG370" s="250"/>
      <c r="BH370" s="250"/>
      <c r="BI370" s="250"/>
      <c r="BJ370" s="250"/>
      <c r="BK370" s="250"/>
      <c r="BL370" s="250"/>
      <c r="BM370" s="251">
        <v>1</v>
      </c>
    </row>
    <row r="371" spans="1:65">
      <c r="A371" s="35"/>
      <c r="B371" s="19">
        <v>1</v>
      </c>
      <c r="C371" s="8">
        <v>2</v>
      </c>
      <c r="D371" s="252">
        <v>70</v>
      </c>
      <c r="E371" s="249"/>
      <c r="F371" s="250"/>
      <c r="G371" s="250"/>
      <c r="H371" s="250"/>
      <c r="I371" s="250"/>
      <c r="J371" s="250"/>
      <c r="K371" s="250"/>
      <c r="L371" s="250"/>
      <c r="M371" s="250"/>
      <c r="N371" s="250"/>
      <c r="O371" s="250"/>
      <c r="P371" s="250"/>
      <c r="Q371" s="250"/>
      <c r="R371" s="250"/>
      <c r="S371" s="250"/>
      <c r="T371" s="250"/>
      <c r="U371" s="250"/>
      <c r="V371" s="250"/>
      <c r="W371" s="250"/>
      <c r="X371" s="250"/>
      <c r="Y371" s="250"/>
      <c r="Z371" s="250"/>
      <c r="AA371" s="250"/>
      <c r="AB371" s="250"/>
      <c r="AC371" s="250"/>
      <c r="AD371" s="250"/>
      <c r="AE371" s="250"/>
      <c r="AF371" s="250"/>
      <c r="AG371" s="250"/>
      <c r="AH371" s="250"/>
      <c r="AI371" s="250"/>
      <c r="AJ371" s="250"/>
      <c r="AK371" s="250"/>
      <c r="AL371" s="250"/>
      <c r="AM371" s="250"/>
      <c r="AN371" s="250"/>
      <c r="AO371" s="250"/>
      <c r="AP371" s="250"/>
      <c r="AQ371" s="250"/>
      <c r="AR371" s="250"/>
      <c r="AS371" s="250"/>
      <c r="AT371" s="250"/>
      <c r="AU371" s="250"/>
      <c r="AV371" s="250"/>
      <c r="AW371" s="250"/>
      <c r="AX371" s="250"/>
      <c r="AY371" s="250"/>
      <c r="AZ371" s="250"/>
      <c r="BA371" s="250"/>
      <c r="BB371" s="250"/>
      <c r="BC371" s="250"/>
      <c r="BD371" s="250"/>
      <c r="BE371" s="250"/>
      <c r="BF371" s="250"/>
      <c r="BG371" s="250"/>
      <c r="BH371" s="250"/>
      <c r="BI371" s="250"/>
      <c r="BJ371" s="250"/>
      <c r="BK371" s="250"/>
      <c r="BL371" s="250"/>
      <c r="BM371" s="251">
        <v>34</v>
      </c>
    </row>
    <row r="372" spans="1:65">
      <c r="A372" s="35"/>
      <c r="B372" s="20" t="s">
        <v>273</v>
      </c>
      <c r="C372" s="12"/>
      <c r="D372" s="258">
        <v>69</v>
      </c>
      <c r="E372" s="249"/>
      <c r="F372" s="250"/>
      <c r="G372" s="250"/>
      <c r="H372" s="250"/>
      <c r="I372" s="250"/>
      <c r="J372" s="250"/>
      <c r="K372" s="250"/>
      <c r="L372" s="250"/>
      <c r="M372" s="250"/>
      <c r="N372" s="250"/>
      <c r="O372" s="250"/>
      <c r="P372" s="250"/>
      <c r="Q372" s="250"/>
      <c r="R372" s="250"/>
      <c r="S372" s="250"/>
      <c r="T372" s="250"/>
      <c r="U372" s="250"/>
      <c r="V372" s="250"/>
      <c r="W372" s="250"/>
      <c r="X372" s="250"/>
      <c r="Y372" s="250"/>
      <c r="Z372" s="250"/>
      <c r="AA372" s="250"/>
      <c r="AB372" s="250"/>
      <c r="AC372" s="250"/>
      <c r="AD372" s="250"/>
      <c r="AE372" s="250"/>
      <c r="AF372" s="250"/>
      <c r="AG372" s="250"/>
      <c r="AH372" s="250"/>
      <c r="AI372" s="250"/>
      <c r="AJ372" s="250"/>
      <c r="AK372" s="250"/>
      <c r="AL372" s="250"/>
      <c r="AM372" s="250"/>
      <c r="AN372" s="250"/>
      <c r="AO372" s="250"/>
      <c r="AP372" s="250"/>
      <c r="AQ372" s="250"/>
      <c r="AR372" s="250"/>
      <c r="AS372" s="250"/>
      <c r="AT372" s="250"/>
      <c r="AU372" s="250"/>
      <c r="AV372" s="250"/>
      <c r="AW372" s="250"/>
      <c r="AX372" s="250"/>
      <c r="AY372" s="250"/>
      <c r="AZ372" s="250"/>
      <c r="BA372" s="250"/>
      <c r="BB372" s="250"/>
      <c r="BC372" s="250"/>
      <c r="BD372" s="250"/>
      <c r="BE372" s="250"/>
      <c r="BF372" s="250"/>
      <c r="BG372" s="250"/>
      <c r="BH372" s="250"/>
      <c r="BI372" s="250"/>
      <c r="BJ372" s="250"/>
      <c r="BK372" s="250"/>
      <c r="BL372" s="250"/>
      <c r="BM372" s="251">
        <v>16</v>
      </c>
    </row>
    <row r="373" spans="1:65">
      <c r="A373" s="35"/>
      <c r="B373" s="3" t="s">
        <v>274</v>
      </c>
      <c r="C373" s="33"/>
      <c r="D373" s="256">
        <v>69</v>
      </c>
      <c r="E373" s="249"/>
      <c r="F373" s="250"/>
      <c r="G373" s="250"/>
      <c r="H373" s="250"/>
      <c r="I373" s="250"/>
      <c r="J373" s="250"/>
      <c r="K373" s="250"/>
      <c r="L373" s="250"/>
      <c r="M373" s="250"/>
      <c r="N373" s="250"/>
      <c r="O373" s="250"/>
      <c r="P373" s="250"/>
      <c r="Q373" s="250"/>
      <c r="R373" s="250"/>
      <c r="S373" s="250"/>
      <c r="T373" s="250"/>
      <c r="U373" s="250"/>
      <c r="V373" s="250"/>
      <c r="W373" s="250"/>
      <c r="X373" s="250"/>
      <c r="Y373" s="250"/>
      <c r="Z373" s="250"/>
      <c r="AA373" s="250"/>
      <c r="AB373" s="250"/>
      <c r="AC373" s="250"/>
      <c r="AD373" s="250"/>
      <c r="AE373" s="250"/>
      <c r="AF373" s="250"/>
      <c r="AG373" s="250"/>
      <c r="AH373" s="250"/>
      <c r="AI373" s="250"/>
      <c r="AJ373" s="250"/>
      <c r="AK373" s="250"/>
      <c r="AL373" s="250"/>
      <c r="AM373" s="250"/>
      <c r="AN373" s="250"/>
      <c r="AO373" s="250"/>
      <c r="AP373" s="250"/>
      <c r="AQ373" s="250"/>
      <c r="AR373" s="250"/>
      <c r="AS373" s="250"/>
      <c r="AT373" s="250"/>
      <c r="AU373" s="250"/>
      <c r="AV373" s="250"/>
      <c r="AW373" s="250"/>
      <c r="AX373" s="250"/>
      <c r="AY373" s="250"/>
      <c r="AZ373" s="250"/>
      <c r="BA373" s="250"/>
      <c r="BB373" s="250"/>
      <c r="BC373" s="250"/>
      <c r="BD373" s="250"/>
      <c r="BE373" s="250"/>
      <c r="BF373" s="250"/>
      <c r="BG373" s="250"/>
      <c r="BH373" s="250"/>
      <c r="BI373" s="250"/>
      <c r="BJ373" s="250"/>
      <c r="BK373" s="250"/>
      <c r="BL373" s="250"/>
      <c r="BM373" s="251">
        <v>69</v>
      </c>
    </row>
    <row r="374" spans="1:65">
      <c r="A374" s="35"/>
      <c r="B374" s="3" t="s">
        <v>275</v>
      </c>
      <c r="C374" s="33"/>
      <c r="D374" s="256">
        <v>1.4142135623730951</v>
      </c>
      <c r="E374" s="249"/>
      <c r="F374" s="250"/>
      <c r="G374" s="250"/>
      <c r="H374" s="250"/>
      <c r="I374" s="250"/>
      <c r="J374" s="250"/>
      <c r="K374" s="250"/>
      <c r="L374" s="250"/>
      <c r="M374" s="250"/>
      <c r="N374" s="250"/>
      <c r="O374" s="250"/>
      <c r="P374" s="250"/>
      <c r="Q374" s="250"/>
      <c r="R374" s="250"/>
      <c r="S374" s="250"/>
      <c r="T374" s="250"/>
      <c r="U374" s="250"/>
      <c r="V374" s="250"/>
      <c r="W374" s="250"/>
      <c r="X374" s="250"/>
      <c r="Y374" s="250"/>
      <c r="Z374" s="250"/>
      <c r="AA374" s="250"/>
      <c r="AB374" s="250"/>
      <c r="AC374" s="250"/>
      <c r="AD374" s="250"/>
      <c r="AE374" s="250"/>
      <c r="AF374" s="250"/>
      <c r="AG374" s="250"/>
      <c r="AH374" s="250"/>
      <c r="AI374" s="250"/>
      <c r="AJ374" s="250"/>
      <c r="AK374" s="250"/>
      <c r="AL374" s="250"/>
      <c r="AM374" s="250"/>
      <c r="AN374" s="250"/>
      <c r="AO374" s="250"/>
      <c r="AP374" s="250"/>
      <c r="AQ374" s="250"/>
      <c r="AR374" s="250"/>
      <c r="AS374" s="250"/>
      <c r="AT374" s="250"/>
      <c r="AU374" s="250"/>
      <c r="AV374" s="250"/>
      <c r="AW374" s="250"/>
      <c r="AX374" s="250"/>
      <c r="AY374" s="250"/>
      <c r="AZ374" s="250"/>
      <c r="BA374" s="250"/>
      <c r="BB374" s="250"/>
      <c r="BC374" s="250"/>
      <c r="BD374" s="250"/>
      <c r="BE374" s="250"/>
      <c r="BF374" s="250"/>
      <c r="BG374" s="250"/>
      <c r="BH374" s="250"/>
      <c r="BI374" s="250"/>
      <c r="BJ374" s="250"/>
      <c r="BK374" s="250"/>
      <c r="BL374" s="250"/>
      <c r="BM374" s="251">
        <v>40</v>
      </c>
    </row>
    <row r="375" spans="1:65">
      <c r="A375" s="35"/>
      <c r="B375" s="3" t="s">
        <v>87</v>
      </c>
      <c r="C375" s="33"/>
      <c r="D375" s="13">
        <v>2.0495848730044858E-2</v>
      </c>
      <c r="E375" s="16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2"/>
    </row>
    <row r="376" spans="1:65">
      <c r="A376" s="35"/>
      <c r="B376" s="3" t="s">
        <v>276</v>
      </c>
      <c r="C376" s="33"/>
      <c r="D376" s="13">
        <v>0</v>
      </c>
      <c r="E376" s="16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2"/>
    </row>
    <row r="377" spans="1:65">
      <c r="A377" s="35"/>
      <c r="B377" s="53" t="s">
        <v>277</v>
      </c>
      <c r="C377" s="54"/>
      <c r="D377" s="52" t="s">
        <v>278</v>
      </c>
      <c r="E377" s="16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2"/>
    </row>
    <row r="378" spans="1:65">
      <c r="B378" s="36"/>
      <c r="C378" s="20"/>
      <c r="D378" s="31"/>
      <c r="BM378" s="62"/>
    </row>
    <row r="379" spans="1:65" ht="15">
      <c r="B379" s="37" t="s">
        <v>660</v>
      </c>
      <c r="BM379" s="32" t="s">
        <v>279</v>
      </c>
    </row>
    <row r="380" spans="1:65" ht="15">
      <c r="A380" s="28" t="s">
        <v>37</v>
      </c>
      <c r="B380" s="18" t="s">
        <v>111</v>
      </c>
      <c r="C380" s="15" t="s">
        <v>112</v>
      </c>
      <c r="D380" s="16" t="s">
        <v>344</v>
      </c>
      <c r="E380" s="16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234</v>
      </c>
      <c r="C381" s="8" t="s">
        <v>234</v>
      </c>
      <c r="D381" s="9" t="s">
        <v>113</v>
      </c>
      <c r="E381" s="16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355</v>
      </c>
      <c r="E382" s="16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1</v>
      </c>
    </row>
    <row r="383" spans="1:65">
      <c r="A383" s="35"/>
      <c r="B383" s="19"/>
      <c r="C383" s="8"/>
      <c r="D383" s="29"/>
      <c r="E383" s="16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8">
        <v>1</v>
      </c>
      <c r="C384" s="14">
        <v>1</v>
      </c>
      <c r="D384" s="259">
        <v>21</v>
      </c>
      <c r="E384" s="260"/>
      <c r="F384" s="261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  <c r="AC384" s="261"/>
      <c r="AD384" s="261"/>
      <c r="AE384" s="261"/>
      <c r="AF384" s="261"/>
      <c r="AG384" s="261"/>
      <c r="AH384" s="261"/>
      <c r="AI384" s="261"/>
      <c r="AJ384" s="261"/>
      <c r="AK384" s="261"/>
      <c r="AL384" s="261"/>
      <c r="AM384" s="261"/>
      <c r="AN384" s="261"/>
      <c r="AO384" s="261"/>
      <c r="AP384" s="261"/>
      <c r="AQ384" s="261"/>
      <c r="AR384" s="261"/>
      <c r="AS384" s="261"/>
      <c r="AT384" s="261"/>
      <c r="AU384" s="261"/>
      <c r="AV384" s="261"/>
      <c r="AW384" s="261"/>
      <c r="AX384" s="261"/>
      <c r="AY384" s="261"/>
      <c r="AZ384" s="261"/>
      <c r="BA384" s="261"/>
      <c r="BB384" s="261"/>
      <c r="BC384" s="261"/>
      <c r="BD384" s="261"/>
      <c r="BE384" s="261"/>
      <c r="BF384" s="261"/>
      <c r="BG384" s="261"/>
      <c r="BH384" s="261"/>
      <c r="BI384" s="261"/>
      <c r="BJ384" s="261"/>
      <c r="BK384" s="261"/>
      <c r="BL384" s="261"/>
      <c r="BM384" s="262">
        <v>1</v>
      </c>
    </row>
    <row r="385" spans="1:65">
      <c r="A385" s="35"/>
      <c r="B385" s="19">
        <v>1</v>
      </c>
      <c r="C385" s="8">
        <v>2</v>
      </c>
      <c r="D385" s="263">
        <v>22</v>
      </c>
      <c r="E385" s="260"/>
      <c r="F385" s="261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  <c r="AC385" s="261"/>
      <c r="AD385" s="261"/>
      <c r="AE385" s="261"/>
      <c r="AF385" s="261"/>
      <c r="AG385" s="261"/>
      <c r="AH385" s="261"/>
      <c r="AI385" s="261"/>
      <c r="AJ385" s="261"/>
      <c r="AK385" s="261"/>
      <c r="AL385" s="261"/>
      <c r="AM385" s="261"/>
      <c r="AN385" s="261"/>
      <c r="AO385" s="261"/>
      <c r="AP385" s="261"/>
      <c r="AQ385" s="261"/>
      <c r="AR385" s="261"/>
      <c r="AS385" s="261"/>
      <c r="AT385" s="261"/>
      <c r="AU385" s="261"/>
      <c r="AV385" s="261"/>
      <c r="AW385" s="261"/>
      <c r="AX385" s="261"/>
      <c r="AY385" s="261"/>
      <c r="AZ385" s="261"/>
      <c r="BA385" s="261"/>
      <c r="BB385" s="261"/>
      <c r="BC385" s="261"/>
      <c r="BD385" s="261"/>
      <c r="BE385" s="261"/>
      <c r="BF385" s="261"/>
      <c r="BG385" s="261"/>
      <c r="BH385" s="261"/>
      <c r="BI385" s="261"/>
      <c r="BJ385" s="261"/>
      <c r="BK385" s="261"/>
      <c r="BL385" s="261"/>
      <c r="BM385" s="262">
        <v>35</v>
      </c>
    </row>
    <row r="386" spans="1:65">
      <c r="A386" s="35"/>
      <c r="B386" s="20" t="s">
        <v>273</v>
      </c>
      <c r="C386" s="12"/>
      <c r="D386" s="265">
        <v>21.5</v>
      </c>
      <c r="E386" s="260"/>
      <c r="F386" s="261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  <c r="AC386" s="261"/>
      <c r="AD386" s="261"/>
      <c r="AE386" s="261"/>
      <c r="AF386" s="261"/>
      <c r="AG386" s="261"/>
      <c r="AH386" s="261"/>
      <c r="AI386" s="261"/>
      <c r="AJ386" s="261"/>
      <c r="AK386" s="261"/>
      <c r="AL386" s="261"/>
      <c r="AM386" s="261"/>
      <c r="AN386" s="261"/>
      <c r="AO386" s="261"/>
      <c r="AP386" s="261"/>
      <c r="AQ386" s="261"/>
      <c r="AR386" s="261"/>
      <c r="AS386" s="261"/>
      <c r="AT386" s="261"/>
      <c r="AU386" s="261"/>
      <c r="AV386" s="261"/>
      <c r="AW386" s="261"/>
      <c r="AX386" s="261"/>
      <c r="AY386" s="261"/>
      <c r="AZ386" s="261"/>
      <c r="BA386" s="261"/>
      <c r="BB386" s="261"/>
      <c r="BC386" s="261"/>
      <c r="BD386" s="261"/>
      <c r="BE386" s="261"/>
      <c r="BF386" s="261"/>
      <c r="BG386" s="261"/>
      <c r="BH386" s="261"/>
      <c r="BI386" s="261"/>
      <c r="BJ386" s="261"/>
      <c r="BK386" s="261"/>
      <c r="BL386" s="261"/>
      <c r="BM386" s="262">
        <v>16</v>
      </c>
    </row>
    <row r="387" spans="1:65">
      <c r="A387" s="35"/>
      <c r="B387" s="3" t="s">
        <v>274</v>
      </c>
      <c r="C387" s="33"/>
      <c r="D387" s="266">
        <v>21.5</v>
      </c>
      <c r="E387" s="260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  <c r="AC387" s="261"/>
      <c r="AD387" s="261"/>
      <c r="AE387" s="261"/>
      <c r="AF387" s="261"/>
      <c r="AG387" s="261"/>
      <c r="AH387" s="261"/>
      <c r="AI387" s="261"/>
      <c r="AJ387" s="261"/>
      <c r="AK387" s="261"/>
      <c r="AL387" s="261"/>
      <c r="AM387" s="261"/>
      <c r="AN387" s="261"/>
      <c r="AO387" s="261"/>
      <c r="AP387" s="261"/>
      <c r="AQ387" s="261"/>
      <c r="AR387" s="261"/>
      <c r="AS387" s="261"/>
      <c r="AT387" s="261"/>
      <c r="AU387" s="261"/>
      <c r="AV387" s="261"/>
      <c r="AW387" s="261"/>
      <c r="AX387" s="261"/>
      <c r="AY387" s="261"/>
      <c r="AZ387" s="261"/>
      <c r="BA387" s="261"/>
      <c r="BB387" s="261"/>
      <c r="BC387" s="261"/>
      <c r="BD387" s="261"/>
      <c r="BE387" s="261"/>
      <c r="BF387" s="261"/>
      <c r="BG387" s="261"/>
      <c r="BH387" s="261"/>
      <c r="BI387" s="261"/>
      <c r="BJ387" s="261"/>
      <c r="BK387" s="261"/>
      <c r="BL387" s="261"/>
      <c r="BM387" s="262">
        <v>21.5</v>
      </c>
    </row>
    <row r="388" spans="1:65">
      <c r="A388" s="35"/>
      <c r="B388" s="3" t="s">
        <v>275</v>
      </c>
      <c r="C388" s="33"/>
      <c r="D388" s="266">
        <v>0.70710678118654757</v>
      </c>
      <c r="E388" s="260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  <c r="AC388" s="261"/>
      <c r="AD388" s="261"/>
      <c r="AE388" s="261"/>
      <c r="AF388" s="261"/>
      <c r="AG388" s="261"/>
      <c r="AH388" s="261"/>
      <c r="AI388" s="261"/>
      <c r="AJ388" s="261"/>
      <c r="AK388" s="261"/>
      <c r="AL388" s="261"/>
      <c r="AM388" s="261"/>
      <c r="AN388" s="261"/>
      <c r="AO388" s="261"/>
      <c r="AP388" s="261"/>
      <c r="AQ388" s="261"/>
      <c r="AR388" s="261"/>
      <c r="AS388" s="261"/>
      <c r="AT388" s="261"/>
      <c r="AU388" s="261"/>
      <c r="AV388" s="261"/>
      <c r="AW388" s="261"/>
      <c r="AX388" s="261"/>
      <c r="AY388" s="261"/>
      <c r="AZ388" s="261"/>
      <c r="BA388" s="261"/>
      <c r="BB388" s="261"/>
      <c r="BC388" s="261"/>
      <c r="BD388" s="261"/>
      <c r="BE388" s="261"/>
      <c r="BF388" s="261"/>
      <c r="BG388" s="261"/>
      <c r="BH388" s="261"/>
      <c r="BI388" s="261"/>
      <c r="BJ388" s="261"/>
      <c r="BK388" s="261"/>
      <c r="BL388" s="261"/>
      <c r="BM388" s="262">
        <v>41</v>
      </c>
    </row>
    <row r="389" spans="1:65">
      <c r="A389" s="35"/>
      <c r="B389" s="3" t="s">
        <v>87</v>
      </c>
      <c r="C389" s="33"/>
      <c r="D389" s="13">
        <v>3.2888687497048721E-2</v>
      </c>
      <c r="E389" s="16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2"/>
    </row>
    <row r="390" spans="1:65">
      <c r="A390" s="35"/>
      <c r="B390" s="3" t="s">
        <v>276</v>
      </c>
      <c r="C390" s="33"/>
      <c r="D390" s="13">
        <v>0</v>
      </c>
      <c r="E390" s="16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2"/>
    </row>
    <row r="391" spans="1:65">
      <c r="A391" s="35"/>
      <c r="B391" s="53" t="s">
        <v>277</v>
      </c>
      <c r="C391" s="54"/>
      <c r="D391" s="52" t="s">
        <v>278</v>
      </c>
      <c r="E391" s="16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2"/>
    </row>
    <row r="392" spans="1:65">
      <c r="B392" s="36"/>
      <c r="C392" s="20"/>
      <c r="D392" s="31"/>
      <c r="BM392" s="62"/>
    </row>
    <row r="393" spans="1:65" ht="15">
      <c r="B393" s="37" t="s">
        <v>661</v>
      </c>
      <c r="BM393" s="32" t="s">
        <v>279</v>
      </c>
    </row>
    <row r="394" spans="1:65" ht="15">
      <c r="A394" s="28" t="s">
        <v>40</v>
      </c>
      <c r="B394" s="18" t="s">
        <v>111</v>
      </c>
      <c r="C394" s="15" t="s">
        <v>112</v>
      </c>
      <c r="D394" s="16" t="s">
        <v>344</v>
      </c>
      <c r="E394" s="16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1</v>
      </c>
    </row>
    <row r="395" spans="1:65">
      <c r="A395" s="35"/>
      <c r="B395" s="19" t="s">
        <v>234</v>
      </c>
      <c r="C395" s="8" t="s">
        <v>234</v>
      </c>
      <c r="D395" s="9" t="s">
        <v>113</v>
      </c>
      <c r="E395" s="16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 t="s">
        <v>3</v>
      </c>
    </row>
    <row r="396" spans="1:65">
      <c r="A396" s="35"/>
      <c r="B396" s="19"/>
      <c r="C396" s="8"/>
      <c r="D396" s="9" t="s">
        <v>355</v>
      </c>
      <c r="E396" s="16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2</v>
      </c>
    </row>
    <row r="397" spans="1:65">
      <c r="A397" s="35"/>
      <c r="B397" s="19"/>
      <c r="C397" s="8"/>
      <c r="D397" s="29"/>
      <c r="E397" s="16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2</v>
      </c>
    </row>
    <row r="398" spans="1:65">
      <c r="A398" s="35"/>
      <c r="B398" s="18">
        <v>1</v>
      </c>
      <c r="C398" s="14">
        <v>1</v>
      </c>
      <c r="D398" s="22">
        <v>9.6</v>
      </c>
      <c r="E398" s="16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>
        <v>1</v>
      </c>
      <c r="C399" s="8">
        <v>2</v>
      </c>
      <c r="D399" s="10">
        <v>9.6999999999999993</v>
      </c>
      <c r="E399" s="16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>
        <v>11</v>
      </c>
    </row>
    <row r="400" spans="1:65">
      <c r="A400" s="35"/>
      <c r="B400" s="20" t="s">
        <v>273</v>
      </c>
      <c r="C400" s="12"/>
      <c r="D400" s="26">
        <v>9.6499999999999986</v>
      </c>
      <c r="E400" s="16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16</v>
      </c>
    </row>
    <row r="401" spans="1:65">
      <c r="A401" s="35"/>
      <c r="B401" s="3" t="s">
        <v>274</v>
      </c>
      <c r="C401" s="33"/>
      <c r="D401" s="11">
        <v>9.6499999999999986</v>
      </c>
      <c r="E401" s="16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9.65</v>
      </c>
    </row>
    <row r="402" spans="1:65">
      <c r="A402" s="35"/>
      <c r="B402" s="3" t="s">
        <v>275</v>
      </c>
      <c r="C402" s="33"/>
      <c r="D402" s="27">
        <v>7.0710678118654502E-2</v>
      </c>
      <c r="E402" s="16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42</v>
      </c>
    </row>
    <row r="403" spans="1:65">
      <c r="A403" s="35"/>
      <c r="B403" s="3" t="s">
        <v>87</v>
      </c>
      <c r="C403" s="33"/>
      <c r="D403" s="13">
        <v>7.3275314112595351E-3</v>
      </c>
      <c r="E403" s="16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2"/>
    </row>
    <row r="404" spans="1:65">
      <c r="A404" s="35"/>
      <c r="B404" s="3" t="s">
        <v>276</v>
      </c>
      <c r="C404" s="33"/>
      <c r="D404" s="13">
        <v>-2.2204460492503131E-16</v>
      </c>
      <c r="E404" s="16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2"/>
    </row>
    <row r="405" spans="1:65">
      <c r="A405" s="35"/>
      <c r="B405" s="53" t="s">
        <v>277</v>
      </c>
      <c r="C405" s="54"/>
      <c r="D405" s="52" t="s">
        <v>278</v>
      </c>
      <c r="E405" s="16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62"/>
    </row>
    <row r="406" spans="1:65">
      <c r="B406" s="36"/>
      <c r="C406" s="20"/>
      <c r="D406" s="31"/>
      <c r="BM406" s="62"/>
    </row>
    <row r="407" spans="1:65" ht="15">
      <c r="B407" s="37" t="s">
        <v>662</v>
      </c>
      <c r="BM407" s="32" t="s">
        <v>279</v>
      </c>
    </row>
    <row r="408" spans="1:65" ht="15">
      <c r="A408" s="28" t="s">
        <v>43</v>
      </c>
      <c r="B408" s="18" t="s">
        <v>111</v>
      </c>
      <c r="C408" s="15" t="s">
        <v>112</v>
      </c>
      <c r="D408" s="16" t="s">
        <v>344</v>
      </c>
      <c r="E408" s="16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234</v>
      </c>
      <c r="C409" s="8" t="s">
        <v>234</v>
      </c>
      <c r="D409" s="9" t="s">
        <v>113</v>
      </c>
      <c r="E409" s="16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355</v>
      </c>
      <c r="E410" s="16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0</v>
      </c>
    </row>
    <row r="411" spans="1:65">
      <c r="A411" s="35"/>
      <c r="B411" s="19"/>
      <c r="C411" s="8"/>
      <c r="D411" s="29"/>
      <c r="E411" s="16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</v>
      </c>
    </row>
    <row r="412" spans="1:65">
      <c r="A412" s="35"/>
      <c r="B412" s="18">
        <v>1</v>
      </c>
      <c r="C412" s="14">
        <v>1</v>
      </c>
      <c r="D412" s="245">
        <v>160</v>
      </c>
      <c r="E412" s="249"/>
      <c r="F412" s="250"/>
      <c r="G412" s="250"/>
      <c r="H412" s="250"/>
      <c r="I412" s="250"/>
      <c r="J412" s="250"/>
      <c r="K412" s="250"/>
      <c r="L412" s="250"/>
      <c r="M412" s="250"/>
      <c r="N412" s="250"/>
      <c r="O412" s="250"/>
      <c r="P412" s="250"/>
      <c r="Q412" s="250"/>
      <c r="R412" s="250"/>
      <c r="S412" s="250"/>
      <c r="T412" s="250"/>
      <c r="U412" s="250"/>
      <c r="V412" s="250"/>
      <c r="W412" s="250"/>
      <c r="X412" s="250"/>
      <c r="Y412" s="250"/>
      <c r="Z412" s="250"/>
      <c r="AA412" s="250"/>
      <c r="AB412" s="250"/>
      <c r="AC412" s="250"/>
      <c r="AD412" s="250"/>
      <c r="AE412" s="250"/>
      <c r="AF412" s="250"/>
      <c r="AG412" s="250"/>
      <c r="AH412" s="250"/>
      <c r="AI412" s="250"/>
      <c r="AJ412" s="250"/>
      <c r="AK412" s="250"/>
      <c r="AL412" s="250"/>
      <c r="AM412" s="250"/>
      <c r="AN412" s="250"/>
      <c r="AO412" s="250"/>
      <c r="AP412" s="250"/>
      <c r="AQ412" s="250"/>
      <c r="AR412" s="250"/>
      <c r="AS412" s="250"/>
      <c r="AT412" s="250"/>
      <c r="AU412" s="250"/>
      <c r="AV412" s="250"/>
      <c r="AW412" s="250"/>
      <c r="AX412" s="250"/>
      <c r="AY412" s="250"/>
      <c r="AZ412" s="250"/>
      <c r="BA412" s="250"/>
      <c r="BB412" s="250"/>
      <c r="BC412" s="250"/>
      <c r="BD412" s="250"/>
      <c r="BE412" s="250"/>
      <c r="BF412" s="250"/>
      <c r="BG412" s="250"/>
      <c r="BH412" s="250"/>
      <c r="BI412" s="250"/>
      <c r="BJ412" s="250"/>
      <c r="BK412" s="250"/>
      <c r="BL412" s="250"/>
      <c r="BM412" s="251">
        <v>1</v>
      </c>
    </row>
    <row r="413" spans="1:65">
      <c r="A413" s="35"/>
      <c r="B413" s="19">
        <v>1</v>
      </c>
      <c r="C413" s="8">
        <v>2</v>
      </c>
      <c r="D413" s="252">
        <v>160</v>
      </c>
      <c r="E413" s="249"/>
      <c r="F413" s="250"/>
      <c r="G413" s="250"/>
      <c r="H413" s="250"/>
      <c r="I413" s="250"/>
      <c r="J413" s="250"/>
      <c r="K413" s="250"/>
      <c r="L413" s="250"/>
      <c r="M413" s="250"/>
      <c r="N413" s="250"/>
      <c r="O413" s="250"/>
      <c r="P413" s="250"/>
      <c r="Q413" s="250"/>
      <c r="R413" s="250"/>
      <c r="S413" s="250"/>
      <c r="T413" s="250"/>
      <c r="U413" s="250"/>
      <c r="V413" s="250"/>
      <c r="W413" s="250"/>
      <c r="X413" s="250"/>
      <c r="Y413" s="250"/>
      <c r="Z413" s="250"/>
      <c r="AA413" s="250"/>
      <c r="AB413" s="250"/>
      <c r="AC413" s="250"/>
      <c r="AD413" s="250"/>
      <c r="AE413" s="250"/>
      <c r="AF413" s="250"/>
      <c r="AG413" s="250"/>
      <c r="AH413" s="250"/>
      <c r="AI413" s="250"/>
      <c r="AJ413" s="250"/>
      <c r="AK413" s="250"/>
      <c r="AL413" s="250"/>
      <c r="AM413" s="250"/>
      <c r="AN413" s="250"/>
      <c r="AO413" s="250"/>
      <c r="AP413" s="250"/>
      <c r="AQ413" s="250"/>
      <c r="AR413" s="250"/>
      <c r="AS413" s="250"/>
      <c r="AT413" s="250"/>
      <c r="AU413" s="250"/>
      <c r="AV413" s="250"/>
      <c r="AW413" s="250"/>
      <c r="AX413" s="250"/>
      <c r="AY413" s="250"/>
      <c r="AZ413" s="250"/>
      <c r="BA413" s="250"/>
      <c r="BB413" s="250"/>
      <c r="BC413" s="250"/>
      <c r="BD413" s="250"/>
      <c r="BE413" s="250"/>
      <c r="BF413" s="250"/>
      <c r="BG413" s="250"/>
      <c r="BH413" s="250"/>
      <c r="BI413" s="250"/>
      <c r="BJ413" s="250"/>
      <c r="BK413" s="250"/>
      <c r="BL413" s="250"/>
      <c r="BM413" s="251">
        <v>37</v>
      </c>
    </row>
    <row r="414" spans="1:65">
      <c r="A414" s="35"/>
      <c r="B414" s="20" t="s">
        <v>273</v>
      </c>
      <c r="C414" s="12"/>
      <c r="D414" s="258">
        <v>160</v>
      </c>
      <c r="E414" s="249"/>
      <c r="F414" s="250"/>
      <c r="G414" s="250"/>
      <c r="H414" s="250"/>
      <c r="I414" s="250"/>
      <c r="J414" s="250"/>
      <c r="K414" s="250"/>
      <c r="L414" s="250"/>
      <c r="M414" s="250"/>
      <c r="N414" s="250"/>
      <c r="O414" s="250"/>
      <c r="P414" s="250"/>
      <c r="Q414" s="250"/>
      <c r="R414" s="250"/>
      <c r="S414" s="250"/>
      <c r="T414" s="250"/>
      <c r="U414" s="250"/>
      <c r="V414" s="250"/>
      <c r="W414" s="250"/>
      <c r="X414" s="250"/>
      <c r="Y414" s="250"/>
      <c r="Z414" s="250"/>
      <c r="AA414" s="250"/>
      <c r="AB414" s="250"/>
      <c r="AC414" s="250"/>
      <c r="AD414" s="250"/>
      <c r="AE414" s="250"/>
      <c r="AF414" s="250"/>
      <c r="AG414" s="250"/>
      <c r="AH414" s="250"/>
      <c r="AI414" s="250"/>
      <c r="AJ414" s="250"/>
      <c r="AK414" s="250"/>
      <c r="AL414" s="250"/>
      <c r="AM414" s="250"/>
      <c r="AN414" s="250"/>
      <c r="AO414" s="250"/>
      <c r="AP414" s="250"/>
      <c r="AQ414" s="250"/>
      <c r="AR414" s="250"/>
      <c r="AS414" s="250"/>
      <c r="AT414" s="250"/>
      <c r="AU414" s="250"/>
      <c r="AV414" s="250"/>
      <c r="AW414" s="250"/>
      <c r="AX414" s="250"/>
      <c r="AY414" s="250"/>
      <c r="AZ414" s="250"/>
      <c r="BA414" s="250"/>
      <c r="BB414" s="250"/>
      <c r="BC414" s="250"/>
      <c r="BD414" s="250"/>
      <c r="BE414" s="250"/>
      <c r="BF414" s="250"/>
      <c r="BG414" s="250"/>
      <c r="BH414" s="250"/>
      <c r="BI414" s="250"/>
      <c r="BJ414" s="250"/>
      <c r="BK414" s="250"/>
      <c r="BL414" s="250"/>
      <c r="BM414" s="251">
        <v>16</v>
      </c>
    </row>
    <row r="415" spans="1:65">
      <c r="A415" s="35"/>
      <c r="B415" s="3" t="s">
        <v>274</v>
      </c>
      <c r="C415" s="33"/>
      <c r="D415" s="256">
        <v>160</v>
      </c>
      <c r="E415" s="249"/>
      <c r="F415" s="250"/>
      <c r="G415" s="250"/>
      <c r="H415" s="250"/>
      <c r="I415" s="250"/>
      <c r="J415" s="250"/>
      <c r="K415" s="250"/>
      <c r="L415" s="250"/>
      <c r="M415" s="250"/>
      <c r="N415" s="250"/>
      <c r="O415" s="250"/>
      <c r="P415" s="250"/>
      <c r="Q415" s="250"/>
      <c r="R415" s="250"/>
      <c r="S415" s="250"/>
      <c r="T415" s="250"/>
      <c r="U415" s="250"/>
      <c r="V415" s="250"/>
      <c r="W415" s="250"/>
      <c r="X415" s="250"/>
      <c r="Y415" s="250"/>
      <c r="Z415" s="250"/>
      <c r="AA415" s="250"/>
      <c r="AB415" s="250"/>
      <c r="AC415" s="250"/>
      <c r="AD415" s="250"/>
      <c r="AE415" s="250"/>
      <c r="AF415" s="250"/>
      <c r="AG415" s="250"/>
      <c r="AH415" s="250"/>
      <c r="AI415" s="250"/>
      <c r="AJ415" s="250"/>
      <c r="AK415" s="250"/>
      <c r="AL415" s="250"/>
      <c r="AM415" s="250"/>
      <c r="AN415" s="250"/>
      <c r="AO415" s="250"/>
      <c r="AP415" s="250"/>
      <c r="AQ415" s="250"/>
      <c r="AR415" s="250"/>
      <c r="AS415" s="250"/>
      <c r="AT415" s="250"/>
      <c r="AU415" s="250"/>
      <c r="AV415" s="250"/>
      <c r="AW415" s="250"/>
      <c r="AX415" s="250"/>
      <c r="AY415" s="250"/>
      <c r="AZ415" s="250"/>
      <c r="BA415" s="250"/>
      <c r="BB415" s="250"/>
      <c r="BC415" s="250"/>
      <c r="BD415" s="250"/>
      <c r="BE415" s="250"/>
      <c r="BF415" s="250"/>
      <c r="BG415" s="250"/>
      <c r="BH415" s="250"/>
      <c r="BI415" s="250"/>
      <c r="BJ415" s="250"/>
      <c r="BK415" s="250"/>
      <c r="BL415" s="250"/>
      <c r="BM415" s="251">
        <v>160</v>
      </c>
    </row>
    <row r="416" spans="1:65">
      <c r="A416" s="35"/>
      <c r="B416" s="3" t="s">
        <v>275</v>
      </c>
      <c r="C416" s="33"/>
      <c r="D416" s="256">
        <v>0</v>
      </c>
      <c r="E416" s="249"/>
      <c r="F416" s="250"/>
      <c r="G416" s="250"/>
      <c r="H416" s="250"/>
      <c r="I416" s="250"/>
      <c r="J416" s="250"/>
      <c r="K416" s="250"/>
      <c r="L416" s="250"/>
      <c r="M416" s="250"/>
      <c r="N416" s="250"/>
      <c r="O416" s="250"/>
      <c r="P416" s="250"/>
      <c r="Q416" s="250"/>
      <c r="R416" s="250"/>
      <c r="S416" s="250"/>
      <c r="T416" s="250"/>
      <c r="U416" s="250"/>
      <c r="V416" s="250"/>
      <c r="W416" s="250"/>
      <c r="X416" s="250"/>
      <c r="Y416" s="250"/>
      <c r="Z416" s="250"/>
      <c r="AA416" s="250"/>
      <c r="AB416" s="250"/>
      <c r="AC416" s="250"/>
      <c r="AD416" s="250"/>
      <c r="AE416" s="250"/>
      <c r="AF416" s="250"/>
      <c r="AG416" s="250"/>
      <c r="AH416" s="250"/>
      <c r="AI416" s="250"/>
      <c r="AJ416" s="250"/>
      <c r="AK416" s="250"/>
      <c r="AL416" s="250"/>
      <c r="AM416" s="250"/>
      <c r="AN416" s="250"/>
      <c r="AO416" s="250"/>
      <c r="AP416" s="250"/>
      <c r="AQ416" s="250"/>
      <c r="AR416" s="250"/>
      <c r="AS416" s="250"/>
      <c r="AT416" s="250"/>
      <c r="AU416" s="250"/>
      <c r="AV416" s="250"/>
      <c r="AW416" s="250"/>
      <c r="AX416" s="250"/>
      <c r="AY416" s="250"/>
      <c r="AZ416" s="250"/>
      <c r="BA416" s="250"/>
      <c r="BB416" s="250"/>
      <c r="BC416" s="250"/>
      <c r="BD416" s="250"/>
      <c r="BE416" s="250"/>
      <c r="BF416" s="250"/>
      <c r="BG416" s="250"/>
      <c r="BH416" s="250"/>
      <c r="BI416" s="250"/>
      <c r="BJ416" s="250"/>
      <c r="BK416" s="250"/>
      <c r="BL416" s="250"/>
      <c r="BM416" s="251">
        <v>43</v>
      </c>
    </row>
    <row r="417" spans="1:65">
      <c r="A417" s="35"/>
      <c r="B417" s="3" t="s">
        <v>87</v>
      </c>
      <c r="C417" s="33"/>
      <c r="D417" s="13">
        <v>0</v>
      </c>
      <c r="E417" s="16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2"/>
    </row>
    <row r="418" spans="1:65">
      <c r="A418" s="35"/>
      <c r="B418" s="3" t="s">
        <v>276</v>
      </c>
      <c r="C418" s="33"/>
      <c r="D418" s="13">
        <v>0</v>
      </c>
      <c r="E418" s="16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2"/>
    </row>
    <row r="419" spans="1:65">
      <c r="A419" s="35"/>
      <c r="B419" s="53" t="s">
        <v>277</v>
      </c>
      <c r="C419" s="54"/>
      <c r="D419" s="52" t="s">
        <v>278</v>
      </c>
      <c r="E419" s="16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2"/>
    </row>
    <row r="420" spans="1:65">
      <c r="B420" s="36"/>
      <c r="C420" s="20"/>
      <c r="D420" s="31"/>
      <c r="BM420" s="62"/>
    </row>
    <row r="421" spans="1:65" ht="15">
      <c r="B421" s="37" t="s">
        <v>663</v>
      </c>
      <c r="BM421" s="32" t="s">
        <v>279</v>
      </c>
    </row>
    <row r="422" spans="1:65" ht="15">
      <c r="A422" s="28" t="s">
        <v>59</v>
      </c>
      <c r="B422" s="18" t="s">
        <v>111</v>
      </c>
      <c r="C422" s="15" t="s">
        <v>112</v>
      </c>
      <c r="D422" s="16" t="s">
        <v>344</v>
      </c>
      <c r="E422" s="16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</v>
      </c>
    </row>
    <row r="423" spans="1:65">
      <c r="A423" s="35"/>
      <c r="B423" s="19" t="s">
        <v>234</v>
      </c>
      <c r="C423" s="8" t="s">
        <v>234</v>
      </c>
      <c r="D423" s="9" t="s">
        <v>113</v>
      </c>
      <c r="E423" s="16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 t="s">
        <v>3</v>
      </c>
    </row>
    <row r="424" spans="1:65">
      <c r="A424" s="35"/>
      <c r="B424" s="19"/>
      <c r="C424" s="8"/>
      <c r="D424" s="9" t="s">
        <v>355</v>
      </c>
      <c r="E424" s="16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3</v>
      </c>
    </row>
    <row r="425" spans="1:65">
      <c r="A425" s="35"/>
      <c r="B425" s="19"/>
      <c r="C425" s="8"/>
      <c r="D425" s="29"/>
      <c r="E425" s="16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</v>
      </c>
    </row>
    <row r="426" spans="1:65">
      <c r="A426" s="35"/>
      <c r="B426" s="18">
        <v>1</v>
      </c>
      <c r="C426" s="14">
        <v>1</v>
      </c>
      <c r="D426" s="237" t="s">
        <v>106</v>
      </c>
      <c r="E426" s="231"/>
      <c r="F426" s="232"/>
      <c r="G426" s="232"/>
      <c r="H426" s="232"/>
      <c r="I426" s="232"/>
      <c r="J426" s="232"/>
      <c r="K426" s="232"/>
      <c r="L426" s="232"/>
      <c r="M426" s="232"/>
      <c r="N426" s="232"/>
      <c r="O426" s="232"/>
      <c r="P426" s="232"/>
      <c r="Q426" s="232"/>
      <c r="R426" s="232"/>
      <c r="S426" s="232"/>
      <c r="T426" s="232"/>
      <c r="U426" s="232"/>
      <c r="V426" s="232"/>
      <c r="W426" s="232"/>
      <c r="X426" s="232"/>
      <c r="Y426" s="232"/>
      <c r="Z426" s="232"/>
      <c r="AA426" s="232"/>
      <c r="AB426" s="232"/>
      <c r="AC426" s="232"/>
      <c r="AD426" s="232"/>
      <c r="AE426" s="232"/>
      <c r="AF426" s="232"/>
      <c r="AG426" s="232"/>
      <c r="AH426" s="232"/>
      <c r="AI426" s="232"/>
      <c r="AJ426" s="232"/>
      <c r="AK426" s="232"/>
      <c r="AL426" s="232"/>
      <c r="AM426" s="232"/>
      <c r="AN426" s="232"/>
      <c r="AO426" s="232"/>
      <c r="AP426" s="232"/>
      <c r="AQ426" s="232"/>
      <c r="AR426" s="232"/>
      <c r="AS426" s="232"/>
      <c r="AT426" s="232"/>
      <c r="AU426" s="232"/>
      <c r="AV426" s="232"/>
      <c r="AW426" s="232"/>
      <c r="AX426" s="232"/>
      <c r="AY426" s="232"/>
      <c r="AZ426" s="232"/>
      <c r="BA426" s="232"/>
      <c r="BB426" s="232"/>
      <c r="BC426" s="232"/>
      <c r="BD426" s="232"/>
      <c r="BE426" s="232"/>
      <c r="BF426" s="232"/>
      <c r="BG426" s="232"/>
      <c r="BH426" s="232"/>
      <c r="BI426" s="232"/>
      <c r="BJ426" s="232"/>
      <c r="BK426" s="232"/>
      <c r="BL426" s="232"/>
      <c r="BM426" s="234">
        <v>1</v>
      </c>
    </row>
    <row r="427" spans="1:65">
      <c r="A427" s="35"/>
      <c r="B427" s="19">
        <v>1</v>
      </c>
      <c r="C427" s="8">
        <v>2</v>
      </c>
      <c r="D427" s="240" t="s">
        <v>106</v>
      </c>
      <c r="E427" s="231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  <c r="AA427" s="232"/>
      <c r="AB427" s="232"/>
      <c r="AC427" s="232"/>
      <c r="AD427" s="232"/>
      <c r="AE427" s="232"/>
      <c r="AF427" s="232"/>
      <c r="AG427" s="232"/>
      <c r="AH427" s="232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232"/>
      <c r="AT427" s="232"/>
      <c r="AU427" s="232"/>
      <c r="AV427" s="232"/>
      <c r="AW427" s="232"/>
      <c r="AX427" s="232"/>
      <c r="AY427" s="232"/>
      <c r="AZ427" s="232"/>
      <c r="BA427" s="232"/>
      <c r="BB427" s="232"/>
      <c r="BC427" s="232"/>
      <c r="BD427" s="232"/>
      <c r="BE427" s="232"/>
      <c r="BF427" s="232"/>
      <c r="BG427" s="232"/>
      <c r="BH427" s="232"/>
      <c r="BI427" s="232"/>
      <c r="BJ427" s="232"/>
      <c r="BK427" s="232"/>
      <c r="BL427" s="232"/>
      <c r="BM427" s="234">
        <v>38</v>
      </c>
    </row>
    <row r="428" spans="1:65">
      <c r="A428" s="35"/>
      <c r="B428" s="20" t="s">
        <v>273</v>
      </c>
      <c r="C428" s="12"/>
      <c r="D428" s="236" t="s">
        <v>684</v>
      </c>
      <c r="E428" s="231"/>
      <c r="F428" s="232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  <c r="AX428" s="232"/>
      <c r="AY428" s="232"/>
      <c r="AZ428" s="232"/>
      <c r="BA428" s="232"/>
      <c r="BB428" s="232"/>
      <c r="BC428" s="232"/>
      <c r="BD428" s="232"/>
      <c r="BE428" s="232"/>
      <c r="BF428" s="232"/>
      <c r="BG428" s="232"/>
      <c r="BH428" s="232"/>
      <c r="BI428" s="232"/>
      <c r="BJ428" s="232"/>
      <c r="BK428" s="232"/>
      <c r="BL428" s="232"/>
      <c r="BM428" s="234">
        <v>16</v>
      </c>
    </row>
    <row r="429" spans="1:65">
      <c r="A429" s="35"/>
      <c r="B429" s="3" t="s">
        <v>274</v>
      </c>
      <c r="C429" s="33"/>
      <c r="D429" s="27" t="s">
        <v>684</v>
      </c>
      <c r="E429" s="231"/>
      <c r="F429" s="232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  <c r="AX429" s="232"/>
      <c r="AY429" s="232"/>
      <c r="AZ429" s="232"/>
      <c r="BA429" s="232"/>
      <c r="BB429" s="232"/>
      <c r="BC429" s="232"/>
      <c r="BD429" s="232"/>
      <c r="BE429" s="232"/>
      <c r="BF429" s="232"/>
      <c r="BG429" s="232"/>
      <c r="BH429" s="232"/>
      <c r="BI429" s="232"/>
      <c r="BJ429" s="232"/>
      <c r="BK429" s="232"/>
      <c r="BL429" s="232"/>
      <c r="BM429" s="234" t="s">
        <v>106</v>
      </c>
    </row>
    <row r="430" spans="1:65">
      <c r="A430" s="35"/>
      <c r="B430" s="3" t="s">
        <v>275</v>
      </c>
      <c r="C430" s="33"/>
      <c r="D430" s="27" t="s">
        <v>684</v>
      </c>
      <c r="E430" s="231"/>
      <c r="F430" s="232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  <c r="AX430" s="232"/>
      <c r="AY430" s="232"/>
      <c r="AZ430" s="232"/>
      <c r="BA430" s="232"/>
      <c r="BB430" s="232"/>
      <c r="BC430" s="232"/>
      <c r="BD430" s="232"/>
      <c r="BE430" s="232"/>
      <c r="BF430" s="232"/>
      <c r="BG430" s="232"/>
      <c r="BH430" s="232"/>
      <c r="BI430" s="232"/>
      <c r="BJ430" s="232"/>
      <c r="BK430" s="232"/>
      <c r="BL430" s="232"/>
      <c r="BM430" s="234">
        <v>44</v>
      </c>
    </row>
    <row r="431" spans="1:65">
      <c r="A431" s="35"/>
      <c r="B431" s="3" t="s">
        <v>87</v>
      </c>
      <c r="C431" s="33"/>
      <c r="D431" s="13" t="s">
        <v>684</v>
      </c>
      <c r="E431" s="16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2"/>
    </row>
    <row r="432" spans="1:65">
      <c r="A432" s="35"/>
      <c r="B432" s="3" t="s">
        <v>276</v>
      </c>
      <c r="C432" s="33"/>
      <c r="D432" s="13" t="s">
        <v>684</v>
      </c>
      <c r="E432" s="16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2"/>
    </row>
    <row r="433" spans="1:65">
      <c r="A433" s="35"/>
      <c r="B433" s="53" t="s">
        <v>277</v>
      </c>
      <c r="C433" s="54"/>
      <c r="D433" s="52" t="s">
        <v>278</v>
      </c>
      <c r="E433" s="16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2"/>
    </row>
    <row r="434" spans="1:65">
      <c r="B434" s="36"/>
      <c r="C434" s="20"/>
      <c r="D434" s="31"/>
      <c r="BM434" s="62"/>
    </row>
    <row r="435" spans="1:65" ht="15">
      <c r="B435" s="37" t="s">
        <v>664</v>
      </c>
      <c r="BM435" s="32" t="s">
        <v>279</v>
      </c>
    </row>
    <row r="436" spans="1:65" ht="15">
      <c r="A436" s="28" t="s">
        <v>6</v>
      </c>
      <c r="B436" s="18" t="s">
        <v>111</v>
      </c>
      <c r="C436" s="15" t="s">
        <v>112</v>
      </c>
      <c r="D436" s="16" t="s">
        <v>344</v>
      </c>
      <c r="E436" s="16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>
        <v>1</v>
      </c>
    </row>
    <row r="437" spans="1:65">
      <c r="A437" s="35"/>
      <c r="B437" s="19" t="s">
        <v>234</v>
      </c>
      <c r="C437" s="8" t="s">
        <v>234</v>
      </c>
      <c r="D437" s="9" t="s">
        <v>113</v>
      </c>
      <c r="E437" s="16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 t="s">
        <v>3</v>
      </c>
    </row>
    <row r="438" spans="1:65">
      <c r="A438" s="35"/>
      <c r="B438" s="19"/>
      <c r="C438" s="8"/>
      <c r="D438" s="9" t="s">
        <v>355</v>
      </c>
      <c r="E438" s="16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0</v>
      </c>
    </row>
    <row r="439" spans="1:65">
      <c r="A439" s="35"/>
      <c r="B439" s="19"/>
      <c r="C439" s="8"/>
      <c r="D439" s="29"/>
      <c r="E439" s="16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2">
        <v>0</v>
      </c>
    </row>
    <row r="440" spans="1:65">
      <c r="A440" s="35"/>
      <c r="B440" s="18">
        <v>1</v>
      </c>
      <c r="C440" s="14">
        <v>1</v>
      </c>
      <c r="D440" s="245">
        <v>480</v>
      </c>
      <c r="E440" s="249"/>
      <c r="F440" s="250"/>
      <c r="G440" s="250"/>
      <c r="H440" s="250"/>
      <c r="I440" s="250"/>
      <c r="J440" s="250"/>
      <c r="K440" s="250"/>
      <c r="L440" s="250"/>
      <c r="M440" s="250"/>
      <c r="N440" s="250"/>
      <c r="O440" s="250"/>
      <c r="P440" s="250"/>
      <c r="Q440" s="250"/>
      <c r="R440" s="250"/>
      <c r="S440" s="250"/>
      <c r="T440" s="250"/>
      <c r="U440" s="250"/>
      <c r="V440" s="250"/>
      <c r="W440" s="250"/>
      <c r="X440" s="250"/>
      <c r="Y440" s="250"/>
      <c r="Z440" s="250"/>
      <c r="AA440" s="250"/>
      <c r="AB440" s="250"/>
      <c r="AC440" s="250"/>
      <c r="AD440" s="250"/>
      <c r="AE440" s="250"/>
      <c r="AF440" s="250"/>
      <c r="AG440" s="250"/>
      <c r="AH440" s="250"/>
      <c r="AI440" s="250"/>
      <c r="AJ440" s="250"/>
      <c r="AK440" s="250"/>
      <c r="AL440" s="250"/>
      <c r="AM440" s="250"/>
      <c r="AN440" s="250"/>
      <c r="AO440" s="250"/>
      <c r="AP440" s="250"/>
      <c r="AQ440" s="250"/>
      <c r="AR440" s="250"/>
      <c r="AS440" s="250"/>
      <c r="AT440" s="250"/>
      <c r="AU440" s="250"/>
      <c r="AV440" s="250"/>
      <c r="AW440" s="250"/>
      <c r="AX440" s="250"/>
      <c r="AY440" s="250"/>
      <c r="AZ440" s="250"/>
      <c r="BA440" s="250"/>
      <c r="BB440" s="250"/>
      <c r="BC440" s="250"/>
      <c r="BD440" s="250"/>
      <c r="BE440" s="250"/>
      <c r="BF440" s="250"/>
      <c r="BG440" s="250"/>
      <c r="BH440" s="250"/>
      <c r="BI440" s="250"/>
      <c r="BJ440" s="250"/>
      <c r="BK440" s="250"/>
      <c r="BL440" s="250"/>
      <c r="BM440" s="251">
        <v>1</v>
      </c>
    </row>
    <row r="441" spans="1:65">
      <c r="A441" s="35"/>
      <c r="B441" s="19">
        <v>1</v>
      </c>
      <c r="C441" s="8">
        <v>2</v>
      </c>
      <c r="D441" s="252">
        <v>478</v>
      </c>
      <c r="E441" s="249"/>
      <c r="F441" s="250"/>
      <c r="G441" s="250"/>
      <c r="H441" s="250"/>
      <c r="I441" s="250"/>
      <c r="J441" s="250"/>
      <c r="K441" s="250"/>
      <c r="L441" s="250"/>
      <c r="M441" s="250"/>
      <c r="N441" s="250"/>
      <c r="O441" s="250"/>
      <c r="P441" s="250"/>
      <c r="Q441" s="250"/>
      <c r="R441" s="250"/>
      <c r="S441" s="250"/>
      <c r="T441" s="250"/>
      <c r="U441" s="250"/>
      <c r="V441" s="250"/>
      <c r="W441" s="250"/>
      <c r="X441" s="250"/>
      <c r="Y441" s="250"/>
      <c r="Z441" s="250"/>
      <c r="AA441" s="250"/>
      <c r="AB441" s="250"/>
      <c r="AC441" s="250"/>
      <c r="AD441" s="250"/>
      <c r="AE441" s="250"/>
      <c r="AF441" s="250"/>
      <c r="AG441" s="250"/>
      <c r="AH441" s="250"/>
      <c r="AI441" s="250"/>
      <c r="AJ441" s="250"/>
      <c r="AK441" s="250"/>
      <c r="AL441" s="250"/>
      <c r="AM441" s="250"/>
      <c r="AN441" s="250"/>
      <c r="AO441" s="250"/>
      <c r="AP441" s="250"/>
      <c r="AQ441" s="250"/>
      <c r="AR441" s="250"/>
      <c r="AS441" s="250"/>
      <c r="AT441" s="250"/>
      <c r="AU441" s="250"/>
      <c r="AV441" s="250"/>
      <c r="AW441" s="250"/>
      <c r="AX441" s="250"/>
      <c r="AY441" s="250"/>
      <c r="AZ441" s="250"/>
      <c r="BA441" s="250"/>
      <c r="BB441" s="250"/>
      <c r="BC441" s="250"/>
      <c r="BD441" s="250"/>
      <c r="BE441" s="250"/>
      <c r="BF441" s="250"/>
      <c r="BG441" s="250"/>
      <c r="BH441" s="250"/>
      <c r="BI441" s="250"/>
      <c r="BJ441" s="250"/>
      <c r="BK441" s="250"/>
      <c r="BL441" s="250"/>
      <c r="BM441" s="251">
        <v>39</v>
      </c>
    </row>
    <row r="442" spans="1:65">
      <c r="A442" s="35"/>
      <c r="B442" s="20" t="s">
        <v>273</v>
      </c>
      <c r="C442" s="12"/>
      <c r="D442" s="258">
        <v>479</v>
      </c>
      <c r="E442" s="249"/>
      <c r="F442" s="250"/>
      <c r="G442" s="250"/>
      <c r="H442" s="250"/>
      <c r="I442" s="250"/>
      <c r="J442" s="250"/>
      <c r="K442" s="250"/>
      <c r="L442" s="250"/>
      <c r="M442" s="250"/>
      <c r="N442" s="250"/>
      <c r="O442" s="250"/>
      <c r="P442" s="250"/>
      <c r="Q442" s="250"/>
      <c r="R442" s="250"/>
      <c r="S442" s="250"/>
      <c r="T442" s="250"/>
      <c r="U442" s="250"/>
      <c r="V442" s="250"/>
      <c r="W442" s="250"/>
      <c r="X442" s="250"/>
      <c r="Y442" s="250"/>
      <c r="Z442" s="250"/>
      <c r="AA442" s="250"/>
      <c r="AB442" s="250"/>
      <c r="AC442" s="250"/>
      <c r="AD442" s="250"/>
      <c r="AE442" s="250"/>
      <c r="AF442" s="250"/>
      <c r="AG442" s="250"/>
      <c r="AH442" s="250"/>
      <c r="AI442" s="250"/>
      <c r="AJ442" s="250"/>
      <c r="AK442" s="250"/>
      <c r="AL442" s="250"/>
      <c r="AM442" s="250"/>
      <c r="AN442" s="250"/>
      <c r="AO442" s="250"/>
      <c r="AP442" s="250"/>
      <c r="AQ442" s="250"/>
      <c r="AR442" s="250"/>
      <c r="AS442" s="250"/>
      <c r="AT442" s="250"/>
      <c r="AU442" s="250"/>
      <c r="AV442" s="250"/>
      <c r="AW442" s="250"/>
      <c r="AX442" s="250"/>
      <c r="AY442" s="250"/>
      <c r="AZ442" s="250"/>
      <c r="BA442" s="250"/>
      <c r="BB442" s="250"/>
      <c r="BC442" s="250"/>
      <c r="BD442" s="250"/>
      <c r="BE442" s="250"/>
      <c r="BF442" s="250"/>
      <c r="BG442" s="250"/>
      <c r="BH442" s="250"/>
      <c r="BI442" s="250"/>
      <c r="BJ442" s="250"/>
      <c r="BK442" s="250"/>
      <c r="BL442" s="250"/>
      <c r="BM442" s="251">
        <v>16</v>
      </c>
    </row>
    <row r="443" spans="1:65">
      <c r="A443" s="35"/>
      <c r="B443" s="3" t="s">
        <v>274</v>
      </c>
      <c r="C443" s="33"/>
      <c r="D443" s="256">
        <v>479</v>
      </c>
      <c r="E443" s="249"/>
      <c r="F443" s="250"/>
      <c r="G443" s="250"/>
      <c r="H443" s="250"/>
      <c r="I443" s="250"/>
      <c r="J443" s="250"/>
      <c r="K443" s="250"/>
      <c r="L443" s="250"/>
      <c r="M443" s="250"/>
      <c r="N443" s="250"/>
      <c r="O443" s="250"/>
      <c r="P443" s="250"/>
      <c r="Q443" s="250"/>
      <c r="R443" s="250"/>
      <c r="S443" s="250"/>
      <c r="T443" s="250"/>
      <c r="U443" s="250"/>
      <c r="V443" s="250"/>
      <c r="W443" s="250"/>
      <c r="X443" s="250"/>
      <c r="Y443" s="250"/>
      <c r="Z443" s="250"/>
      <c r="AA443" s="250"/>
      <c r="AB443" s="250"/>
      <c r="AC443" s="250"/>
      <c r="AD443" s="250"/>
      <c r="AE443" s="250"/>
      <c r="AF443" s="250"/>
      <c r="AG443" s="250"/>
      <c r="AH443" s="250"/>
      <c r="AI443" s="250"/>
      <c r="AJ443" s="250"/>
      <c r="AK443" s="250"/>
      <c r="AL443" s="250"/>
      <c r="AM443" s="250"/>
      <c r="AN443" s="250"/>
      <c r="AO443" s="250"/>
      <c r="AP443" s="250"/>
      <c r="AQ443" s="250"/>
      <c r="AR443" s="250"/>
      <c r="AS443" s="250"/>
      <c r="AT443" s="250"/>
      <c r="AU443" s="250"/>
      <c r="AV443" s="250"/>
      <c r="AW443" s="250"/>
      <c r="AX443" s="250"/>
      <c r="AY443" s="250"/>
      <c r="AZ443" s="250"/>
      <c r="BA443" s="250"/>
      <c r="BB443" s="250"/>
      <c r="BC443" s="250"/>
      <c r="BD443" s="250"/>
      <c r="BE443" s="250"/>
      <c r="BF443" s="250"/>
      <c r="BG443" s="250"/>
      <c r="BH443" s="250"/>
      <c r="BI443" s="250"/>
      <c r="BJ443" s="250"/>
      <c r="BK443" s="250"/>
      <c r="BL443" s="250"/>
      <c r="BM443" s="251">
        <v>479</v>
      </c>
    </row>
    <row r="444" spans="1:65">
      <c r="A444" s="35"/>
      <c r="B444" s="3" t="s">
        <v>275</v>
      </c>
      <c r="C444" s="33"/>
      <c r="D444" s="256">
        <v>1.4142135623730951</v>
      </c>
      <c r="E444" s="249"/>
      <c r="F444" s="250"/>
      <c r="G444" s="250"/>
      <c r="H444" s="250"/>
      <c r="I444" s="250"/>
      <c r="J444" s="250"/>
      <c r="K444" s="250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0"/>
      <c r="Z444" s="250"/>
      <c r="AA444" s="250"/>
      <c r="AB444" s="250"/>
      <c r="AC444" s="250"/>
      <c r="AD444" s="250"/>
      <c r="AE444" s="250"/>
      <c r="AF444" s="250"/>
      <c r="AG444" s="250"/>
      <c r="AH444" s="250"/>
      <c r="AI444" s="250"/>
      <c r="AJ444" s="250"/>
      <c r="AK444" s="250"/>
      <c r="AL444" s="250"/>
      <c r="AM444" s="250"/>
      <c r="AN444" s="250"/>
      <c r="AO444" s="250"/>
      <c r="AP444" s="250"/>
      <c r="AQ444" s="250"/>
      <c r="AR444" s="250"/>
      <c r="AS444" s="250"/>
      <c r="AT444" s="250"/>
      <c r="AU444" s="250"/>
      <c r="AV444" s="250"/>
      <c r="AW444" s="250"/>
      <c r="AX444" s="250"/>
      <c r="AY444" s="250"/>
      <c r="AZ444" s="250"/>
      <c r="BA444" s="250"/>
      <c r="BB444" s="250"/>
      <c r="BC444" s="250"/>
      <c r="BD444" s="250"/>
      <c r="BE444" s="250"/>
      <c r="BF444" s="250"/>
      <c r="BG444" s="250"/>
      <c r="BH444" s="250"/>
      <c r="BI444" s="250"/>
      <c r="BJ444" s="250"/>
      <c r="BK444" s="250"/>
      <c r="BL444" s="250"/>
      <c r="BM444" s="251">
        <v>45</v>
      </c>
    </row>
    <row r="445" spans="1:65">
      <c r="A445" s="35"/>
      <c r="B445" s="3" t="s">
        <v>87</v>
      </c>
      <c r="C445" s="33"/>
      <c r="D445" s="13">
        <v>2.9524291490043738E-3</v>
      </c>
      <c r="E445" s="16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62"/>
    </row>
    <row r="446" spans="1:65">
      <c r="A446" s="35"/>
      <c r="B446" s="3" t="s">
        <v>276</v>
      </c>
      <c r="C446" s="33"/>
      <c r="D446" s="13">
        <v>0</v>
      </c>
      <c r="E446" s="16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62"/>
    </row>
    <row r="447" spans="1:65">
      <c r="A447" s="35"/>
      <c r="B447" s="53" t="s">
        <v>277</v>
      </c>
      <c r="C447" s="54"/>
      <c r="D447" s="52" t="s">
        <v>278</v>
      </c>
      <c r="E447" s="16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2"/>
    </row>
    <row r="448" spans="1:65">
      <c r="B448" s="36"/>
      <c r="C448" s="20"/>
      <c r="D448" s="31"/>
      <c r="BM448" s="62"/>
    </row>
    <row r="449" spans="1:65" ht="15">
      <c r="B449" s="37" t="s">
        <v>665</v>
      </c>
      <c r="BM449" s="32" t="s">
        <v>279</v>
      </c>
    </row>
    <row r="450" spans="1:65" ht="15">
      <c r="A450" s="28" t="s">
        <v>9</v>
      </c>
      <c r="B450" s="18" t="s">
        <v>111</v>
      </c>
      <c r="C450" s="15" t="s">
        <v>112</v>
      </c>
      <c r="D450" s="16" t="s">
        <v>344</v>
      </c>
      <c r="E450" s="16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 t="s">
        <v>234</v>
      </c>
      <c r="C451" s="8" t="s">
        <v>234</v>
      </c>
      <c r="D451" s="9" t="s">
        <v>113</v>
      </c>
      <c r="E451" s="16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s">
        <v>3</v>
      </c>
    </row>
    <row r="452" spans="1:65">
      <c r="A452" s="35"/>
      <c r="B452" s="19"/>
      <c r="C452" s="8"/>
      <c r="D452" s="9" t="s">
        <v>355</v>
      </c>
      <c r="E452" s="16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</v>
      </c>
    </row>
    <row r="453" spans="1:65">
      <c r="A453" s="35"/>
      <c r="B453" s="19"/>
      <c r="C453" s="8"/>
      <c r="D453" s="29"/>
      <c r="E453" s="16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8">
        <v>1</v>
      </c>
      <c r="C454" s="14">
        <v>1</v>
      </c>
      <c r="D454" s="259">
        <v>14.4</v>
      </c>
      <c r="E454" s="260"/>
      <c r="F454" s="261"/>
      <c r="G454" s="261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  <c r="AC454" s="261"/>
      <c r="AD454" s="261"/>
      <c r="AE454" s="261"/>
      <c r="AF454" s="261"/>
      <c r="AG454" s="261"/>
      <c r="AH454" s="261"/>
      <c r="AI454" s="261"/>
      <c r="AJ454" s="261"/>
      <c r="AK454" s="261"/>
      <c r="AL454" s="261"/>
      <c r="AM454" s="261"/>
      <c r="AN454" s="261"/>
      <c r="AO454" s="261"/>
      <c r="AP454" s="261"/>
      <c r="AQ454" s="261"/>
      <c r="AR454" s="261"/>
      <c r="AS454" s="261"/>
      <c r="AT454" s="261"/>
      <c r="AU454" s="261"/>
      <c r="AV454" s="261"/>
      <c r="AW454" s="261"/>
      <c r="AX454" s="261"/>
      <c r="AY454" s="261"/>
      <c r="AZ454" s="261"/>
      <c r="BA454" s="261"/>
      <c r="BB454" s="261"/>
      <c r="BC454" s="261"/>
      <c r="BD454" s="261"/>
      <c r="BE454" s="261"/>
      <c r="BF454" s="261"/>
      <c r="BG454" s="261"/>
      <c r="BH454" s="261"/>
      <c r="BI454" s="261"/>
      <c r="BJ454" s="261"/>
      <c r="BK454" s="261"/>
      <c r="BL454" s="261"/>
      <c r="BM454" s="262">
        <v>1</v>
      </c>
    </row>
    <row r="455" spans="1:65">
      <c r="A455" s="35"/>
      <c r="B455" s="19">
        <v>1</v>
      </c>
      <c r="C455" s="8">
        <v>2</v>
      </c>
      <c r="D455" s="263">
        <v>14.8</v>
      </c>
      <c r="E455" s="260"/>
      <c r="F455" s="261"/>
      <c r="G455" s="261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  <c r="AC455" s="261"/>
      <c r="AD455" s="261"/>
      <c r="AE455" s="261"/>
      <c r="AF455" s="261"/>
      <c r="AG455" s="261"/>
      <c r="AH455" s="261"/>
      <c r="AI455" s="261"/>
      <c r="AJ455" s="261"/>
      <c r="AK455" s="261"/>
      <c r="AL455" s="261"/>
      <c r="AM455" s="261"/>
      <c r="AN455" s="261"/>
      <c r="AO455" s="261"/>
      <c r="AP455" s="261"/>
      <c r="AQ455" s="261"/>
      <c r="AR455" s="261"/>
      <c r="AS455" s="261"/>
      <c r="AT455" s="261"/>
      <c r="AU455" s="261"/>
      <c r="AV455" s="261"/>
      <c r="AW455" s="261"/>
      <c r="AX455" s="261"/>
      <c r="AY455" s="261"/>
      <c r="AZ455" s="261"/>
      <c r="BA455" s="261"/>
      <c r="BB455" s="261"/>
      <c r="BC455" s="261"/>
      <c r="BD455" s="261"/>
      <c r="BE455" s="261"/>
      <c r="BF455" s="261"/>
      <c r="BG455" s="261"/>
      <c r="BH455" s="261"/>
      <c r="BI455" s="261"/>
      <c r="BJ455" s="261"/>
      <c r="BK455" s="261"/>
      <c r="BL455" s="261"/>
      <c r="BM455" s="262">
        <v>40</v>
      </c>
    </row>
    <row r="456" spans="1:65">
      <c r="A456" s="35"/>
      <c r="B456" s="20" t="s">
        <v>273</v>
      </c>
      <c r="C456" s="12"/>
      <c r="D456" s="265">
        <v>14.600000000000001</v>
      </c>
      <c r="E456" s="260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  <c r="AC456" s="261"/>
      <c r="AD456" s="261"/>
      <c r="AE456" s="261"/>
      <c r="AF456" s="261"/>
      <c r="AG456" s="261"/>
      <c r="AH456" s="261"/>
      <c r="AI456" s="261"/>
      <c r="AJ456" s="261"/>
      <c r="AK456" s="261"/>
      <c r="AL456" s="261"/>
      <c r="AM456" s="261"/>
      <c r="AN456" s="261"/>
      <c r="AO456" s="261"/>
      <c r="AP456" s="261"/>
      <c r="AQ456" s="261"/>
      <c r="AR456" s="261"/>
      <c r="AS456" s="261"/>
      <c r="AT456" s="261"/>
      <c r="AU456" s="261"/>
      <c r="AV456" s="261"/>
      <c r="AW456" s="261"/>
      <c r="AX456" s="261"/>
      <c r="AY456" s="261"/>
      <c r="AZ456" s="261"/>
      <c r="BA456" s="261"/>
      <c r="BB456" s="261"/>
      <c r="BC456" s="261"/>
      <c r="BD456" s="261"/>
      <c r="BE456" s="261"/>
      <c r="BF456" s="261"/>
      <c r="BG456" s="261"/>
      <c r="BH456" s="261"/>
      <c r="BI456" s="261"/>
      <c r="BJ456" s="261"/>
      <c r="BK456" s="261"/>
      <c r="BL456" s="261"/>
      <c r="BM456" s="262">
        <v>16</v>
      </c>
    </row>
    <row r="457" spans="1:65">
      <c r="A457" s="35"/>
      <c r="B457" s="3" t="s">
        <v>274</v>
      </c>
      <c r="C457" s="33"/>
      <c r="D457" s="266">
        <v>14.600000000000001</v>
      </c>
      <c r="E457" s="260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  <c r="AC457" s="261"/>
      <c r="AD457" s="261"/>
      <c r="AE457" s="261"/>
      <c r="AF457" s="261"/>
      <c r="AG457" s="261"/>
      <c r="AH457" s="261"/>
      <c r="AI457" s="261"/>
      <c r="AJ457" s="261"/>
      <c r="AK457" s="261"/>
      <c r="AL457" s="261"/>
      <c r="AM457" s="261"/>
      <c r="AN457" s="261"/>
      <c r="AO457" s="261"/>
      <c r="AP457" s="261"/>
      <c r="AQ457" s="261"/>
      <c r="AR457" s="261"/>
      <c r="AS457" s="261"/>
      <c r="AT457" s="261"/>
      <c r="AU457" s="261"/>
      <c r="AV457" s="261"/>
      <c r="AW457" s="261"/>
      <c r="AX457" s="261"/>
      <c r="AY457" s="261"/>
      <c r="AZ457" s="261"/>
      <c r="BA457" s="261"/>
      <c r="BB457" s="261"/>
      <c r="BC457" s="261"/>
      <c r="BD457" s="261"/>
      <c r="BE457" s="261"/>
      <c r="BF457" s="261"/>
      <c r="BG457" s="261"/>
      <c r="BH457" s="261"/>
      <c r="BI457" s="261"/>
      <c r="BJ457" s="261"/>
      <c r="BK457" s="261"/>
      <c r="BL457" s="261"/>
      <c r="BM457" s="262">
        <v>14.6</v>
      </c>
    </row>
    <row r="458" spans="1:65">
      <c r="A458" s="35"/>
      <c r="B458" s="3" t="s">
        <v>275</v>
      </c>
      <c r="C458" s="33"/>
      <c r="D458" s="266">
        <v>0.28284271247461928</v>
      </c>
      <c r="E458" s="260"/>
      <c r="F458" s="261"/>
      <c r="G458" s="261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  <c r="AC458" s="261"/>
      <c r="AD458" s="261"/>
      <c r="AE458" s="261"/>
      <c r="AF458" s="261"/>
      <c r="AG458" s="261"/>
      <c r="AH458" s="261"/>
      <c r="AI458" s="261"/>
      <c r="AJ458" s="261"/>
      <c r="AK458" s="261"/>
      <c r="AL458" s="261"/>
      <c r="AM458" s="261"/>
      <c r="AN458" s="261"/>
      <c r="AO458" s="261"/>
      <c r="AP458" s="261"/>
      <c r="AQ458" s="261"/>
      <c r="AR458" s="261"/>
      <c r="AS458" s="261"/>
      <c r="AT458" s="261"/>
      <c r="AU458" s="261"/>
      <c r="AV458" s="261"/>
      <c r="AW458" s="261"/>
      <c r="AX458" s="261"/>
      <c r="AY458" s="261"/>
      <c r="AZ458" s="261"/>
      <c r="BA458" s="261"/>
      <c r="BB458" s="261"/>
      <c r="BC458" s="261"/>
      <c r="BD458" s="261"/>
      <c r="BE458" s="261"/>
      <c r="BF458" s="261"/>
      <c r="BG458" s="261"/>
      <c r="BH458" s="261"/>
      <c r="BI458" s="261"/>
      <c r="BJ458" s="261"/>
      <c r="BK458" s="261"/>
      <c r="BL458" s="261"/>
      <c r="BM458" s="262">
        <v>46</v>
      </c>
    </row>
    <row r="459" spans="1:65">
      <c r="A459" s="35"/>
      <c r="B459" s="3" t="s">
        <v>87</v>
      </c>
      <c r="C459" s="33"/>
      <c r="D459" s="13">
        <v>1.9372788525658852E-2</v>
      </c>
      <c r="E459" s="16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2"/>
    </row>
    <row r="460" spans="1:65">
      <c r="A460" s="35"/>
      <c r="B460" s="3" t="s">
        <v>276</v>
      </c>
      <c r="C460" s="33"/>
      <c r="D460" s="13">
        <v>2.2204460492503131E-16</v>
      </c>
      <c r="E460" s="16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2"/>
    </row>
    <row r="461" spans="1:65">
      <c r="A461" s="35"/>
      <c r="B461" s="53" t="s">
        <v>277</v>
      </c>
      <c r="C461" s="54"/>
      <c r="D461" s="52" t="s">
        <v>278</v>
      </c>
      <c r="E461" s="16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2"/>
    </row>
    <row r="462" spans="1:65">
      <c r="B462" s="36"/>
      <c r="C462" s="20"/>
      <c r="D462" s="31"/>
      <c r="BM462" s="62"/>
    </row>
    <row r="463" spans="1:65" ht="15">
      <c r="B463" s="37" t="s">
        <v>666</v>
      </c>
      <c r="BM463" s="32" t="s">
        <v>279</v>
      </c>
    </row>
    <row r="464" spans="1:65" ht="15">
      <c r="A464" s="28" t="s">
        <v>61</v>
      </c>
      <c r="B464" s="18" t="s">
        <v>111</v>
      </c>
      <c r="C464" s="15" t="s">
        <v>112</v>
      </c>
      <c r="D464" s="16" t="s">
        <v>344</v>
      </c>
      <c r="E464" s="16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234</v>
      </c>
      <c r="C465" s="8" t="s">
        <v>234</v>
      </c>
      <c r="D465" s="9" t="s">
        <v>113</v>
      </c>
      <c r="E465" s="16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3</v>
      </c>
    </row>
    <row r="466" spans="1:65">
      <c r="A466" s="35"/>
      <c r="B466" s="19"/>
      <c r="C466" s="8"/>
      <c r="D466" s="9" t="s">
        <v>355</v>
      </c>
      <c r="E466" s="16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2</v>
      </c>
    </row>
    <row r="467" spans="1:65">
      <c r="A467" s="35"/>
      <c r="B467" s="19"/>
      <c r="C467" s="8"/>
      <c r="D467" s="29"/>
      <c r="E467" s="16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2</v>
      </c>
    </row>
    <row r="468" spans="1:65">
      <c r="A468" s="35"/>
      <c r="B468" s="18">
        <v>1</v>
      </c>
      <c r="C468" s="14">
        <v>1</v>
      </c>
      <c r="D468" s="156" t="s">
        <v>104</v>
      </c>
      <c r="E468" s="16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2">
        <v>1</v>
      </c>
    </row>
    <row r="469" spans="1:65">
      <c r="A469" s="35"/>
      <c r="B469" s="19">
        <v>1</v>
      </c>
      <c r="C469" s="8">
        <v>2</v>
      </c>
      <c r="D469" s="157" t="s">
        <v>104</v>
      </c>
      <c r="E469" s="16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2">
        <v>41</v>
      </c>
    </row>
    <row r="470" spans="1:65">
      <c r="A470" s="35"/>
      <c r="B470" s="20" t="s">
        <v>273</v>
      </c>
      <c r="C470" s="12"/>
      <c r="D470" s="26" t="s">
        <v>684</v>
      </c>
      <c r="E470" s="16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2">
        <v>16</v>
      </c>
    </row>
    <row r="471" spans="1:65">
      <c r="A471" s="35"/>
      <c r="B471" s="3" t="s">
        <v>274</v>
      </c>
      <c r="C471" s="33"/>
      <c r="D471" s="11" t="s">
        <v>684</v>
      </c>
      <c r="E471" s="16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 t="s">
        <v>104</v>
      </c>
    </row>
    <row r="472" spans="1:65">
      <c r="A472" s="35"/>
      <c r="B472" s="3" t="s">
        <v>275</v>
      </c>
      <c r="C472" s="33"/>
      <c r="D472" s="27" t="s">
        <v>684</v>
      </c>
      <c r="E472" s="16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>
        <v>47</v>
      </c>
    </row>
    <row r="473" spans="1:65">
      <c r="A473" s="35"/>
      <c r="B473" s="3" t="s">
        <v>87</v>
      </c>
      <c r="C473" s="33"/>
      <c r="D473" s="13" t="s">
        <v>684</v>
      </c>
      <c r="E473" s="16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2"/>
    </row>
    <row r="474" spans="1:65">
      <c r="A474" s="35"/>
      <c r="B474" s="3" t="s">
        <v>276</v>
      </c>
      <c r="C474" s="33"/>
      <c r="D474" s="13" t="s">
        <v>684</v>
      </c>
      <c r="E474" s="16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2"/>
    </row>
    <row r="475" spans="1:65">
      <c r="A475" s="35"/>
      <c r="B475" s="53" t="s">
        <v>277</v>
      </c>
      <c r="C475" s="54"/>
      <c r="D475" s="52" t="s">
        <v>278</v>
      </c>
      <c r="E475" s="16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2"/>
    </row>
    <row r="476" spans="1:65">
      <c r="B476" s="36"/>
      <c r="C476" s="20"/>
      <c r="D476" s="31"/>
      <c r="BM476" s="62"/>
    </row>
    <row r="477" spans="1:65" ht="15">
      <c r="B477" s="37" t="s">
        <v>667</v>
      </c>
      <c r="BM477" s="32" t="s">
        <v>279</v>
      </c>
    </row>
    <row r="478" spans="1:65" ht="15">
      <c r="A478" s="28" t="s">
        <v>12</v>
      </c>
      <c r="B478" s="18" t="s">
        <v>111</v>
      </c>
      <c r="C478" s="15" t="s">
        <v>112</v>
      </c>
      <c r="D478" s="16" t="s">
        <v>344</v>
      </c>
      <c r="E478" s="16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234</v>
      </c>
      <c r="C479" s="8" t="s">
        <v>234</v>
      </c>
      <c r="D479" s="9" t="s">
        <v>113</v>
      </c>
      <c r="E479" s="16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355</v>
      </c>
      <c r="E480" s="16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2</v>
      </c>
    </row>
    <row r="481" spans="1:65">
      <c r="A481" s="35"/>
      <c r="B481" s="19"/>
      <c r="C481" s="8"/>
      <c r="D481" s="29"/>
      <c r="E481" s="16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2">
        <v>7.37</v>
      </c>
      <c r="E482" s="16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>
        <v>1</v>
      </c>
      <c r="C483" s="8">
        <v>2</v>
      </c>
      <c r="D483" s="10">
        <v>7.13</v>
      </c>
      <c r="E483" s="16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>
        <v>10</v>
      </c>
    </row>
    <row r="484" spans="1:65">
      <c r="A484" s="35"/>
      <c r="B484" s="20" t="s">
        <v>273</v>
      </c>
      <c r="C484" s="12"/>
      <c r="D484" s="26">
        <v>7.25</v>
      </c>
      <c r="E484" s="16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16</v>
      </c>
    </row>
    <row r="485" spans="1:65">
      <c r="A485" s="35"/>
      <c r="B485" s="3" t="s">
        <v>274</v>
      </c>
      <c r="C485" s="33"/>
      <c r="D485" s="11">
        <v>7.25</v>
      </c>
      <c r="E485" s="16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7.25</v>
      </c>
    </row>
    <row r="486" spans="1:65">
      <c r="A486" s="35"/>
      <c r="B486" s="3" t="s">
        <v>275</v>
      </c>
      <c r="C486" s="33"/>
      <c r="D486" s="27">
        <v>0.16970562748477155</v>
      </c>
      <c r="E486" s="16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2">
        <v>31</v>
      </c>
    </row>
    <row r="487" spans="1:65">
      <c r="A487" s="35"/>
      <c r="B487" s="3" t="s">
        <v>87</v>
      </c>
      <c r="C487" s="33"/>
      <c r="D487" s="13">
        <v>2.3407672756520215E-2</v>
      </c>
      <c r="E487" s="16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2"/>
    </row>
    <row r="488" spans="1:65">
      <c r="A488" s="35"/>
      <c r="B488" s="3" t="s">
        <v>276</v>
      </c>
      <c r="C488" s="33"/>
      <c r="D488" s="13">
        <v>0</v>
      </c>
      <c r="E488" s="16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2"/>
    </row>
    <row r="489" spans="1:65">
      <c r="A489" s="35"/>
      <c r="B489" s="53" t="s">
        <v>277</v>
      </c>
      <c r="C489" s="54"/>
      <c r="D489" s="52" t="s">
        <v>278</v>
      </c>
      <c r="E489" s="16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2"/>
    </row>
    <row r="490" spans="1:65">
      <c r="B490" s="36"/>
      <c r="C490" s="20"/>
      <c r="D490" s="31"/>
      <c r="BM490" s="62"/>
    </row>
    <row r="491" spans="1:65" ht="15">
      <c r="B491" s="37" t="s">
        <v>668</v>
      </c>
      <c r="BM491" s="32" t="s">
        <v>279</v>
      </c>
    </row>
    <row r="492" spans="1:65" ht="15">
      <c r="A492" s="28" t="s">
        <v>15</v>
      </c>
      <c r="B492" s="18" t="s">
        <v>111</v>
      </c>
      <c r="C492" s="15" t="s">
        <v>112</v>
      </c>
      <c r="D492" s="16" t="s">
        <v>344</v>
      </c>
      <c r="E492" s="16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1</v>
      </c>
    </row>
    <row r="493" spans="1:65">
      <c r="A493" s="35"/>
      <c r="B493" s="19" t="s">
        <v>234</v>
      </c>
      <c r="C493" s="8" t="s">
        <v>234</v>
      </c>
      <c r="D493" s="9" t="s">
        <v>113</v>
      </c>
      <c r="E493" s="16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 t="s">
        <v>3</v>
      </c>
    </row>
    <row r="494" spans="1:65">
      <c r="A494" s="35"/>
      <c r="B494" s="19"/>
      <c r="C494" s="8"/>
      <c r="D494" s="9" t="s">
        <v>355</v>
      </c>
      <c r="E494" s="16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2</v>
      </c>
    </row>
    <row r="495" spans="1:65">
      <c r="A495" s="35"/>
      <c r="B495" s="19"/>
      <c r="C495" s="8"/>
      <c r="D495" s="29"/>
      <c r="E495" s="16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2</v>
      </c>
    </row>
    <row r="496" spans="1:65">
      <c r="A496" s="35"/>
      <c r="B496" s="18">
        <v>1</v>
      </c>
      <c r="C496" s="14">
        <v>1</v>
      </c>
      <c r="D496" s="22">
        <v>3.4</v>
      </c>
      <c r="E496" s="16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</v>
      </c>
    </row>
    <row r="497" spans="1:65">
      <c r="A497" s="35"/>
      <c r="B497" s="19">
        <v>1</v>
      </c>
      <c r="C497" s="8">
        <v>2</v>
      </c>
      <c r="D497" s="10">
        <v>3.6</v>
      </c>
      <c r="E497" s="16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26</v>
      </c>
    </row>
    <row r="498" spans="1:65">
      <c r="A498" s="35"/>
      <c r="B498" s="20" t="s">
        <v>273</v>
      </c>
      <c r="C498" s="12"/>
      <c r="D498" s="26">
        <v>3.5</v>
      </c>
      <c r="E498" s="16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16</v>
      </c>
    </row>
    <row r="499" spans="1:65">
      <c r="A499" s="35"/>
      <c r="B499" s="3" t="s">
        <v>274</v>
      </c>
      <c r="C499" s="33"/>
      <c r="D499" s="11">
        <v>3.5</v>
      </c>
      <c r="E499" s="16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3.5</v>
      </c>
    </row>
    <row r="500" spans="1:65">
      <c r="A500" s="35"/>
      <c r="B500" s="3" t="s">
        <v>275</v>
      </c>
      <c r="C500" s="33"/>
      <c r="D500" s="27">
        <v>0.14142135623730964</v>
      </c>
      <c r="E500" s="16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32</v>
      </c>
    </row>
    <row r="501" spans="1:65">
      <c r="A501" s="35"/>
      <c r="B501" s="3" t="s">
        <v>87</v>
      </c>
      <c r="C501" s="33"/>
      <c r="D501" s="13">
        <v>4.040610178208847E-2</v>
      </c>
      <c r="E501" s="16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2"/>
    </row>
    <row r="502" spans="1:65">
      <c r="A502" s="35"/>
      <c r="B502" s="3" t="s">
        <v>276</v>
      </c>
      <c r="C502" s="33"/>
      <c r="D502" s="13">
        <v>0</v>
      </c>
      <c r="E502" s="16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2"/>
    </row>
    <row r="503" spans="1:65">
      <c r="A503" s="35"/>
      <c r="B503" s="53" t="s">
        <v>277</v>
      </c>
      <c r="C503" s="54"/>
      <c r="D503" s="52" t="s">
        <v>278</v>
      </c>
      <c r="E503" s="16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2"/>
    </row>
    <row r="504" spans="1:65">
      <c r="B504" s="36"/>
      <c r="C504" s="20"/>
      <c r="D504" s="31"/>
      <c r="BM504" s="62"/>
    </row>
    <row r="505" spans="1:65" ht="15">
      <c r="B505" s="37" t="s">
        <v>669</v>
      </c>
      <c r="BM505" s="32" t="s">
        <v>279</v>
      </c>
    </row>
    <row r="506" spans="1:65" ht="15">
      <c r="A506" s="28" t="s">
        <v>18</v>
      </c>
      <c r="B506" s="18" t="s">
        <v>111</v>
      </c>
      <c r="C506" s="15" t="s">
        <v>112</v>
      </c>
      <c r="D506" s="16" t="s">
        <v>344</v>
      </c>
      <c r="E506" s="16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>
        <v>1</v>
      </c>
    </row>
    <row r="507" spans="1:65">
      <c r="A507" s="35"/>
      <c r="B507" s="19" t="s">
        <v>234</v>
      </c>
      <c r="C507" s="8" t="s">
        <v>234</v>
      </c>
      <c r="D507" s="9" t="s">
        <v>113</v>
      </c>
      <c r="E507" s="16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 t="s">
        <v>3</v>
      </c>
    </row>
    <row r="508" spans="1:65">
      <c r="A508" s="35"/>
      <c r="B508" s="19"/>
      <c r="C508" s="8"/>
      <c r="D508" s="9" t="s">
        <v>355</v>
      </c>
      <c r="E508" s="16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0</v>
      </c>
    </row>
    <row r="509" spans="1:65">
      <c r="A509" s="35"/>
      <c r="B509" s="19"/>
      <c r="C509" s="8"/>
      <c r="D509" s="29"/>
      <c r="E509" s="16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0</v>
      </c>
    </row>
    <row r="510" spans="1:65">
      <c r="A510" s="35"/>
      <c r="B510" s="18">
        <v>1</v>
      </c>
      <c r="C510" s="14">
        <v>1</v>
      </c>
      <c r="D510" s="245">
        <v>123.00000000000001</v>
      </c>
      <c r="E510" s="249"/>
      <c r="F510" s="250"/>
      <c r="G510" s="250"/>
      <c r="H510" s="250"/>
      <c r="I510" s="250"/>
      <c r="J510" s="250"/>
      <c r="K510" s="250"/>
      <c r="L510" s="250"/>
      <c r="M510" s="250"/>
      <c r="N510" s="250"/>
      <c r="O510" s="250"/>
      <c r="P510" s="250"/>
      <c r="Q510" s="250"/>
      <c r="R510" s="250"/>
      <c r="S510" s="250"/>
      <c r="T510" s="250"/>
      <c r="U510" s="250"/>
      <c r="V510" s="250"/>
      <c r="W510" s="250"/>
      <c r="X510" s="250"/>
      <c r="Y510" s="250"/>
      <c r="Z510" s="250"/>
      <c r="AA510" s="250"/>
      <c r="AB510" s="250"/>
      <c r="AC510" s="250"/>
      <c r="AD510" s="250"/>
      <c r="AE510" s="250"/>
      <c r="AF510" s="250"/>
      <c r="AG510" s="250"/>
      <c r="AH510" s="250"/>
      <c r="AI510" s="250"/>
      <c r="AJ510" s="250"/>
      <c r="AK510" s="250"/>
      <c r="AL510" s="250"/>
      <c r="AM510" s="250"/>
      <c r="AN510" s="250"/>
      <c r="AO510" s="250"/>
      <c r="AP510" s="250"/>
      <c r="AQ510" s="250"/>
      <c r="AR510" s="250"/>
      <c r="AS510" s="250"/>
      <c r="AT510" s="250"/>
      <c r="AU510" s="250"/>
      <c r="AV510" s="250"/>
      <c r="AW510" s="250"/>
      <c r="AX510" s="250"/>
      <c r="AY510" s="250"/>
      <c r="AZ510" s="250"/>
      <c r="BA510" s="250"/>
      <c r="BB510" s="250"/>
      <c r="BC510" s="250"/>
      <c r="BD510" s="250"/>
      <c r="BE510" s="250"/>
      <c r="BF510" s="250"/>
      <c r="BG510" s="250"/>
      <c r="BH510" s="250"/>
      <c r="BI510" s="250"/>
      <c r="BJ510" s="250"/>
      <c r="BK510" s="250"/>
      <c r="BL510" s="250"/>
      <c r="BM510" s="251">
        <v>1</v>
      </c>
    </row>
    <row r="511" spans="1:65">
      <c r="A511" s="35"/>
      <c r="B511" s="19">
        <v>1</v>
      </c>
      <c r="C511" s="8">
        <v>2</v>
      </c>
      <c r="D511" s="252">
        <v>121</v>
      </c>
      <c r="E511" s="249"/>
      <c r="F511" s="250"/>
      <c r="G511" s="250"/>
      <c r="H511" s="250"/>
      <c r="I511" s="250"/>
      <c r="J511" s="250"/>
      <c r="K511" s="250"/>
      <c r="L511" s="250"/>
      <c r="M511" s="250"/>
      <c r="N511" s="250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50"/>
      <c r="Z511" s="250"/>
      <c r="AA511" s="250"/>
      <c r="AB511" s="250"/>
      <c r="AC511" s="250"/>
      <c r="AD511" s="250"/>
      <c r="AE511" s="250"/>
      <c r="AF511" s="250"/>
      <c r="AG511" s="250"/>
      <c r="AH511" s="250"/>
      <c r="AI511" s="250"/>
      <c r="AJ511" s="250"/>
      <c r="AK511" s="250"/>
      <c r="AL511" s="250"/>
      <c r="AM511" s="250"/>
      <c r="AN511" s="250"/>
      <c r="AO511" s="250"/>
      <c r="AP511" s="250"/>
      <c r="AQ511" s="250"/>
      <c r="AR511" s="250"/>
      <c r="AS511" s="250"/>
      <c r="AT511" s="250"/>
      <c r="AU511" s="250"/>
      <c r="AV511" s="250"/>
      <c r="AW511" s="250"/>
      <c r="AX511" s="250"/>
      <c r="AY511" s="250"/>
      <c r="AZ511" s="250"/>
      <c r="BA511" s="250"/>
      <c r="BB511" s="250"/>
      <c r="BC511" s="250"/>
      <c r="BD511" s="250"/>
      <c r="BE511" s="250"/>
      <c r="BF511" s="250"/>
      <c r="BG511" s="250"/>
      <c r="BH511" s="250"/>
      <c r="BI511" s="250"/>
      <c r="BJ511" s="250"/>
      <c r="BK511" s="250"/>
      <c r="BL511" s="250"/>
      <c r="BM511" s="251">
        <v>27</v>
      </c>
    </row>
    <row r="512" spans="1:65">
      <c r="A512" s="35"/>
      <c r="B512" s="20" t="s">
        <v>273</v>
      </c>
      <c r="C512" s="12"/>
      <c r="D512" s="258">
        <v>122</v>
      </c>
      <c r="E512" s="249"/>
      <c r="F512" s="250"/>
      <c r="G512" s="250"/>
      <c r="H512" s="250"/>
      <c r="I512" s="250"/>
      <c r="J512" s="250"/>
      <c r="K512" s="250"/>
      <c r="L512" s="250"/>
      <c r="M512" s="250"/>
      <c r="N512" s="250"/>
      <c r="O512" s="250"/>
      <c r="P512" s="250"/>
      <c r="Q512" s="250"/>
      <c r="R512" s="250"/>
      <c r="S512" s="250"/>
      <c r="T512" s="250"/>
      <c r="U512" s="250"/>
      <c r="V512" s="250"/>
      <c r="W512" s="250"/>
      <c r="X512" s="250"/>
      <c r="Y512" s="250"/>
      <c r="Z512" s="250"/>
      <c r="AA512" s="250"/>
      <c r="AB512" s="250"/>
      <c r="AC512" s="250"/>
      <c r="AD512" s="250"/>
      <c r="AE512" s="250"/>
      <c r="AF512" s="250"/>
      <c r="AG512" s="250"/>
      <c r="AH512" s="250"/>
      <c r="AI512" s="250"/>
      <c r="AJ512" s="250"/>
      <c r="AK512" s="250"/>
      <c r="AL512" s="250"/>
      <c r="AM512" s="250"/>
      <c r="AN512" s="250"/>
      <c r="AO512" s="250"/>
      <c r="AP512" s="250"/>
      <c r="AQ512" s="250"/>
      <c r="AR512" s="250"/>
      <c r="AS512" s="250"/>
      <c r="AT512" s="250"/>
      <c r="AU512" s="250"/>
      <c r="AV512" s="250"/>
      <c r="AW512" s="250"/>
      <c r="AX512" s="250"/>
      <c r="AY512" s="250"/>
      <c r="AZ512" s="250"/>
      <c r="BA512" s="250"/>
      <c r="BB512" s="250"/>
      <c r="BC512" s="250"/>
      <c r="BD512" s="250"/>
      <c r="BE512" s="250"/>
      <c r="BF512" s="250"/>
      <c r="BG512" s="250"/>
      <c r="BH512" s="250"/>
      <c r="BI512" s="250"/>
      <c r="BJ512" s="250"/>
      <c r="BK512" s="250"/>
      <c r="BL512" s="250"/>
      <c r="BM512" s="251">
        <v>16</v>
      </c>
    </row>
    <row r="513" spans="1:65">
      <c r="A513" s="35"/>
      <c r="B513" s="3" t="s">
        <v>274</v>
      </c>
      <c r="C513" s="33"/>
      <c r="D513" s="256">
        <v>122</v>
      </c>
      <c r="E513" s="249"/>
      <c r="F513" s="250"/>
      <c r="G513" s="250"/>
      <c r="H513" s="250"/>
      <c r="I513" s="250"/>
      <c r="J513" s="250"/>
      <c r="K513" s="250"/>
      <c r="L513" s="250"/>
      <c r="M513" s="250"/>
      <c r="N513" s="250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0"/>
      <c r="Z513" s="250"/>
      <c r="AA513" s="250"/>
      <c r="AB513" s="250"/>
      <c r="AC513" s="250"/>
      <c r="AD513" s="250"/>
      <c r="AE513" s="250"/>
      <c r="AF513" s="250"/>
      <c r="AG513" s="250"/>
      <c r="AH513" s="250"/>
      <c r="AI513" s="250"/>
      <c r="AJ513" s="250"/>
      <c r="AK513" s="250"/>
      <c r="AL513" s="250"/>
      <c r="AM513" s="250"/>
      <c r="AN513" s="250"/>
      <c r="AO513" s="250"/>
      <c r="AP513" s="250"/>
      <c r="AQ513" s="250"/>
      <c r="AR513" s="250"/>
      <c r="AS513" s="250"/>
      <c r="AT513" s="250"/>
      <c r="AU513" s="250"/>
      <c r="AV513" s="250"/>
      <c r="AW513" s="250"/>
      <c r="AX513" s="250"/>
      <c r="AY513" s="250"/>
      <c r="AZ513" s="250"/>
      <c r="BA513" s="250"/>
      <c r="BB513" s="250"/>
      <c r="BC513" s="250"/>
      <c r="BD513" s="250"/>
      <c r="BE513" s="250"/>
      <c r="BF513" s="250"/>
      <c r="BG513" s="250"/>
      <c r="BH513" s="250"/>
      <c r="BI513" s="250"/>
      <c r="BJ513" s="250"/>
      <c r="BK513" s="250"/>
      <c r="BL513" s="250"/>
      <c r="BM513" s="251">
        <v>122</v>
      </c>
    </row>
    <row r="514" spans="1:65">
      <c r="A514" s="35"/>
      <c r="B514" s="3" t="s">
        <v>275</v>
      </c>
      <c r="C514" s="33"/>
      <c r="D514" s="256">
        <v>1.4142135623731051</v>
      </c>
      <c r="E514" s="249"/>
      <c r="F514" s="250"/>
      <c r="G514" s="250"/>
      <c r="H514" s="250"/>
      <c r="I514" s="250"/>
      <c r="J514" s="250"/>
      <c r="K514" s="250"/>
      <c r="L514" s="250"/>
      <c r="M514" s="250"/>
      <c r="N514" s="250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50"/>
      <c r="Z514" s="250"/>
      <c r="AA514" s="250"/>
      <c r="AB514" s="250"/>
      <c r="AC514" s="250"/>
      <c r="AD514" s="250"/>
      <c r="AE514" s="250"/>
      <c r="AF514" s="250"/>
      <c r="AG514" s="250"/>
      <c r="AH514" s="250"/>
      <c r="AI514" s="250"/>
      <c r="AJ514" s="250"/>
      <c r="AK514" s="250"/>
      <c r="AL514" s="250"/>
      <c r="AM514" s="250"/>
      <c r="AN514" s="250"/>
      <c r="AO514" s="250"/>
      <c r="AP514" s="250"/>
      <c r="AQ514" s="250"/>
      <c r="AR514" s="250"/>
      <c r="AS514" s="250"/>
      <c r="AT514" s="250"/>
      <c r="AU514" s="250"/>
      <c r="AV514" s="250"/>
      <c r="AW514" s="250"/>
      <c r="AX514" s="250"/>
      <c r="AY514" s="250"/>
      <c r="AZ514" s="250"/>
      <c r="BA514" s="250"/>
      <c r="BB514" s="250"/>
      <c r="BC514" s="250"/>
      <c r="BD514" s="250"/>
      <c r="BE514" s="250"/>
      <c r="BF514" s="250"/>
      <c r="BG514" s="250"/>
      <c r="BH514" s="250"/>
      <c r="BI514" s="250"/>
      <c r="BJ514" s="250"/>
      <c r="BK514" s="250"/>
      <c r="BL514" s="250"/>
      <c r="BM514" s="251">
        <v>33</v>
      </c>
    </row>
    <row r="515" spans="1:65">
      <c r="A515" s="35"/>
      <c r="B515" s="3" t="s">
        <v>87</v>
      </c>
      <c r="C515" s="33"/>
      <c r="D515" s="13">
        <v>1.159191444568119E-2</v>
      </c>
      <c r="E515" s="16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2"/>
    </row>
    <row r="516" spans="1:65">
      <c r="A516" s="35"/>
      <c r="B516" s="3" t="s">
        <v>276</v>
      </c>
      <c r="C516" s="33"/>
      <c r="D516" s="13">
        <v>0</v>
      </c>
      <c r="E516" s="16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2"/>
    </row>
    <row r="517" spans="1:65">
      <c r="A517" s="35"/>
      <c r="B517" s="53" t="s">
        <v>277</v>
      </c>
      <c r="C517" s="54"/>
      <c r="D517" s="52" t="s">
        <v>278</v>
      </c>
      <c r="E517" s="16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62"/>
    </row>
    <row r="518" spans="1:65">
      <c r="B518" s="36"/>
      <c r="C518" s="20"/>
      <c r="D518" s="31"/>
      <c r="BM518" s="62"/>
    </row>
    <row r="519" spans="1:65" ht="15">
      <c r="B519" s="37" t="s">
        <v>670</v>
      </c>
      <c r="BM519" s="32" t="s">
        <v>279</v>
      </c>
    </row>
    <row r="520" spans="1:65" ht="15">
      <c r="A520" s="28" t="s">
        <v>21</v>
      </c>
      <c r="B520" s="18" t="s">
        <v>111</v>
      </c>
      <c r="C520" s="15" t="s">
        <v>112</v>
      </c>
      <c r="D520" s="16" t="s">
        <v>344</v>
      </c>
      <c r="E520" s="16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234</v>
      </c>
      <c r="C521" s="8" t="s">
        <v>234</v>
      </c>
      <c r="D521" s="9" t="s">
        <v>113</v>
      </c>
      <c r="E521" s="16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355</v>
      </c>
      <c r="E522" s="16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2</v>
      </c>
    </row>
    <row r="523" spans="1:65">
      <c r="A523" s="35"/>
      <c r="B523" s="19"/>
      <c r="C523" s="8"/>
      <c r="D523" s="29"/>
      <c r="E523" s="16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2</v>
      </c>
    </row>
    <row r="524" spans="1:65">
      <c r="A524" s="35"/>
      <c r="B524" s="18">
        <v>1</v>
      </c>
      <c r="C524" s="14">
        <v>1</v>
      </c>
      <c r="D524" s="22">
        <v>1.25</v>
      </c>
      <c r="E524" s="16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2">
        <v>1</v>
      </c>
    </row>
    <row r="525" spans="1:65">
      <c r="A525" s="35"/>
      <c r="B525" s="19">
        <v>1</v>
      </c>
      <c r="C525" s="8">
        <v>2</v>
      </c>
      <c r="D525" s="10">
        <v>1.26</v>
      </c>
      <c r="E525" s="16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>
        <v>28</v>
      </c>
    </row>
    <row r="526" spans="1:65">
      <c r="A526" s="35"/>
      <c r="B526" s="20" t="s">
        <v>273</v>
      </c>
      <c r="C526" s="12"/>
      <c r="D526" s="26">
        <v>1.2549999999999999</v>
      </c>
      <c r="E526" s="16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16</v>
      </c>
    </row>
    <row r="527" spans="1:65">
      <c r="A527" s="35"/>
      <c r="B527" s="3" t="s">
        <v>274</v>
      </c>
      <c r="C527" s="33"/>
      <c r="D527" s="11">
        <v>1.2549999999999999</v>
      </c>
      <c r="E527" s="16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1.2549999999999999</v>
      </c>
    </row>
    <row r="528" spans="1:65">
      <c r="A528" s="35"/>
      <c r="B528" s="3" t="s">
        <v>275</v>
      </c>
      <c r="C528" s="33"/>
      <c r="D528" s="27">
        <v>7.0710678118654814E-3</v>
      </c>
      <c r="E528" s="16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34</v>
      </c>
    </row>
    <row r="529" spans="1:65">
      <c r="A529" s="35"/>
      <c r="B529" s="3" t="s">
        <v>87</v>
      </c>
      <c r="C529" s="33"/>
      <c r="D529" s="13">
        <v>5.6343169815661212E-3</v>
      </c>
      <c r="E529" s="16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2"/>
    </row>
    <row r="530" spans="1:65">
      <c r="A530" s="35"/>
      <c r="B530" s="3" t="s">
        <v>276</v>
      </c>
      <c r="C530" s="33"/>
      <c r="D530" s="13">
        <v>0</v>
      </c>
      <c r="E530" s="16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2"/>
    </row>
    <row r="531" spans="1:65">
      <c r="A531" s="35"/>
      <c r="B531" s="53" t="s">
        <v>277</v>
      </c>
      <c r="C531" s="54"/>
      <c r="D531" s="52" t="s">
        <v>278</v>
      </c>
      <c r="E531" s="16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2"/>
    </row>
    <row r="532" spans="1:65">
      <c r="B532" s="36"/>
      <c r="C532" s="20"/>
      <c r="D532" s="31"/>
      <c r="BM532" s="62"/>
    </row>
    <row r="533" spans="1:65" ht="15">
      <c r="B533" s="37" t="s">
        <v>671</v>
      </c>
      <c r="BM533" s="32" t="s">
        <v>279</v>
      </c>
    </row>
    <row r="534" spans="1:65" ht="15">
      <c r="A534" s="28" t="s">
        <v>24</v>
      </c>
      <c r="B534" s="18" t="s">
        <v>111</v>
      </c>
      <c r="C534" s="15" t="s">
        <v>112</v>
      </c>
      <c r="D534" s="16" t="s">
        <v>344</v>
      </c>
      <c r="E534" s="16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>
        <v>1</v>
      </c>
    </row>
    <row r="535" spans="1:65">
      <c r="A535" s="35"/>
      <c r="B535" s="19" t="s">
        <v>234</v>
      </c>
      <c r="C535" s="8" t="s">
        <v>234</v>
      </c>
      <c r="D535" s="9" t="s">
        <v>113</v>
      </c>
      <c r="E535" s="16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 t="s">
        <v>3</v>
      </c>
    </row>
    <row r="536" spans="1:65">
      <c r="A536" s="35"/>
      <c r="B536" s="19"/>
      <c r="C536" s="8"/>
      <c r="D536" s="9" t="s">
        <v>355</v>
      </c>
      <c r="E536" s="16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2</v>
      </c>
    </row>
    <row r="537" spans="1:65">
      <c r="A537" s="35"/>
      <c r="B537" s="19"/>
      <c r="C537" s="8"/>
      <c r="D537" s="29"/>
      <c r="E537" s="16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2">
        <v>2</v>
      </c>
    </row>
    <row r="538" spans="1:65">
      <c r="A538" s="35"/>
      <c r="B538" s="18">
        <v>1</v>
      </c>
      <c r="C538" s="14">
        <v>1</v>
      </c>
      <c r="D538" s="22">
        <v>0.98</v>
      </c>
      <c r="E538" s="16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>
        <v>1</v>
      </c>
      <c r="C539" s="8">
        <v>2</v>
      </c>
      <c r="D539" s="10">
        <v>0.95</v>
      </c>
      <c r="E539" s="16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>
        <v>11</v>
      </c>
    </row>
    <row r="540" spans="1:65">
      <c r="A540" s="35"/>
      <c r="B540" s="20" t="s">
        <v>273</v>
      </c>
      <c r="C540" s="12"/>
      <c r="D540" s="26">
        <v>0.96499999999999997</v>
      </c>
      <c r="E540" s="16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16</v>
      </c>
    </row>
    <row r="541" spans="1:65">
      <c r="A541" s="35"/>
      <c r="B541" s="3" t="s">
        <v>274</v>
      </c>
      <c r="C541" s="33"/>
      <c r="D541" s="11">
        <v>0.96499999999999997</v>
      </c>
      <c r="E541" s="16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0.96499999999999997</v>
      </c>
    </row>
    <row r="542" spans="1:65">
      <c r="A542" s="35"/>
      <c r="B542" s="3" t="s">
        <v>275</v>
      </c>
      <c r="C542" s="33"/>
      <c r="D542" s="27">
        <v>2.1213203435596444E-2</v>
      </c>
      <c r="E542" s="16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2">
        <v>35</v>
      </c>
    </row>
    <row r="543" spans="1:65">
      <c r="A543" s="35"/>
      <c r="B543" s="3" t="s">
        <v>87</v>
      </c>
      <c r="C543" s="33"/>
      <c r="D543" s="13">
        <v>2.1982594233778699E-2</v>
      </c>
      <c r="E543" s="16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2"/>
    </row>
    <row r="544" spans="1:65">
      <c r="A544" s="35"/>
      <c r="B544" s="3" t="s">
        <v>276</v>
      </c>
      <c r="C544" s="33"/>
      <c r="D544" s="13">
        <v>0</v>
      </c>
      <c r="E544" s="16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2"/>
    </row>
    <row r="545" spans="1:65">
      <c r="A545" s="35"/>
      <c r="B545" s="53" t="s">
        <v>277</v>
      </c>
      <c r="C545" s="54"/>
      <c r="D545" s="52" t="s">
        <v>278</v>
      </c>
      <c r="E545" s="16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2"/>
    </row>
    <row r="546" spans="1:65">
      <c r="B546" s="36"/>
      <c r="C546" s="20"/>
      <c r="D546" s="31"/>
      <c r="BM546" s="62"/>
    </row>
    <row r="547" spans="1:65" ht="15">
      <c r="B547" s="37" t="s">
        <v>672</v>
      </c>
      <c r="BM547" s="32" t="s">
        <v>279</v>
      </c>
    </row>
    <row r="548" spans="1:65" ht="15">
      <c r="A548" s="28" t="s">
        <v>27</v>
      </c>
      <c r="B548" s="18" t="s">
        <v>111</v>
      </c>
      <c r="C548" s="15" t="s">
        <v>112</v>
      </c>
      <c r="D548" s="16" t="s">
        <v>344</v>
      </c>
      <c r="E548" s="16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 t="s">
        <v>234</v>
      </c>
      <c r="C549" s="8" t="s">
        <v>234</v>
      </c>
      <c r="D549" s="9" t="s">
        <v>113</v>
      </c>
      <c r="E549" s="16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s">
        <v>3</v>
      </c>
    </row>
    <row r="550" spans="1:65">
      <c r="A550" s="35"/>
      <c r="B550" s="19"/>
      <c r="C550" s="8"/>
      <c r="D550" s="9" t="s">
        <v>355</v>
      </c>
      <c r="E550" s="16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2</v>
      </c>
    </row>
    <row r="551" spans="1:65">
      <c r="A551" s="35"/>
      <c r="B551" s="19"/>
      <c r="C551" s="8"/>
      <c r="D551" s="29"/>
      <c r="E551" s="16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2</v>
      </c>
    </row>
    <row r="552" spans="1:65">
      <c r="A552" s="35"/>
      <c r="B552" s="18">
        <v>1</v>
      </c>
      <c r="C552" s="14">
        <v>1</v>
      </c>
      <c r="D552" s="156" t="s">
        <v>97</v>
      </c>
      <c r="E552" s="16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1</v>
      </c>
    </row>
    <row r="553" spans="1:65">
      <c r="A553" s="35"/>
      <c r="B553" s="19">
        <v>1</v>
      </c>
      <c r="C553" s="8">
        <v>2</v>
      </c>
      <c r="D553" s="157" t="s">
        <v>97</v>
      </c>
      <c r="E553" s="16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6</v>
      </c>
    </row>
    <row r="554" spans="1:65">
      <c r="A554" s="35"/>
      <c r="B554" s="20" t="s">
        <v>273</v>
      </c>
      <c r="C554" s="12"/>
      <c r="D554" s="26" t="s">
        <v>684</v>
      </c>
      <c r="E554" s="16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16</v>
      </c>
    </row>
    <row r="555" spans="1:65">
      <c r="A555" s="35"/>
      <c r="B555" s="3" t="s">
        <v>274</v>
      </c>
      <c r="C555" s="33"/>
      <c r="D555" s="11" t="s">
        <v>684</v>
      </c>
      <c r="E555" s="16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2" t="s">
        <v>97</v>
      </c>
    </row>
    <row r="556" spans="1:65">
      <c r="A556" s="35"/>
      <c r="B556" s="3" t="s">
        <v>275</v>
      </c>
      <c r="C556" s="33"/>
      <c r="D556" s="27" t="s">
        <v>684</v>
      </c>
      <c r="E556" s="16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36</v>
      </c>
    </row>
    <row r="557" spans="1:65">
      <c r="A557" s="35"/>
      <c r="B557" s="3" t="s">
        <v>87</v>
      </c>
      <c r="C557" s="33"/>
      <c r="D557" s="13" t="s">
        <v>684</v>
      </c>
      <c r="E557" s="16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2"/>
    </row>
    <row r="558" spans="1:65">
      <c r="A558" s="35"/>
      <c r="B558" s="3" t="s">
        <v>276</v>
      </c>
      <c r="C558" s="33"/>
      <c r="D558" s="13" t="s">
        <v>684</v>
      </c>
      <c r="E558" s="16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2"/>
    </row>
    <row r="559" spans="1:65">
      <c r="A559" s="35"/>
      <c r="B559" s="53" t="s">
        <v>277</v>
      </c>
      <c r="C559" s="54"/>
      <c r="D559" s="52" t="s">
        <v>278</v>
      </c>
      <c r="E559" s="16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2"/>
    </row>
    <row r="560" spans="1:65">
      <c r="B560" s="36"/>
      <c r="C560" s="20"/>
      <c r="D560" s="31"/>
      <c r="BM560" s="62"/>
    </row>
    <row r="561" spans="1:65" ht="15">
      <c r="B561" s="37" t="s">
        <v>673</v>
      </c>
      <c r="BM561" s="32" t="s">
        <v>279</v>
      </c>
    </row>
    <row r="562" spans="1:65" ht="15">
      <c r="A562" s="28" t="s">
        <v>30</v>
      </c>
      <c r="B562" s="18" t="s">
        <v>111</v>
      </c>
      <c r="C562" s="15" t="s">
        <v>112</v>
      </c>
      <c r="D562" s="16" t="s">
        <v>344</v>
      </c>
      <c r="E562" s="16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>
        <v>1</v>
      </c>
    </row>
    <row r="563" spans="1:65">
      <c r="A563" s="35"/>
      <c r="B563" s="19" t="s">
        <v>234</v>
      </c>
      <c r="C563" s="8" t="s">
        <v>234</v>
      </c>
      <c r="D563" s="9" t="s">
        <v>113</v>
      </c>
      <c r="E563" s="16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 t="s">
        <v>3</v>
      </c>
    </row>
    <row r="564" spans="1:65">
      <c r="A564" s="35"/>
      <c r="B564" s="19"/>
      <c r="C564" s="8"/>
      <c r="D564" s="9" t="s">
        <v>355</v>
      </c>
      <c r="E564" s="16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1</v>
      </c>
    </row>
    <row r="565" spans="1:65">
      <c r="A565" s="35"/>
      <c r="B565" s="19"/>
      <c r="C565" s="8"/>
      <c r="D565" s="29"/>
      <c r="E565" s="16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8">
        <v>1</v>
      </c>
      <c r="C566" s="14">
        <v>1</v>
      </c>
      <c r="D566" s="259">
        <v>15.2</v>
      </c>
      <c r="E566" s="260"/>
      <c r="F566" s="261"/>
      <c r="G566" s="261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  <c r="AC566" s="261"/>
      <c r="AD566" s="261"/>
      <c r="AE566" s="261"/>
      <c r="AF566" s="261"/>
      <c r="AG566" s="261"/>
      <c r="AH566" s="261"/>
      <c r="AI566" s="261"/>
      <c r="AJ566" s="261"/>
      <c r="AK566" s="261"/>
      <c r="AL566" s="261"/>
      <c r="AM566" s="261"/>
      <c r="AN566" s="261"/>
      <c r="AO566" s="261"/>
      <c r="AP566" s="261"/>
      <c r="AQ566" s="261"/>
      <c r="AR566" s="261"/>
      <c r="AS566" s="261"/>
      <c r="AT566" s="261"/>
      <c r="AU566" s="261"/>
      <c r="AV566" s="261"/>
      <c r="AW566" s="261"/>
      <c r="AX566" s="261"/>
      <c r="AY566" s="261"/>
      <c r="AZ566" s="261"/>
      <c r="BA566" s="261"/>
      <c r="BB566" s="261"/>
      <c r="BC566" s="261"/>
      <c r="BD566" s="261"/>
      <c r="BE566" s="261"/>
      <c r="BF566" s="261"/>
      <c r="BG566" s="261"/>
      <c r="BH566" s="261"/>
      <c r="BI566" s="261"/>
      <c r="BJ566" s="261"/>
      <c r="BK566" s="261"/>
      <c r="BL566" s="261"/>
      <c r="BM566" s="262">
        <v>1</v>
      </c>
    </row>
    <row r="567" spans="1:65">
      <c r="A567" s="35"/>
      <c r="B567" s="19">
        <v>1</v>
      </c>
      <c r="C567" s="8">
        <v>2</v>
      </c>
      <c r="D567" s="263">
        <v>15.1</v>
      </c>
      <c r="E567" s="260"/>
      <c r="F567" s="261"/>
      <c r="G567" s="261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  <c r="AC567" s="261"/>
      <c r="AD567" s="261"/>
      <c r="AE567" s="261"/>
      <c r="AF567" s="261"/>
      <c r="AG567" s="261"/>
      <c r="AH567" s="261"/>
      <c r="AI567" s="261"/>
      <c r="AJ567" s="261"/>
      <c r="AK567" s="261"/>
      <c r="AL567" s="261"/>
      <c r="AM567" s="261"/>
      <c r="AN567" s="261"/>
      <c r="AO567" s="261"/>
      <c r="AP567" s="261"/>
      <c r="AQ567" s="261"/>
      <c r="AR567" s="261"/>
      <c r="AS567" s="261"/>
      <c r="AT567" s="261"/>
      <c r="AU567" s="261"/>
      <c r="AV567" s="261"/>
      <c r="AW567" s="261"/>
      <c r="AX567" s="261"/>
      <c r="AY567" s="261"/>
      <c r="AZ567" s="261"/>
      <c r="BA567" s="261"/>
      <c r="BB567" s="261"/>
      <c r="BC567" s="261"/>
      <c r="BD567" s="261"/>
      <c r="BE567" s="261"/>
      <c r="BF567" s="261"/>
      <c r="BG567" s="261"/>
      <c r="BH567" s="261"/>
      <c r="BI567" s="261"/>
      <c r="BJ567" s="261"/>
      <c r="BK567" s="261"/>
      <c r="BL567" s="261"/>
      <c r="BM567" s="262">
        <v>31</v>
      </c>
    </row>
    <row r="568" spans="1:65">
      <c r="A568" s="35"/>
      <c r="B568" s="20" t="s">
        <v>273</v>
      </c>
      <c r="C568" s="12"/>
      <c r="D568" s="265">
        <v>15.149999999999999</v>
      </c>
      <c r="E568" s="260"/>
      <c r="F568" s="261"/>
      <c r="G568" s="261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  <c r="AC568" s="261"/>
      <c r="AD568" s="261"/>
      <c r="AE568" s="261"/>
      <c r="AF568" s="261"/>
      <c r="AG568" s="261"/>
      <c r="AH568" s="261"/>
      <c r="AI568" s="261"/>
      <c r="AJ568" s="261"/>
      <c r="AK568" s="261"/>
      <c r="AL568" s="261"/>
      <c r="AM568" s="261"/>
      <c r="AN568" s="261"/>
      <c r="AO568" s="261"/>
      <c r="AP568" s="261"/>
      <c r="AQ568" s="261"/>
      <c r="AR568" s="261"/>
      <c r="AS568" s="261"/>
      <c r="AT568" s="261"/>
      <c r="AU568" s="261"/>
      <c r="AV568" s="261"/>
      <c r="AW568" s="261"/>
      <c r="AX568" s="261"/>
      <c r="AY568" s="261"/>
      <c r="AZ568" s="261"/>
      <c r="BA568" s="261"/>
      <c r="BB568" s="261"/>
      <c r="BC568" s="261"/>
      <c r="BD568" s="261"/>
      <c r="BE568" s="261"/>
      <c r="BF568" s="261"/>
      <c r="BG568" s="261"/>
      <c r="BH568" s="261"/>
      <c r="BI568" s="261"/>
      <c r="BJ568" s="261"/>
      <c r="BK568" s="261"/>
      <c r="BL568" s="261"/>
      <c r="BM568" s="262">
        <v>16</v>
      </c>
    </row>
    <row r="569" spans="1:65">
      <c r="A569" s="35"/>
      <c r="B569" s="3" t="s">
        <v>274</v>
      </c>
      <c r="C569" s="33"/>
      <c r="D569" s="266">
        <v>15.149999999999999</v>
      </c>
      <c r="E569" s="260"/>
      <c r="F569" s="261"/>
      <c r="G569" s="261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  <c r="AC569" s="261"/>
      <c r="AD569" s="261"/>
      <c r="AE569" s="261"/>
      <c r="AF569" s="261"/>
      <c r="AG569" s="261"/>
      <c r="AH569" s="261"/>
      <c r="AI569" s="261"/>
      <c r="AJ569" s="261"/>
      <c r="AK569" s="261"/>
      <c r="AL569" s="261"/>
      <c r="AM569" s="261"/>
      <c r="AN569" s="261"/>
      <c r="AO569" s="261"/>
      <c r="AP569" s="261"/>
      <c r="AQ569" s="261"/>
      <c r="AR569" s="261"/>
      <c r="AS569" s="261"/>
      <c r="AT569" s="261"/>
      <c r="AU569" s="261"/>
      <c r="AV569" s="261"/>
      <c r="AW569" s="261"/>
      <c r="AX569" s="261"/>
      <c r="AY569" s="261"/>
      <c r="AZ569" s="261"/>
      <c r="BA569" s="261"/>
      <c r="BB569" s="261"/>
      <c r="BC569" s="261"/>
      <c r="BD569" s="261"/>
      <c r="BE569" s="261"/>
      <c r="BF569" s="261"/>
      <c r="BG569" s="261"/>
      <c r="BH569" s="261"/>
      <c r="BI569" s="261"/>
      <c r="BJ569" s="261"/>
      <c r="BK569" s="261"/>
      <c r="BL569" s="261"/>
      <c r="BM569" s="262">
        <v>15.15</v>
      </c>
    </row>
    <row r="570" spans="1:65">
      <c r="A570" s="35"/>
      <c r="B570" s="3" t="s">
        <v>275</v>
      </c>
      <c r="C570" s="33"/>
      <c r="D570" s="266">
        <v>7.0710678118654502E-2</v>
      </c>
      <c r="E570" s="260"/>
      <c r="F570" s="261"/>
      <c r="G570" s="261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  <c r="AC570" s="261"/>
      <c r="AD570" s="261"/>
      <c r="AE570" s="261"/>
      <c r="AF570" s="261"/>
      <c r="AG570" s="261"/>
      <c r="AH570" s="261"/>
      <c r="AI570" s="261"/>
      <c r="AJ570" s="261"/>
      <c r="AK570" s="261"/>
      <c r="AL570" s="261"/>
      <c r="AM570" s="261"/>
      <c r="AN570" s="261"/>
      <c r="AO570" s="261"/>
      <c r="AP570" s="261"/>
      <c r="AQ570" s="261"/>
      <c r="AR570" s="261"/>
      <c r="AS570" s="261"/>
      <c r="AT570" s="261"/>
      <c r="AU570" s="261"/>
      <c r="AV570" s="261"/>
      <c r="AW570" s="261"/>
      <c r="AX570" s="261"/>
      <c r="AY570" s="261"/>
      <c r="AZ570" s="261"/>
      <c r="BA570" s="261"/>
      <c r="BB570" s="261"/>
      <c r="BC570" s="261"/>
      <c r="BD570" s="261"/>
      <c r="BE570" s="261"/>
      <c r="BF570" s="261"/>
      <c r="BG570" s="261"/>
      <c r="BH570" s="261"/>
      <c r="BI570" s="261"/>
      <c r="BJ570" s="261"/>
      <c r="BK570" s="261"/>
      <c r="BL570" s="261"/>
      <c r="BM570" s="262">
        <v>37</v>
      </c>
    </row>
    <row r="571" spans="1:65">
      <c r="A571" s="35"/>
      <c r="B571" s="3" t="s">
        <v>87</v>
      </c>
      <c r="C571" s="33"/>
      <c r="D571" s="13">
        <v>4.6673714929804959E-3</v>
      </c>
      <c r="E571" s="16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2"/>
    </row>
    <row r="572" spans="1:65">
      <c r="A572" s="35"/>
      <c r="B572" s="3" t="s">
        <v>276</v>
      </c>
      <c r="C572" s="33"/>
      <c r="D572" s="13">
        <v>-1.1102230246251565E-16</v>
      </c>
      <c r="E572" s="16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2"/>
    </row>
    <row r="573" spans="1:65">
      <c r="A573" s="35"/>
      <c r="B573" s="53" t="s">
        <v>277</v>
      </c>
      <c r="C573" s="54"/>
      <c r="D573" s="52" t="s">
        <v>278</v>
      </c>
      <c r="E573" s="16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2"/>
    </row>
    <row r="574" spans="1:65">
      <c r="B574" s="36"/>
      <c r="C574" s="20"/>
      <c r="D574" s="31"/>
      <c r="BM574" s="62"/>
    </row>
    <row r="575" spans="1:65" ht="15">
      <c r="B575" s="37" t="s">
        <v>674</v>
      </c>
      <c r="BM575" s="32" t="s">
        <v>279</v>
      </c>
    </row>
    <row r="576" spans="1:65" ht="15">
      <c r="A576" s="28" t="s">
        <v>63</v>
      </c>
      <c r="B576" s="18" t="s">
        <v>111</v>
      </c>
      <c r="C576" s="15" t="s">
        <v>112</v>
      </c>
      <c r="D576" s="16" t="s">
        <v>344</v>
      </c>
      <c r="E576" s="16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</v>
      </c>
    </row>
    <row r="577" spans="1:65">
      <c r="A577" s="35"/>
      <c r="B577" s="19" t="s">
        <v>234</v>
      </c>
      <c r="C577" s="8" t="s">
        <v>234</v>
      </c>
      <c r="D577" s="9" t="s">
        <v>113</v>
      </c>
      <c r="E577" s="16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 t="s">
        <v>1</v>
      </c>
    </row>
    <row r="578" spans="1:65">
      <c r="A578" s="35"/>
      <c r="B578" s="19"/>
      <c r="C578" s="8"/>
      <c r="D578" s="9" t="s">
        <v>355</v>
      </c>
      <c r="E578" s="16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2">
        <v>3</v>
      </c>
    </row>
    <row r="579" spans="1:65">
      <c r="A579" s="35"/>
      <c r="B579" s="19"/>
      <c r="C579" s="8"/>
      <c r="D579" s="29"/>
      <c r="E579" s="16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3</v>
      </c>
    </row>
    <row r="580" spans="1:65">
      <c r="A580" s="35"/>
      <c r="B580" s="18">
        <v>1</v>
      </c>
      <c r="C580" s="14">
        <v>1</v>
      </c>
      <c r="D580" s="233">
        <v>0.49199999999999999</v>
      </c>
      <c r="E580" s="231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32"/>
      <c r="AT580" s="232"/>
      <c r="AU580" s="232"/>
      <c r="AV580" s="232"/>
      <c r="AW580" s="232"/>
      <c r="AX580" s="232"/>
      <c r="AY580" s="232"/>
      <c r="AZ580" s="232"/>
      <c r="BA580" s="232"/>
      <c r="BB580" s="232"/>
      <c r="BC580" s="232"/>
      <c r="BD580" s="232"/>
      <c r="BE580" s="232"/>
      <c r="BF580" s="232"/>
      <c r="BG580" s="232"/>
      <c r="BH580" s="232"/>
      <c r="BI580" s="232"/>
      <c r="BJ580" s="232"/>
      <c r="BK580" s="232"/>
      <c r="BL580" s="232"/>
      <c r="BM580" s="234">
        <v>1</v>
      </c>
    </row>
    <row r="581" spans="1:65">
      <c r="A581" s="35"/>
      <c r="B581" s="19">
        <v>1</v>
      </c>
      <c r="C581" s="8">
        <v>2</v>
      </c>
      <c r="D581" s="235">
        <v>0.496</v>
      </c>
      <c r="E581" s="231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232"/>
      <c r="AV581" s="232"/>
      <c r="AW581" s="232"/>
      <c r="AX581" s="232"/>
      <c r="AY581" s="232"/>
      <c r="AZ581" s="232"/>
      <c r="BA581" s="232"/>
      <c r="BB581" s="232"/>
      <c r="BC581" s="232"/>
      <c r="BD581" s="232"/>
      <c r="BE581" s="232"/>
      <c r="BF581" s="232"/>
      <c r="BG581" s="232"/>
      <c r="BH581" s="232"/>
      <c r="BI581" s="232"/>
      <c r="BJ581" s="232"/>
      <c r="BK581" s="232"/>
      <c r="BL581" s="232"/>
      <c r="BM581" s="234">
        <v>32</v>
      </c>
    </row>
    <row r="582" spans="1:65">
      <c r="A582" s="35"/>
      <c r="B582" s="20" t="s">
        <v>273</v>
      </c>
      <c r="C582" s="12"/>
      <c r="D582" s="236">
        <v>0.49399999999999999</v>
      </c>
      <c r="E582" s="231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32"/>
      <c r="AT582" s="232"/>
      <c r="AU582" s="232"/>
      <c r="AV582" s="232"/>
      <c r="AW582" s="232"/>
      <c r="AX582" s="232"/>
      <c r="AY582" s="232"/>
      <c r="AZ582" s="232"/>
      <c r="BA582" s="232"/>
      <c r="BB582" s="232"/>
      <c r="BC582" s="232"/>
      <c r="BD582" s="232"/>
      <c r="BE582" s="232"/>
      <c r="BF582" s="232"/>
      <c r="BG582" s="232"/>
      <c r="BH582" s="232"/>
      <c r="BI582" s="232"/>
      <c r="BJ582" s="232"/>
      <c r="BK582" s="232"/>
      <c r="BL582" s="232"/>
      <c r="BM582" s="234">
        <v>16</v>
      </c>
    </row>
    <row r="583" spans="1:65">
      <c r="A583" s="35"/>
      <c r="B583" s="3" t="s">
        <v>274</v>
      </c>
      <c r="C583" s="33"/>
      <c r="D583" s="27">
        <v>0.49399999999999999</v>
      </c>
      <c r="E583" s="231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32"/>
      <c r="AT583" s="232"/>
      <c r="AU583" s="232"/>
      <c r="AV583" s="232"/>
      <c r="AW583" s="232"/>
      <c r="AX583" s="232"/>
      <c r="AY583" s="232"/>
      <c r="AZ583" s="232"/>
      <c r="BA583" s="232"/>
      <c r="BB583" s="232"/>
      <c r="BC583" s="232"/>
      <c r="BD583" s="232"/>
      <c r="BE583" s="232"/>
      <c r="BF583" s="232"/>
      <c r="BG583" s="232"/>
      <c r="BH583" s="232"/>
      <c r="BI583" s="232"/>
      <c r="BJ583" s="232"/>
      <c r="BK583" s="232"/>
      <c r="BL583" s="232"/>
      <c r="BM583" s="234">
        <v>0.49399999999999999</v>
      </c>
    </row>
    <row r="584" spans="1:65">
      <c r="A584" s="35"/>
      <c r="B584" s="3" t="s">
        <v>275</v>
      </c>
      <c r="C584" s="33"/>
      <c r="D584" s="27">
        <v>2.8284271247461927E-3</v>
      </c>
      <c r="E584" s="231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32"/>
      <c r="AT584" s="232"/>
      <c r="AU584" s="232"/>
      <c r="AV584" s="232"/>
      <c r="AW584" s="232"/>
      <c r="AX584" s="232"/>
      <c r="AY584" s="232"/>
      <c r="AZ584" s="232"/>
      <c r="BA584" s="232"/>
      <c r="BB584" s="232"/>
      <c r="BC584" s="232"/>
      <c r="BD584" s="232"/>
      <c r="BE584" s="232"/>
      <c r="BF584" s="232"/>
      <c r="BG584" s="232"/>
      <c r="BH584" s="232"/>
      <c r="BI584" s="232"/>
      <c r="BJ584" s="232"/>
      <c r="BK584" s="232"/>
      <c r="BL584" s="232"/>
      <c r="BM584" s="234">
        <v>38</v>
      </c>
    </row>
    <row r="585" spans="1:65">
      <c r="A585" s="35"/>
      <c r="B585" s="3" t="s">
        <v>87</v>
      </c>
      <c r="C585" s="33"/>
      <c r="D585" s="13">
        <v>5.7255609812675969E-3</v>
      </c>
      <c r="E585" s="16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2"/>
    </row>
    <row r="586" spans="1:65">
      <c r="A586" s="35"/>
      <c r="B586" s="3" t="s">
        <v>276</v>
      </c>
      <c r="C586" s="33"/>
      <c r="D586" s="13">
        <v>0</v>
      </c>
      <c r="E586" s="16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2"/>
    </row>
    <row r="587" spans="1:65">
      <c r="A587" s="35"/>
      <c r="B587" s="53" t="s">
        <v>277</v>
      </c>
      <c r="C587" s="54"/>
      <c r="D587" s="52" t="s">
        <v>278</v>
      </c>
      <c r="E587" s="16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2"/>
    </row>
    <row r="588" spans="1:65">
      <c r="B588" s="36"/>
      <c r="C588" s="20"/>
      <c r="D588" s="31"/>
      <c r="BM588" s="62"/>
    </row>
    <row r="589" spans="1:65" ht="15">
      <c r="B589" s="37" t="s">
        <v>675</v>
      </c>
      <c r="BM589" s="32" t="s">
        <v>279</v>
      </c>
    </row>
    <row r="590" spans="1:65" ht="15">
      <c r="A590" s="28" t="s">
        <v>64</v>
      </c>
      <c r="B590" s="18" t="s">
        <v>111</v>
      </c>
      <c r="C590" s="15" t="s">
        <v>112</v>
      </c>
      <c r="D590" s="16" t="s">
        <v>344</v>
      </c>
      <c r="E590" s="16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1</v>
      </c>
    </row>
    <row r="591" spans="1:65">
      <c r="A591" s="35"/>
      <c r="B591" s="19" t="s">
        <v>234</v>
      </c>
      <c r="C591" s="8" t="s">
        <v>234</v>
      </c>
      <c r="D591" s="9" t="s">
        <v>113</v>
      </c>
      <c r="E591" s="16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2" t="s">
        <v>3</v>
      </c>
    </row>
    <row r="592" spans="1:65">
      <c r="A592" s="35"/>
      <c r="B592" s="19"/>
      <c r="C592" s="8"/>
      <c r="D592" s="9" t="s">
        <v>355</v>
      </c>
      <c r="E592" s="16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2</v>
      </c>
    </row>
    <row r="593" spans="1:65">
      <c r="A593" s="35"/>
      <c r="B593" s="19"/>
      <c r="C593" s="8"/>
      <c r="D593" s="29"/>
      <c r="E593" s="16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>
        <v>2</v>
      </c>
    </row>
    <row r="594" spans="1:65">
      <c r="A594" s="35"/>
      <c r="B594" s="18">
        <v>1</v>
      </c>
      <c r="C594" s="14">
        <v>1</v>
      </c>
      <c r="D594" s="22">
        <v>0.4</v>
      </c>
      <c r="E594" s="16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1</v>
      </c>
    </row>
    <row r="595" spans="1:65">
      <c r="A595" s="35"/>
      <c r="B595" s="19">
        <v>1</v>
      </c>
      <c r="C595" s="8">
        <v>2</v>
      </c>
      <c r="D595" s="10">
        <v>0.4</v>
      </c>
      <c r="E595" s="16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33</v>
      </c>
    </row>
    <row r="596" spans="1:65">
      <c r="A596" s="35"/>
      <c r="B596" s="20" t="s">
        <v>273</v>
      </c>
      <c r="C596" s="12"/>
      <c r="D596" s="26">
        <v>0.4</v>
      </c>
      <c r="E596" s="16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2">
        <v>16</v>
      </c>
    </row>
    <row r="597" spans="1:65">
      <c r="A597" s="35"/>
      <c r="B597" s="3" t="s">
        <v>274</v>
      </c>
      <c r="C597" s="33"/>
      <c r="D597" s="11">
        <v>0.4</v>
      </c>
      <c r="E597" s="16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0.4</v>
      </c>
    </row>
    <row r="598" spans="1:65">
      <c r="A598" s="35"/>
      <c r="B598" s="3" t="s">
        <v>275</v>
      </c>
      <c r="C598" s="33"/>
      <c r="D598" s="27">
        <v>0</v>
      </c>
      <c r="E598" s="16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>
        <v>39</v>
      </c>
    </row>
    <row r="599" spans="1:65">
      <c r="A599" s="35"/>
      <c r="B599" s="3" t="s">
        <v>87</v>
      </c>
      <c r="C599" s="33"/>
      <c r="D599" s="13">
        <v>0</v>
      </c>
      <c r="E599" s="16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2"/>
    </row>
    <row r="600" spans="1:65">
      <c r="A600" s="35"/>
      <c r="B600" s="3" t="s">
        <v>276</v>
      </c>
      <c r="C600" s="33"/>
      <c r="D600" s="13">
        <v>0</v>
      </c>
      <c r="E600" s="16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2"/>
    </row>
    <row r="601" spans="1:65">
      <c r="A601" s="35"/>
      <c r="B601" s="53" t="s">
        <v>277</v>
      </c>
      <c r="C601" s="54"/>
      <c r="D601" s="52" t="s">
        <v>278</v>
      </c>
      <c r="E601" s="16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2"/>
    </row>
    <row r="602" spans="1:65">
      <c r="B602" s="36"/>
      <c r="C602" s="20"/>
      <c r="D602" s="31"/>
      <c r="BM602" s="62"/>
    </row>
    <row r="603" spans="1:65" ht="15">
      <c r="B603" s="37" t="s">
        <v>676</v>
      </c>
      <c r="BM603" s="32" t="s">
        <v>279</v>
      </c>
    </row>
    <row r="604" spans="1:65" ht="15">
      <c r="A604" s="28" t="s">
        <v>65</v>
      </c>
      <c r="B604" s="18" t="s">
        <v>111</v>
      </c>
      <c r="C604" s="15" t="s">
        <v>112</v>
      </c>
      <c r="D604" s="16" t="s">
        <v>344</v>
      </c>
      <c r="E604" s="16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</v>
      </c>
    </row>
    <row r="605" spans="1:65">
      <c r="A605" s="35"/>
      <c r="B605" s="19" t="s">
        <v>234</v>
      </c>
      <c r="C605" s="8" t="s">
        <v>234</v>
      </c>
      <c r="D605" s="9" t="s">
        <v>113</v>
      </c>
      <c r="E605" s="16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 t="s">
        <v>3</v>
      </c>
    </row>
    <row r="606" spans="1:65">
      <c r="A606" s="35"/>
      <c r="B606" s="19"/>
      <c r="C606" s="8"/>
      <c r="D606" s="9" t="s">
        <v>355</v>
      </c>
      <c r="E606" s="16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2</v>
      </c>
    </row>
    <row r="607" spans="1:65">
      <c r="A607" s="35"/>
      <c r="B607" s="19"/>
      <c r="C607" s="8"/>
      <c r="D607" s="29"/>
      <c r="E607" s="16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2</v>
      </c>
    </row>
    <row r="608" spans="1:65">
      <c r="A608" s="35"/>
      <c r="B608" s="18">
        <v>1</v>
      </c>
      <c r="C608" s="14">
        <v>1</v>
      </c>
      <c r="D608" s="22">
        <v>0.53</v>
      </c>
      <c r="E608" s="16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>
        <v>1</v>
      </c>
      <c r="C609" s="8">
        <v>2</v>
      </c>
      <c r="D609" s="10">
        <v>0.52</v>
      </c>
      <c r="E609" s="16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13</v>
      </c>
    </row>
    <row r="610" spans="1:65">
      <c r="A610" s="35"/>
      <c r="B610" s="20" t="s">
        <v>273</v>
      </c>
      <c r="C610" s="12"/>
      <c r="D610" s="26">
        <v>0.52500000000000002</v>
      </c>
      <c r="E610" s="16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16</v>
      </c>
    </row>
    <row r="611" spans="1:65">
      <c r="A611" s="35"/>
      <c r="B611" s="3" t="s">
        <v>274</v>
      </c>
      <c r="C611" s="33"/>
      <c r="D611" s="11">
        <v>0.52500000000000002</v>
      </c>
      <c r="E611" s="16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>
        <v>0.52500000000000002</v>
      </c>
    </row>
    <row r="612" spans="1:65">
      <c r="A612" s="35"/>
      <c r="B612" s="3" t="s">
        <v>275</v>
      </c>
      <c r="C612" s="33"/>
      <c r="D612" s="27">
        <v>7.0710678118654814E-3</v>
      </c>
      <c r="E612" s="16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40</v>
      </c>
    </row>
    <row r="613" spans="1:65">
      <c r="A613" s="35"/>
      <c r="B613" s="3" t="s">
        <v>87</v>
      </c>
      <c r="C613" s="33"/>
      <c r="D613" s="13">
        <v>1.3468700594029487E-2</v>
      </c>
      <c r="E613" s="16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2"/>
    </row>
    <row r="614" spans="1:65">
      <c r="A614" s="35"/>
      <c r="B614" s="3" t="s">
        <v>276</v>
      </c>
      <c r="C614" s="33"/>
      <c r="D614" s="13">
        <v>0</v>
      </c>
      <c r="E614" s="16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2"/>
    </row>
    <row r="615" spans="1:65">
      <c r="A615" s="35"/>
      <c r="B615" s="53" t="s">
        <v>277</v>
      </c>
      <c r="C615" s="54"/>
      <c r="D615" s="52" t="s">
        <v>278</v>
      </c>
      <c r="E615" s="16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2"/>
    </row>
    <row r="616" spans="1:65">
      <c r="B616" s="36"/>
      <c r="C616" s="20"/>
      <c r="D616" s="31"/>
      <c r="BM616" s="62"/>
    </row>
    <row r="617" spans="1:65" ht="15">
      <c r="B617" s="37" t="s">
        <v>677</v>
      </c>
      <c r="BM617" s="32" t="s">
        <v>279</v>
      </c>
    </row>
    <row r="618" spans="1:65" ht="15">
      <c r="A618" s="28" t="s">
        <v>32</v>
      </c>
      <c r="B618" s="18" t="s">
        <v>111</v>
      </c>
      <c r="C618" s="15" t="s">
        <v>112</v>
      </c>
      <c r="D618" s="16" t="s">
        <v>344</v>
      </c>
      <c r="E618" s="16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</v>
      </c>
    </row>
    <row r="619" spans="1:65">
      <c r="A619" s="35"/>
      <c r="B619" s="19" t="s">
        <v>234</v>
      </c>
      <c r="C619" s="8" t="s">
        <v>234</v>
      </c>
      <c r="D619" s="9" t="s">
        <v>113</v>
      </c>
      <c r="E619" s="16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 t="s">
        <v>3</v>
      </c>
    </row>
    <row r="620" spans="1:65">
      <c r="A620" s="35"/>
      <c r="B620" s="19"/>
      <c r="C620" s="8"/>
      <c r="D620" s="9" t="s">
        <v>355</v>
      </c>
      <c r="E620" s="16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2</v>
      </c>
    </row>
    <row r="621" spans="1:65">
      <c r="A621" s="35"/>
      <c r="B621" s="19"/>
      <c r="C621" s="8"/>
      <c r="D621" s="29"/>
      <c r="E621" s="16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2</v>
      </c>
    </row>
    <row r="622" spans="1:65">
      <c r="A622" s="35"/>
      <c r="B622" s="18">
        <v>1</v>
      </c>
      <c r="C622" s="14">
        <v>1</v>
      </c>
      <c r="D622" s="22">
        <v>3.25</v>
      </c>
      <c r="E622" s="16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>
        <v>1</v>
      </c>
    </row>
    <row r="623" spans="1:65">
      <c r="A623" s="35"/>
      <c r="B623" s="19">
        <v>1</v>
      </c>
      <c r="C623" s="8">
        <v>2</v>
      </c>
      <c r="D623" s="10">
        <v>3.32</v>
      </c>
      <c r="E623" s="16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35</v>
      </c>
    </row>
    <row r="624" spans="1:65">
      <c r="A624" s="35"/>
      <c r="B624" s="20" t="s">
        <v>273</v>
      </c>
      <c r="C624" s="12"/>
      <c r="D624" s="26">
        <v>3.2850000000000001</v>
      </c>
      <c r="E624" s="16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16</v>
      </c>
    </row>
    <row r="625" spans="1:65">
      <c r="A625" s="35"/>
      <c r="B625" s="3" t="s">
        <v>274</v>
      </c>
      <c r="C625" s="33"/>
      <c r="D625" s="11">
        <v>3.2850000000000001</v>
      </c>
      <c r="E625" s="16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3.2850000000000001</v>
      </c>
    </row>
    <row r="626" spans="1:65">
      <c r="A626" s="35"/>
      <c r="B626" s="3" t="s">
        <v>275</v>
      </c>
      <c r="C626" s="33"/>
      <c r="D626" s="27">
        <v>4.9497474683058214E-2</v>
      </c>
      <c r="E626" s="16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41</v>
      </c>
    </row>
    <row r="627" spans="1:65">
      <c r="A627" s="35"/>
      <c r="B627" s="3" t="s">
        <v>87</v>
      </c>
      <c r="C627" s="33"/>
      <c r="D627" s="13">
        <v>1.5067724408845726E-2</v>
      </c>
      <c r="E627" s="16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2"/>
    </row>
    <row r="628" spans="1:65">
      <c r="A628" s="35"/>
      <c r="B628" s="3" t="s">
        <v>276</v>
      </c>
      <c r="C628" s="33"/>
      <c r="D628" s="13">
        <v>0</v>
      </c>
      <c r="E628" s="16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2"/>
    </row>
    <row r="629" spans="1:65">
      <c r="A629" s="35"/>
      <c r="B629" s="53" t="s">
        <v>277</v>
      </c>
      <c r="C629" s="54"/>
      <c r="D629" s="52" t="s">
        <v>278</v>
      </c>
      <c r="E629" s="16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2"/>
    </row>
    <row r="630" spans="1:65">
      <c r="B630" s="36"/>
      <c r="C630" s="20"/>
      <c r="D630" s="31"/>
      <c r="BM630" s="62"/>
    </row>
    <row r="631" spans="1:65" ht="15">
      <c r="B631" s="37" t="s">
        <v>678</v>
      </c>
      <c r="BM631" s="32" t="s">
        <v>279</v>
      </c>
    </row>
    <row r="632" spans="1:65" ht="15">
      <c r="A632" s="28" t="s">
        <v>66</v>
      </c>
      <c r="B632" s="18" t="s">
        <v>111</v>
      </c>
      <c r="C632" s="15" t="s">
        <v>112</v>
      </c>
      <c r="D632" s="16" t="s">
        <v>344</v>
      </c>
      <c r="E632" s="16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9" t="s">
        <v>234</v>
      </c>
      <c r="C633" s="8" t="s">
        <v>234</v>
      </c>
      <c r="D633" s="9" t="s">
        <v>113</v>
      </c>
      <c r="E633" s="16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 t="s">
        <v>3</v>
      </c>
    </row>
    <row r="634" spans="1:65">
      <c r="A634" s="35"/>
      <c r="B634" s="19"/>
      <c r="C634" s="8"/>
      <c r="D634" s="9" t="s">
        <v>355</v>
      </c>
      <c r="E634" s="16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>
        <v>0</v>
      </c>
    </row>
    <row r="635" spans="1:65">
      <c r="A635" s="35"/>
      <c r="B635" s="19"/>
      <c r="C635" s="8"/>
      <c r="D635" s="29"/>
      <c r="E635" s="16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0</v>
      </c>
    </row>
    <row r="636" spans="1:65">
      <c r="A636" s="35"/>
      <c r="B636" s="18">
        <v>1</v>
      </c>
      <c r="C636" s="14">
        <v>1</v>
      </c>
      <c r="D636" s="245">
        <v>112</v>
      </c>
      <c r="E636" s="249"/>
      <c r="F636" s="250"/>
      <c r="G636" s="250"/>
      <c r="H636" s="250"/>
      <c r="I636" s="250"/>
      <c r="J636" s="250"/>
      <c r="K636" s="250"/>
      <c r="L636" s="250"/>
      <c r="M636" s="250"/>
      <c r="N636" s="250"/>
      <c r="O636" s="250"/>
      <c r="P636" s="250"/>
      <c r="Q636" s="250"/>
      <c r="R636" s="250"/>
      <c r="S636" s="250"/>
      <c r="T636" s="250"/>
      <c r="U636" s="250"/>
      <c r="V636" s="250"/>
      <c r="W636" s="250"/>
      <c r="X636" s="250"/>
      <c r="Y636" s="250"/>
      <c r="Z636" s="250"/>
      <c r="AA636" s="250"/>
      <c r="AB636" s="250"/>
      <c r="AC636" s="250"/>
      <c r="AD636" s="250"/>
      <c r="AE636" s="250"/>
      <c r="AF636" s="250"/>
      <c r="AG636" s="250"/>
      <c r="AH636" s="250"/>
      <c r="AI636" s="250"/>
      <c r="AJ636" s="250"/>
      <c r="AK636" s="250"/>
      <c r="AL636" s="250"/>
      <c r="AM636" s="250"/>
      <c r="AN636" s="250"/>
      <c r="AO636" s="250"/>
      <c r="AP636" s="250"/>
      <c r="AQ636" s="250"/>
      <c r="AR636" s="250"/>
      <c r="AS636" s="250"/>
      <c r="AT636" s="250"/>
      <c r="AU636" s="250"/>
      <c r="AV636" s="250"/>
      <c r="AW636" s="250"/>
      <c r="AX636" s="250"/>
      <c r="AY636" s="250"/>
      <c r="AZ636" s="250"/>
      <c r="BA636" s="250"/>
      <c r="BB636" s="250"/>
      <c r="BC636" s="250"/>
      <c r="BD636" s="250"/>
      <c r="BE636" s="250"/>
      <c r="BF636" s="250"/>
      <c r="BG636" s="250"/>
      <c r="BH636" s="250"/>
      <c r="BI636" s="250"/>
      <c r="BJ636" s="250"/>
      <c r="BK636" s="250"/>
      <c r="BL636" s="250"/>
      <c r="BM636" s="251">
        <v>1</v>
      </c>
    </row>
    <row r="637" spans="1:65">
      <c r="A637" s="35"/>
      <c r="B637" s="19">
        <v>1</v>
      </c>
      <c r="C637" s="8">
        <v>2</v>
      </c>
      <c r="D637" s="252">
        <v>110</v>
      </c>
      <c r="E637" s="249"/>
      <c r="F637" s="250"/>
      <c r="G637" s="250"/>
      <c r="H637" s="250"/>
      <c r="I637" s="250"/>
      <c r="J637" s="250"/>
      <c r="K637" s="250"/>
      <c r="L637" s="250"/>
      <c r="M637" s="250"/>
      <c r="N637" s="250"/>
      <c r="O637" s="250"/>
      <c r="P637" s="250"/>
      <c r="Q637" s="250"/>
      <c r="R637" s="250"/>
      <c r="S637" s="250"/>
      <c r="T637" s="250"/>
      <c r="U637" s="250"/>
      <c r="V637" s="250"/>
      <c r="W637" s="250"/>
      <c r="X637" s="250"/>
      <c r="Y637" s="250"/>
      <c r="Z637" s="250"/>
      <c r="AA637" s="250"/>
      <c r="AB637" s="250"/>
      <c r="AC637" s="250"/>
      <c r="AD637" s="250"/>
      <c r="AE637" s="250"/>
      <c r="AF637" s="250"/>
      <c r="AG637" s="250"/>
      <c r="AH637" s="250"/>
      <c r="AI637" s="250"/>
      <c r="AJ637" s="250"/>
      <c r="AK637" s="250"/>
      <c r="AL637" s="250"/>
      <c r="AM637" s="250"/>
      <c r="AN637" s="250"/>
      <c r="AO637" s="250"/>
      <c r="AP637" s="250"/>
      <c r="AQ637" s="250"/>
      <c r="AR637" s="250"/>
      <c r="AS637" s="250"/>
      <c r="AT637" s="250"/>
      <c r="AU637" s="250"/>
      <c r="AV637" s="250"/>
      <c r="AW637" s="250"/>
      <c r="AX637" s="250"/>
      <c r="AY637" s="250"/>
      <c r="AZ637" s="250"/>
      <c r="BA637" s="250"/>
      <c r="BB637" s="250"/>
      <c r="BC637" s="250"/>
      <c r="BD637" s="250"/>
      <c r="BE637" s="250"/>
      <c r="BF637" s="250"/>
      <c r="BG637" s="250"/>
      <c r="BH637" s="250"/>
      <c r="BI637" s="250"/>
      <c r="BJ637" s="250"/>
      <c r="BK637" s="250"/>
      <c r="BL637" s="250"/>
      <c r="BM637" s="251">
        <v>36</v>
      </c>
    </row>
    <row r="638" spans="1:65">
      <c r="A638" s="35"/>
      <c r="B638" s="20" t="s">
        <v>273</v>
      </c>
      <c r="C638" s="12"/>
      <c r="D638" s="258">
        <v>111</v>
      </c>
      <c r="E638" s="249"/>
      <c r="F638" s="250"/>
      <c r="G638" s="250"/>
      <c r="H638" s="250"/>
      <c r="I638" s="250"/>
      <c r="J638" s="250"/>
      <c r="K638" s="250"/>
      <c r="L638" s="250"/>
      <c r="M638" s="250"/>
      <c r="N638" s="250"/>
      <c r="O638" s="250"/>
      <c r="P638" s="250"/>
      <c r="Q638" s="250"/>
      <c r="R638" s="250"/>
      <c r="S638" s="250"/>
      <c r="T638" s="250"/>
      <c r="U638" s="250"/>
      <c r="V638" s="250"/>
      <c r="W638" s="250"/>
      <c r="X638" s="250"/>
      <c r="Y638" s="250"/>
      <c r="Z638" s="250"/>
      <c r="AA638" s="250"/>
      <c r="AB638" s="250"/>
      <c r="AC638" s="250"/>
      <c r="AD638" s="250"/>
      <c r="AE638" s="250"/>
      <c r="AF638" s="250"/>
      <c r="AG638" s="250"/>
      <c r="AH638" s="250"/>
      <c r="AI638" s="250"/>
      <c r="AJ638" s="250"/>
      <c r="AK638" s="250"/>
      <c r="AL638" s="250"/>
      <c r="AM638" s="250"/>
      <c r="AN638" s="250"/>
      <c r="AO638" s="250"/>
      <c r="AP638" s="250"/>
      <c r="AQ638" s="250"/>
      <c r="AR638" s="250"/>
      <c r="AS638" s="250"/>
      <c r="AT638" s="250"/>
      <c r="AU638" s="250"/>
      <c r="AV638" s="250"/>
      <c r="AW638" s="250"/>
      <c r="AX638" s="250"/>
      <c r="AY638" s="250"/>
      <c r="AZ638" s="250"/>
      <c r="BA638" s="250"/>
      <c r="BB638" s="250"/>
      <c r="BC638" s="250"/>
      <c r="BD638" s="250"/>
      <c r="BE638" s="250"/>
      <c r="BF638" s="250"/>
      <c r="BG638" s="250"/>
      <c r="BH638" s="250"/>
      <c r="BI638" s="250"/>
      <c r="BJ638" s="250"/>
      <c r="BK638" s="250"/>
      <c r="BL638" s="250"/>
      <c r="BM638" s="251">
        <v>16</v>
      </c>
    </row>
    <row r="639" spans="1:65">
      <c r="A639" s="35"/>
      <c r="B639" s="3" t="s">
        <v>274</v>
      </c>
      <c r="C639" s="33"/>
      <c r="D639" s="256">
        <v>111</v>
      </c>
      <c r="E639" s="249"/>
      <c r="F639" s="250"/>
      <c r="G639" s="250"/>
      <c r="H639" s="250"/>
      <c r="I639" s="250"/>
      <c r="J639" s="250"/>
      <c r="K639" s="250"/>
      <c r="L639" s="250"/>
      <c r="M639" s="250"/>
      <c r="N639" s="250"/>
      <c r="O639" s="250"/>
      <c r="P639" s="250"/>
      <c r="Q639" s="250"/>
      <c r="R639" s="250"/>
      <c r="S639" s="250"/>
      <c r="T639" s="250"/>
      <c r="U639" s="250"/>
      <c r="V639" s="250"/>
      <c r="W639" s="250"/>
      <c r="X639" s="250"/>
      <c r="Y639" s="250"/>
      <c r="Z639" s="250"/>
      <c r="AA639" s="250"/>
      <c r="AB639" s="250"/>
      <c r="AC639" s="250"/>
      <c r="AD639" s="250"/>
      <c r="AE639" s="250"/>
      <c r="AF639" s="250"/>
      <c r="AG639" s="250"/>
      <c r="AH639" s="250"/>
      <c r="AI639" s="250"/>
      <c r="AJ639" s="250"/>
      <c r="AK639" s="250"/>
      <c r="AL639" s="250"/>
      <c r="AM639" s="250"/>
      <c r="AN639" s="250"/>
      <c r="AO639" s="250"/>
      <c r="AP639" s="250"/>
      <c r="AQ639" s="250"/>
      <c r="AR639" s="250"/>
      <c r="AS639" s="250"/>
      <c r="AT639" s="250"/>
      <c r="AU639" s="250"/>
      <c r="AV639" s="250"/>
      <c r="AW639" s="250"/>
      <c r="AX639" s="250"/>
      <c r="AY639" s="250"/>
      <c r="AZ639" s="250"/>
      <c r="BA639" s="250"/>
      <c r="BB639" s="250"/>
      <c r="BC639" s="250"/>
      <c r="BD639" s="250"/>
      <c r="BE639" s="250"/>
      <c r="BF639" s="250"/>
      <c r="BG639" s="250"/>
      <c r="BH639" s="250"/>
      <c r="BI639" s="250"/>
      <c r="BJ639" s="250"/>
      <c r="BK639" s="250"/>
      <c r="BL639" s="250"/>
      <c r="BM639" s="251">
        <v>111</v>
      </c>
    </row>
    <row r="640" spans="1:65">
      <c r="A640" s="35"/>
      <c r="B640" s="3" t="s">
        <v>275</v>
      </c>
      <c r="C640" s="33"/>
      <c r="D640" s="256">
        <v>1.4142135623730951</v>
      </c>
      <c r="E640" s="249"/>
      <c r="F640" s="250"/>
      <c r="G640" s="250"/>
      <c r="H640" s="250"/>
      <c r="I640" s="250"/>
      <c r="J640" s="250"/>
      <c r="K640" s="250"/>
      <c r="L640" s="250"/>
      <c r="M640" s="250"/>
      <c r="N640" s="250"/>
      <c r="O640" s="250"/>
      <c r="P640" s="250"/>
      <c r="Q640" s="250"/>
      <c r="R640" s="250"/>
      <c r="S640" s="250"/>
      <c r="T640" s="250"/>
      <c r="U640" s="250"/>
      <c r="V640" s="250"/>
      <c r="W640" s="250"/>
      <c r="X640" s="250"/>
      <c r="Y640" s="250"/>
      <c r="Z640" s="250"/>
      <c r="AA640" s="250"/>
      <c r="AB640" s="250"/>
      <c r="AC640" s="250"/>
      <c r="AD640" s="250"/>
      <c r="AE640" s="250"/>
      <c r="AF640" s="250"/>
      <c r="AG640" s="250"/>
      <c r="AH640" s="250"/>
      <c r="AI640" s="250"/>
      <c r="AJ640" s="250"/>
      <c r="AK640" s="250"/>
      <c r="AL640" s="250"/>
      <c r="AM640" s="250"/>
      <c r="AN640" s="250"/>
      <c r="AO640" s="250"/>
      <c r="AP640" s="250"/>
      <c r="AQ640" s="250"/>
      <c r="AR640" s="250"/>
      <c r="AS640" s="250"/>
      <c r="AT640" s="250"/>
      <c r="AU640" s="250"/>
      <c r="AV640" s="250"/>
      <c r="AW640" s="250"/>
      <c r="AX640" s="250"/>
      <c r="AY640" s="250"/>
      <c r="AZ640" s="250"/>
      <c r="BA640" s="250"/>
      <c r="BB640" s="250"/>
      <c r="BC640" s="250"/>
      <c r="BD640" s="250"/>
      <c r="BE640" s="250"/>
      <c r="BF640" s="250"/>
      <c r="BG640" s="250"/>
      <c r="BH640" s="250"/>
      <c r="BI640" s="250"/>
      <c r="BJ640" s="250"/>
      <c r="BK640" s="250"/>
      <c r="BL640" s="250"/>
      <c r="BM640" s="251">
        <v>42</v>
      </c>
    </row>
    <row r="641" spans="1:65">
      <c r="A641" s="35"/>
      <c r="B641" s="3" t="s">
        <v>87</v>
      </c>
      <c r="C641" s="33"/>
      <c r="D641" s="13">
        <v>1.2740662724081938E-2</v>
      </c>
      <c r="E641" s="16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2"/>
    </row>
    <row r="642" spans="1:65">
      <c r="A642" s="35"/>
      <c r="B642" s="3" t="s">
        <v>276</v>
      </c>
      <c r="C642" s="33"/>
      <c r="D642" s="13">
        <v>0</v>
      </c>
      <c r="E642" s="16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2"/>
    </row>
    <row r="643" spans="1:65">
      <c r="A643" s="35"/>
      <c r="B643" s="53" t="s">
        <v>277</v>
      </c>
      <c r="C643" s="54"/>
      <c r="D643" s="52" t="s">
        <v>278</v>
      </c>
      <c r="E643" s="16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2"/>
    </row>
    <row r="644" spans="1:65">
      <c r="B644" s="36"/>
      <c r="C644" s="20"/>
      <c r="D644" s="31"/>
      <c r="BM644" s="62"/>
    </row>
    <row r="645" spans="1:65" ht="15">
      <c r="B645" s="37" t="s">
        <v>679</v>
      </c>
      <c r="BM645" s="32" t="s">
        <v>279</v>
      </c>
    </row>
    <row r="646" spans="1:65" ht="15">
      <c r="A646" s="28" t="s">
        <v>35</v>
      </c>
      <c r="B646" s="18" t="s">
        <v>111</v>
      </c>
      <c r="C646" s="15" t="s">
        <v>112</v>
      </c>
      <c r="D646" s="16" t="s">
        <v>344</v>
      </c>
      <c r="E646" s="16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2">
        <v>1</v>
      </c>
    </row>
    <row r="647" spans="1:65">
      <c r="A647" s="35"/>
      <c r="B647" s="19" t="s">
        <v>234</v>
      </c>
      <c r="C647" s="8" t="s">
        <v>234</v>
      </c>
      <c r="D647" s="9" t="s">
        <v>113</v>
      </c>
      <c r="E647" s="16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 t="s">
        <v>3</v>
      </c>
    </row>
    <row r="648" spans="1:65">
      <c r="A648" s="35"/>
      <c r="B648" s="19"/>
      <c r="C648" s="8"/>
      <c r="D648" s="9" t="s">
        <v>355</v>
      </c>
      <c r="E648" s="16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>
        <v>2</v>
      </c>
    </row>
    <row r="649" spans="1:65">
      <c r="A649" s="35"/>
      <c r="B649" s="19"/>
      <c r="C649" s="8"/>
      <c r="D649" s="29"/>
      <c r="E649" s="16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2</v>
      </c>
    </row>
    <row r="650" spans="1:65">
      <c r="A650" s="35"/>
      <c r="B650" s="18">
        <v>1</v>
      </c>
      <c r="C650" s="14">
        <v>1</v>
      </c>
      <c r="D650" s="22">
        <v>3.5</v>
      </c>
      <c r="E650" s="16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1</v>
      </c>
    </row>
    <row r="651" spans="1:65">
      <c r="A651" s="35"/>
      <c r="B651" s="19">
        <v>1</v>
      </c>
      <c r="C651" s="8">
        <v>2</v>
      </c>
      <c r="D651" s="10">
        <v>3.5</v>
      </c>
      <c r="E651" s="16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37</v>
      </c>
    </row>
    <row r="652" spans="1:65">
      <c r="A652" s="35"/>
      <c r="B652" s="20" t="s">
        <v>273</v>
      </c>
      <c r="C652" s="12"/>
      <c r="D652" s="26">
        <v>3.5</v>
      </c>
      <c r="E652" s="16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>
        <v>16</v>
      </c>
    </row>
    <row r="653" spans="1:65">
      <c r="A653" s="35"/>
      <c r="B653" s="3" t="s">
        <v>274</v>
      </c>
      <c r="C653" s="33"/>
      <c r="D653" s="11">
        <v>3.5</v>
      </c>
      <c r="E653" s="16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3.5</v>
      </c>
    </row>
    <row r="654" spans="1:65">
      <c r="A654" s="35"/>
      <c r="B654" s="3" t="s">
        <v>275</v>
      </c>
      <c r="C654" s="33"/>
      <c r="D654" s="27">
        <v>0</v>
      </c>
      <c r="E654" s="16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43</v>
      </c>
    </row>
    <row r="655" spans="1:65">
      <c r="A655" s="35"/>
      <c r="B655" s="3" t="s">
        <v>87</v>
      </c>
      <c r="C655" s="33"/>
      <c r="D655" s="13">
        <v>0</v>
      </c>
      <c r="E655" s="16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2"/>
    </row>
    <row r="656" spans="1:65">
      <c r="A656" s="35"/>
      <c r="B656" s="3" t="s">
        <v>276</v>
      </c>
      <c r="C656" s="33"/>
      <c r="D656" s="13">
        <v>0</v>
      </c>
      <c r="E656" s="16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2"/>
    </row>
    <row r="657" spans="1:65">
      <c r="A657" s="35"/>
      <c r="B657" s="53" t="s">
        <v>277</v>
      </c>
      <c r="C657" s="54"/>
      <c r="D657" s="52" t="s">
        <v>278</v>
      </c>
      <c r="E657" s="16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2"/>
    </row>
    <row r="658" spans="1:65">
      <c r="B658" s="36"/>
      <c r="C658" s="20"/>
      <c r="D658" s="31"/>
      <c r="BM658" s="62"/>
    </row>
    <row r="659" spans="1:65" ht="15">
      <c r="B659" s="37" t="s">
        <v>680</v>
      </c>
      <c r="BM659" s="32" t="s">
        <v>279</v>
      </c>
    </row>
    <row r="660" spans="1:65" ht="15">
      <c r="A660" s="28" t="s">
        <v>38</v>
      </c>
      <c r="B660" s="18" t="s">
        <v>111</v>
      </c>
      <c r="C660" s="15" t="s">
        <v>112</v>
      </c>
      <c r="D660" s="16" t="s">
        <v>344</v>
      </c>
      <c r="E660" s="16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234</v>
      </c>
      <c r="C661" s="8" t="s">
        <v>234</v>
      </c>
      <c r="D661" s="9" t="s">
        <v>113</v>
      </c>
      <c r="E661" s="16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355</v>
      </c>
      <c r="E662" s="16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1</v>
      </c>
    </row>
    <row r="663" spans="1:65">
      <c r="A663" s="35"/>
      <c r="B663" s="19"/>
      <c r="C663" s="8"/>
      <c r="D663" s="29"/>
      <c r="E663" s="16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1</v>
      </c>
    </row>
    <row r="664" spans="1:65">
      <c r="A664" s="35"/>
      <c r="B664" s="18">
        <v>1</v>
      </c>
      <c r="C664" s="14">
        <v>1</v>
      </c>
      <c r="D664" s="259">
        <v>31.2</v>
      </c>
      <c r="E664" s="260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  <c r="AD664" s="261"/>
      <c r="AE664" s="261"/>
      <c r="AF664" s="261"/>
      <c r="AG664" s="261"/>
      <c r="AH664" s="261"/>
      <c r="AI664" s="261"/>
      <c r="AJ664" s="261"/>
      <c r="AK664" s="261"/>
      <c r="AL664" s="261"/>
      <c r="AM664" s="261"/>
      <c r="AN664" s="261"/>
      <c r="AO664" s="261"/>
      <c r="AP664" s="261"/>
      <c r="AQ664" s="261"/>
      <c r="AR664" s="261"/>
      <c r="AS664" s="261"/>
      <c r="AT664" s="261"/>
      <c r="AU664" s="261"/>
      <c r="AV664" s="261"/>
      <c r="AW664" s="261"/>
      <c r="AX664" s="261"/>
      <c r="AY664" s="261"/>
      <c r="AZ664" s="261"/>
      <c r="BA664" s="261"/>
      <c r="BB664" s="261"/>
      <c r="BC664" s="261"/>
      <c r="BD664" s="261"/>
      <c r="BE664" s="261"/>
      <c r="BF664" s="261"/>
      <c r="BG664" s="261"/>
      <c r="BH664" s="261"/>
      <c r="BI664" s="261"/>
      <c r="BJ664" s="261"/>
      <c r="BK664" s="261"/>
      <c r="BL664" s="261"/>
      <c r="BM664" s="262">
        <v>1</v>
      </c>
    </row>
    <row r="665" spans="1:65">
      <c r="A665" s="35"/>
      <c r="B665" s="19">
        <v>1</v>
      </c>
      <c r="C665" s="8">
        <v>2</v>
      </c>
      <c r="D665" s="263">
        <v>31.100000000000005</v>
      </c>
      <c r="E665" s="260"/>
      <c r="F665" s="261"/>
      <c r="G665" s="261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  <c r="AD665" s="261"/>
      <c r="AE665" s="261"/>
      <c r="AF665" s="261"/>
      <c r="AG665" s="261"/>
      <c r="AH665" s="261"/>
      <c r="AI665" s="261"/>
      <c r="AJ665" s="261"/>
      <c r="AK665" s="261"/>
      <c r="AL665" s="261"/>
      <c r="AM665" s="261"/>
      <c r="AN665" s="261"/>
      <c r="AO665" s="261"/>
      <c r="AP665" s="261"/>
      <c r="AQ665" s="261"/>
      <c r="AR665" s="261"/>
      <c r="AS665" s="261"/>
      <c r="AT665" s="261"/>
      <c r="AU665" s="261"/>
      <c r="AV665" s="261"/>
      <c r="AW665" s="261"/>
      <c r="AX665" s="261"/>
      <c r="AY665" s="261"/>
      <c r="AZ665" s="261"/>
      <c r="BA665" s="261"/>
      <c r="BB665" s="261"/>
      <c r="BC665" s="261"/>
      <c r="BD665" s="261"/>
      <c r="BE665" s="261"/>
      <c r="BF665" s="261"/>
      <c r="BG665" s="261"/>
      <c r="BH665" s="261"/>
      <c r="BI665" s="261"/>
      <c r="BJ665" s="261"/>
      <c r="BK665" s="261"/>
      <c r="BL665" s="261"/>
      <c r="BM665" s="262">
        <v>38</v>
      </c>
    </row>
    <row r="666" spans="1:65">
      <c r="A666" s="35"/>
      <c r="B666" s="20" t="s">
        <v>273</v>
      </c>
      <c r="C666" s="12"/>
      <c r="D666" s="265">
        <v>31.150000000000002</v>
      </c>
      <c r="E666" s="260"/>
      <c r="F666" s="261"/>
      <c r="G666" s="261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  <c r="AD666" s="261"/>
      <c r="AE666" s="261"/>
      <c r="AF666" s="261"/>
      <c r="AG666" s="261"/>
      <c r="AH666" s="261"/>
      <c r="AI666" s="261"/>
      <c r="AJ666" s="261"/>
      <c r="AK666" s="261"/>
      <c r="AL666" s="261"/>
      <c r="AM666" s="261"/>
      <c r="AN666" s="261"/>
      <c r="AO666" s="261"/>
      <c r="AP666" s="261"/>
      <c r="AQ666" s="261"/>
      <c r="AR666" s="261"/>
      <c r="AS666" s="261"/>
      <c r="AT666" s="261"/>
      <c r="AU666" s="261"/>
      <c r="AV666" s="261"/>
      <c r="AW666" s="261"/>
      <c r="AX666" s="261"/>
      <c r="AY666" s="261"/>
      <c r="AZ666" s="261"/>
      <c r="BA666" s="261"/>
      <c r="BB666" s="261"/>
      <c r="BC666" s="261"/>
      <c r="BD666" s="261"/>
      <c r="BE666" s="261"/>
      <c r="BF666" s="261"/>
      <c r="BG666" s="261"/>
      <c r="BH666" s="261"/>
      <c r="BI666" s="261"/>
      <c r="BJ666" s="261"/>
      <c r="BK666" s="261"/>
      <c r="BL666" s="261"/>
      <c r="BM666" s="262">
        <v>16</v>
      </c>
    </row>
    <row r="667" spans="1:65">
      <c r="A667" s="35"/>
      <c r="B667" s="3" t="s">
        <v>274</v>
      </c>
      <c r="C667" s="33"/>
      <c r="D667" s="266">
        <v>31.150000000000002</v>
      </c>
      <c r="E667" s="260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  <c r="AD667" s="261"/>
      <c r="AE667" s="261"/>
      <c r="AF667" s="261"/>
      <c r="AG667" s="261"/>
      <c r="AH667" s="261"/>
      <c r="AI667" s="261"/>
      <c r="AJ667" s="261"/>
      <c r="AK667" s="261"/>
      <c r="AL667" s="261"/>
      <c r="AM667" s="261"/>
      <c r="AN667" s="261"/>
      <c r="AO667" s="261"/>
      <c r="AP667" s="261"/>
      <c r="AQ667" s="261"/>
      <c r="AR667" s="261"/>
      <c r="AS667" s="261"/>
      <c r="AT667" s="261"/>
      <c r="AU667" s="261"/>
      <c r="AV667" s="261"/>
      <c r="AW667" s="261"/>
      <c r="AX667" s="261"/>
      <c r="AY667" s="261"/>
      <c r="AZ667" s="261"/>
      <c r="BA667" s="261"/>
      <c r="BB667" s="261"/>
      <c r="BC667" s="261"/>
      <c r="BD667" s="261"/>
      <c r="BE667" s="261"/>
      <c r="BF667" s="261"/>
      <c r="BG667" s="261"/>
      <c r="BH667" s="261"/>
      <c r="BI667" s="261"/>
      <c r="BJ667" s="261"/>
      <c r="BK667" s="261"/>
      <c r="BL667" s="261"/>
      <c r="BM667" s="262">
        <v>31.15</v>
      </c>
    </row>
    <row r="668" spans="1:65">
      <c r="A668" s="35"/>
      <c r="B668" s="3" t="s">
        <v>275</v>
      </c>
      <c r="C668" s="33"/>
      <c r="D668" s="266">
        <v>7.0710678118650741E-2</v>
      </c>
      <c r="E668" s="260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  <c r="AD668" s="261"/>
      <c r="AE668" s="261"/>
      <c r="AF668" s="261"/>
      <c r="AG668" s="261"/>
      <c r="AH668" s="261"/>
      <c r="AI668" s="261"/>
      <c r="AJ668" s="261"/>
      <c r="AK668" s="261"/>
      <c r="AL668" s="261"/>
      <c r="AM668" s="261"/>
      <c r="AN668" s="261"/>
      <c r="AO668" s="261"/>
      <c r="AP668" s="261"/>
      <c r="AQ668" s="261"/>
      <c r="AR668" s="261"/>
      <c r="AS668" s="261"/>
      <c r="AT668" s="261"/>
      <c r="AU668" s="261"/>
      <c r="AV668" s="261"/>
      <c r="AW668" s="261"/>
      <c r="AX668" s="261"/>
      <c r="AY668" s="261"/>
      <c r="AZ668" s="261"/>
      <c r="BA668" s="261"/>
      <c r="BB668" s="261"/>
      <c r="BC668" s="261"/>
      <c r="BD668" s="261"/>
      <c r="BE668" s="261"/>
      <c r="BF668" s="261"/>
      <c r="BG668" s="261"/>
      <c r="BH668" s="261"/>
      <c r="BI668" s="261"/>
      <c r="BJ668" s="261"/>
      <c r="BK668" s="261"/>
      <c r="BL668" s="261"/>
      <c r="BM668" s="262">
        <v>44</v>
      </c>
    </row>
    <row r="669" spans="1:65">
      <c r="A669" s="35"/>
      <c r="B669" s="3" t="s">
        <v>87</v>
      </c>
      <c r="C669" s="33"/>
      <c r="D669" s="13">
        <v>2.2700057180947268E-3</v>
      </c>
      <c r="E669" s="16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2"/>
    </row>
    <row r="670" spans="1:65">
      <c r="A670" s="35"/>
      <c r="B670" s="3" t="s">
        <v>276</v>
      </c>
      <c r="C670" s="33"/>
      <c r="D670" s="13">
        <v>2.2204460492503131E-16</v>
      </c>
      <c r="E670" s="16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2"/>
    </row>
    <row r="671" spans="1:65">
      <c r="A671" s="35"/>
      <c r="B671" s="53" t="s">
        <v>277</v>
      </c>
      <c r="C671" s="54"/>
      <c r="D671" s="52" t="s">
        <v>278</v>
      </c>
      <c r="E671" s="16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2"/>
    </row>
    <row r="672" spans="1:65">
      <c r="B672" s="36"/>
      <c r="C672" s="20"/>
      <c r="D672" s="31"/>
      <c r="BM672" s="62"/>
    </row>
    <row r="673" spans="1:65" ht="15">
      <c r="B673" s="37" t="s">
        <v>681</v>
      </c>
      <c r="BM673" s="32" t="s">
        <v>279</v>
      </c>
    </row>
    <row r="674" spans="1:65" ht="15">
      <c r="A674" s="28" t="s">
        <v>41</v>
      </c>
      <c r="B674" s="18" t="s">
        <v>111</v>
      </c>
      <c r="C674" s="15" t="s">
        <v>112</v>
      </c>
      <c r="D674" s="16" t="s">
        <v>344</v>
      </c>
      <c r="E674" s="16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1</v>
      </c>
    </row>
    <row r="675" spans="1:65">
      <c r="A675" s="35"/>
      <c r="B675" s="19" t="s">
        <v>234</v>
      </c>
      <c r="C675" s="8" t="s">
        <v>234</v>
      </c>
      <c r="D675" s="9" t="s">
        <v>113</v>
      </c>
      <c r="E675" s="16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 t="s">
        <v>3</v>
      </c>
    </row>
    <row r="676" spans="1:65">
      <c r="A676" s="35"/>
      <c r="B676" s="19"/>
      <c r="C676" s="8"/>
      <c r="D676" s="9" t="s">
        <v>355</v>
      </c>
      <c r="E676" s="16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2</v>
      </c>
    </row>
    <row r="677" spans="1:65">
      <c r="A677" s="35"/>
      <c r="B677" s="19"/>
      <c r="C677" s="8"/>
      <c r="D677" s="29"/>
      <c r="E677" s="16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2</v>
      </c>
    </row>
    <row r="678" spans="1:65">
      <c r="A678" s="35"/>
      <c r="B678" s="18">
        <v>1</v>
      </c>
      <c r="C678" s="14">
        <v>1</v>
      </c>
      <c r="D678" s="22">
        <v>3.36</v>
      </c>
      <c r="E678" s="16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>
        <v>1</v>
      </c>
      <c r="C679" s="8">
        <v>2</v>
      </c>
      <c r="D679" s="10">
        <v>3.38</v>
      </c>
      <c r="E679" s="16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39</v>
      </c>
    </row>
    <row r="680" spans="1:65">
      <c r="A680" s="35"/>
      <c r="B680" s="20" t="s">
        <v>273</v>
      </c>
      <c r="C680" s="12"/>
      <c r="D680" s="26">
        <v>3.37</v>
      </c>
      <c r="E680" s="16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16</v>
      </c>
    </row>
    <row r="681" spans="1:65">
      <c r="A681" s="35"/>
      <c r="B681" s="3" t="s">
        <v>274</v>
      </c>
      <c r="C681" s="33"/>
      <c r="D681" s="11">
        <v>3.37</v>
      </c>
      <c r="E681" s="16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3.37</v>
      </c>
    </row>
    <row r="682" spans="1:65">
      <c r="A682" s="35"/>
      <c r="B682" s="3" t="s">
        <v>275</v>
      </c>
      <c r="C682" s="33"/>
      <c r="D682" s="27">
        <v>1.4142135623730963E-2</v>
      </c>
      <c r="E682" s="16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45</v>
      </c>
    </row>
    <row r="683" spans="1:65">
      <c r="A683" s="35"/>
      <c r="B683" s="3" t="s">
        <v>87</v>
      </c>
      <c r="C683" s="33"/>
      <c r="D683" s="13">
        <v>4.1964794135700189E-3</v>
      </c>
      <c r="E683" s="16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2"/>
    </row>
    <row r="684" spans="1:65">
      <c r="A684" s="35"/>
      <c r="B684" s="3" t="s">
        <v>276</v>
      </c>
      <c r="C684" s="33"/>
      <c r="D684" s="13">
        <v>0</v>
      </c>
      <c r="E684" s="16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2"/>
    </row>
    <row r="685" spans="1:65">
      <c r="A685" s="35"/>
      <c r="B685" s="53" t="s">
        <v>277</v>
      </c>
      <c r="C685" s="54"/>
      <c r="D685" s="52" t="s">
        <v>278</v>
      </c>
      <c r="E685" s="16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2"/>
    </row>
    <row r="686" spans="1:65">
      <c r="B686" s="36"/>
      <c r="C686" s="20"/>
      <c r="D686" s="31"/>
      <c r="BM686" s="62"/>
    </row>
    <row r="687" spans="1:65" ht="15">
      <c r="B687" s="37" t="s">
        <v>682</v>
      </c>
      <c r="BM687" s="32" t="s">
        <v>279</v>
      </c>
    </row>
    <row r="688" spans="1:65" ht="15">
      <c r="A688" s="28" t="s">
        <v>44</v>
      </c>
      <c r="B688" s="18" t="s">
        <v>111</v>
      </c>
      <c r="C688" s="15" t="s">
        <v>112</v>
      </c>
      <c r="D688" s="16" t="s">
        <v>344</v>
      </c>
      <c r="E688" s="16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>
        <v>1</v>
      </c>
    </row>
    <row r="689" spans="1:65">
      <c r="A689" s="35"/>
      <c r="B689" s="19" t="s">
        <v>234</v>
      </c>
      <c r="C689" s="8" t="s">
        <v>234</v>
      </c>
      <c r="D689" s="9" t="s">
        <v>113</v>
      </c>
      <c r="E689" s="16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 t="s">
        <v>3</v>
      </c>
    </row>
    <row r="690" spans="1:65">
      <c r="A690" s="35"/>
      <c r="B690" s="19"/>
      <c r="C690" s="8"/>
      <c r="D690" s="9" t="s">
        <v>355</v>
      </c>
      <c r="E690" s="16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0</v>
      </c>
    </row>
    <row r="691" spans="1:65">
      <c r="A691" s="35"/>
      <c r="B691" s="19"/>
      <c r="C691" s="8"/>
      <c r="D691" s="29"/>
      <c r="E691" s="16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0</v>
      </c>
    </row>
    <row r="692" spans="1:65">
      <c r="A692" s="35"/>
      <c r="B692" s="18">
        <v>1</v>
      </c>
      <c r="C692" s="14">
        <v>1</v>
      </c>
      <c r="D692" s="245">
        <v>100</v>
      </c>
      <c r="E692" s="249"/>
      <c r="F692" s="250"/>
      <c r="G692" s="250"/>
      <c r="H692" s="250"/>
      <c r="I692" s="250"/>
      <c r="J692" s="250"/>
      <c r="K692" s="250"/>
      <c r="L692" s="250"/>
      <c r="M692" s="250"/>
      <c r="N692" s="250"/>
      <c r="O692" s="250"/>
      <c r="P692" s="250"/>
      <c r="Q692" s="250"/>
      <c r="R692" s="250"/>
      <c r="S692" s="250"/>
      <c r="T692" s="250"/>
      <c r="U692" s="250"/>
      <c r="V692" s="250"/>
      <c r="W692" s="250"/>
      <c r="X692" s="250"/>
      <c r="Y692" s="250"/>
      <c r="Z692" s="250"/>
      <c r="AA692" s="250"/>
      <c r="AB692" s="250"/>
      <c r="AC692" s="250"/>
      <c r="AD692" s="250"/>
      <c r="AE692" s="250"/>
      <c r="AF692" s="250"/>
      <c r="AG692" s="250"/>
      <c r="AH692" s="250"/>
      <c r="AI692" s="250"/>
      <c r="AJ692" s="250"/>
      <c r="AK692" s="250"/>
      <c r="AL692" s="250"/>
      <c r="AM692" s="250"/>
      <c r="AN692" s="250"/>
      <c r="AO692" s="250"/>
      <c r="AP692" s="250"/>
      <c r="AQ692" s="250"/>
      <c r="AR692" s="250"/>
      <c r="AS692" s="250"/>
      <c r="AT692" s="250"/>
      <c r="AU692" s="250"/>
      <c r="AV692" s="250"/>
      <c r="AW692" s="250"/>
      <c r="AX692" s="250"/>
      <c r="AY692" s="250"/>
      <c r="AZ692" s="250"/>
      <c r="BA692" s="250"/>
      <c r="BB692" s="250"/>
      <c r="BC692" s="250"/>
      <c r="BD692" s="250"/>
      <c r="BE692" s="250"/>
      <c r="BF692" s="250"/>
      <c r="BG692" s="250"/>
      <c r="BH692" s="250"/>
      <c r="BI692" s="250"/>
      <c r="BJ692" s="250"/>
      <c r="BK692" s="250"/>
      <c r="BL692" s="250"/>
      <c r="BM692" s="251">
        <v>1</v>
      </c>
    </row>
    <row r="693" spans="1:65">
      <c r="A693" s="35"/>
      <c r="B693" s="19">
        <v>1</v>
      </c>
      <c r="C693" s="8">
        <v>2</v>
      </c>
      <c r="D693" s="252">
        <v>90</v>
      </c>
      <c r="E693" s="249"/>
      <c r="F693" s="250"/>
      <c r="G693" s="250"/>
      <c r="H693" s="250"/>
      <c r="I693" s="250"/>
      <c r="J693" s="250"/>
      <c r="K693" s="250"/>
      <c r="L693" s="250"/>
      <c r="M693" s="250"/>
      <c r="N693" s="250"/>
      <c r="O693" s="250"/>
      <c r="P693" s="250"/>
      <c r="Q693" s="250"/>
      <c r="R693" s="250"/>
      <c r="S693" s="250"/>
      <c r="T693" s="250"/>
      <c r="U693" s="250"/>
      <c r="V693" s="250"/>
      <c r="W693" s="250"/>
      <c r="X693" s="250"/>
      <c r="Y693" s="250"/>
      <c r="Z693" s="250"/>
      <c r="AA693" s="250"/>
      <c r="AB693" s="250"/>
      <c r="AC693" s="250"/>
      <c r="AD693" s="250"/>
      <c r="AE693" s="250"/>
      <c r="AF693" s="250"/>
      <c r="AG693" s="250"/>
      <c r="AH693" s="250"/>
      <c r="AI693" s="250"/>
      <c r="AJ693" s="250"/>
      <c r="AK693" s="250"/>
      <c r="AL693" s="250"/>
      <c r="AM693" s="250"/>
      <c r="AN693" s="250"/>
      <c r="AO693" s="250"/>
      <c r="AP693" s="250"/>
      <c r="AQ693" s="250"/>
      <c r="AR693" s="250"/>
      <c r="AS693" s="250"/>
      <c r="AT693" s="250"/>
      <c r="AU693" s="250"/>
      <c r="AV693" s="250"/>
      <c r="AW693" s="250"/>
      <c r="AX693" s="250"/>
      <c r="AY693" s="250"/>
      <c r="AZ693" s="250"/>
      <c r="BA693" s="250"/>
      <c r="BB693" s="250"/>
      <c r="BC693" s="250"/>
      <c r="BD693" s="250"/>
      <c r="BE693" s="250"/>
      <c r="BF693" s="250"/>
      <c r="BG693" s="250"/>
      <c r="BH693" s="250"/>
      <c r="BI693" s="250"/>
      <c r="BJ693" s="250"/>
      <c r="BK693" s="250"/>
      <c r="BL693" s="250"/>
      <c r="BM693" s="251">
        <v>40</v>
      </c>
    </row>
    <row r="694" spans="1:65">
      <c r="A694" s="35"/>
      <c r="B694" s="20" t="s">
        <v>273</v>
      </c>
      <c r="C694" s="12"/>
      <c r="D694" s="258">
        <v>95</v>
      </c>
      <c r="E694" s="249"/>
      <c r="F694" s="250"/>
      <c r="G694" s="250"/>
      <c r="H694" s="250"/>
      <c r="I694" s="250"/>
      <c r="J694" s="250"/>
      <c r="K694" s="250"/>
      <c r="L694" s="250"/>
      <c r="M694" s="250"/>
      <c r="N694" s="250"/>
      <c r="O694" s="250"/>
      <c r="P694" s="250"/>
      <c r="Q694" s="250"/>
      <c r="R694" s="250"/>
      <c r="S694" s="250"/>
      <c r="T694" s="250"/>
      <c r="U694" s="250"/>
      <c r="V694" s="250"/>
      <c r="W694" s="250"/>
      <c r="X694" s="250"/>
      <c r="Y694" s="250"/>
      <c r="Z694" s="250"/>
      <c r="AA694" s="250"/>
      <c r="AB694" s="250"/>
      <c r="AC694" s="250"/>
      <c r="AD694" s="250"/>
      <c r="AE694" s="250"/>
      <c r="AF694" s="250"/>
      <c r="AG694" s="250"/>
      <c r="AH694" s="250"/>
      <c r="AI694" s="250"/>
      <c r="AJ694" s="250"/>
      <c r="AK694" s="250"/>
      <c r="AL694" s="250"/>
      <c r="AM694" s="250"/>
      <c r="AN694" s="250"/>
      <c r="AO694" s="250"/>
      <c r="AP694" s="250"/>
      <c r="AQ694" s="250"/>
      <c r="AR694" s="250"/>
      <c r="AS694" s="250"/>
      <c r="AT694" s="250"/>
      <c r="AU694" s="250"/>
      <c r="AV694" s="250"/>
      <c r="AW694" s="250"/>
      <c r="AX694" s="250"/>
      <c r="AY694" s="250"/>
      <c r="AZ694" s="250"/>
      <c r="BA694" s="250"/>
      <c r="BB694" s="250"/>
      <c r="BC694" s="250"/>
      <c r="BD694" s="250"/>
      <c r="BE694" s="250"/>
      <c r="BF694" s="250"/>
      <c r="BG694" s="250"/>
      <c r="BH694" s="250"/>
      <c r="BI694" s="250"/>
      <c r="BJ694" s="250"/>
      <c r="BK694" s="250"/>
      <c r="BL694" s="250"/>
      <c r="BM694" s="251">
        <v>16</v>
      </c>
    </row>
    <row r="695" spans="1:65">
      <c r="A695" s="35"/>
      <c r="B695" s="3" t="s">
        <v>274</v>
      </c>
      <c r="C695" s="33"/>
      <c r="D695" s="256">
        <v>95</v>
      </c>
      <c r="E695" s="249"/>
      <c r="F695" s="250"/>
      <c r="G695" s="250"/>
      <c r="H695" s="250"/>
      <c r="I695" s="250"/>
      <c r="J695" s="250"/>
      <c r="K695" s="250"/>
      <c r="L695" s="250"/>
      <c r="M695" s="250"/>
      <c r="N695" s="250"/>
      <c r="O695" s="250"/>
      <c r="P695" s="250"/>
      <c r="Q695" s="250"/>
      <c r="R695" s="250"/>
      <c r="S695" s="250"/>
      <c r="T695" s="250"/>
      <c r="U695" s="250"/>
      <c r="V695" s="250"/>
      <c r="W695" s="250"/>
      <c r="X695" s="250"/>
      <c r="Y695" s="250"/>
      <c r="Z695" s="250"/>
      <c r="AA695" s="250"/>
      <c r="AB695" s="250"/>
      <c r="AC695" s="250"/>
      <c r="AD695" s="250"/>
      <c r="AE695" s="250"/>
      <c r="AF695" s="250"/>
      <c r="AG695" s="250"/>
      <c r="AH695" s="250"/>
      <c r="AI695" s="250"/>
      <c r="AJ695" s="250"/>
      <c r="AK695" s="250"/>
      <c r="AL695" s="250"/>
      <c r="AM695" s="250"/>
      <c r="AN695" s="250"/>
      <c r="AO695" s="250"/>
      <c r="AP695" s="250"/>
      <c r="AQ695" s="250"/>
      <c r="AR695" s="250"/>
      <c r="AS695" s="250"/>
      <c r="AT695" s="250"/>
      <c r="AU695" s="250"/>
      <c r="AV695" s="250"/>
      <c r="AW695" s="250"/>
      <c r="AX695" s="250"/>
      <c r="AY695" s="250"/>
      <c r="AZ695" s="250"/>
      <c r="BA695" s="250"/>
      <c r="BB695" s="250"/>
      <c r="BC695" s="250"/>
      <c r="BD695" s="250"/>
      <c r="BE695" s="250"/>
      <c r="BF695" s="250"/>
      <c r="BG695" s="250"/>
      <c r="BH695" s="250"/>
      <c r="BI695" s="250"/>
      <c r="BJ695" s="250"/>
      <c r="BK695" s="250"/>
      <c r="BL695" s="250"/>
      <c r="BM695" s="251">
        <v>95</v>
      </c>
    </row>
    <row r="696" spans="1:65">
      <c r="A696" s="35"/>
      <c r="B696" s="3" t="s">
        <v>275</v>
      </c>
      <c r="C696" s="33"/>
      <c r="D696" s="256">
        <v>7.0710678118654755</v>
      </c>
      <c r="E696" s="249"/>
      <c r="F696" s="250"/>
      <c r="G696" s="250"/>
      <c r="H696" s="250"/>
      <c r="I696" s="250"/>
      <c r="J696" s="250"/>
      <c r="K696" s="250"/>
      <c r="L696" s="250"/>
      <c r="M696" s="250"/>
      <c r="N696" s="250"/>
      <c r="O696" s="250"/>
      <c r="P696" s="250"/>
      <c r="Q696" s="250"/>
      <c r="R696" s="250"/>
      <c r="S696" s="250"/>
      <c r="T696" s="250"/>
      <c r="U696" s="250"/>
      <c r="V696" s="250"/>
      <c r="W696" s="250"/>
      <c r="X696" s="250"/>
      <c r="Y696" s="250"/>
      <c r="Z696" s="250"/>
      <c r="AA696" s="250"/>
      <c r="AB696" s="250"/>
      <c r="AC696" s="250"/>
      <c r="AD696" s="250"/>
      <c r="AE696" s="250"/>
      <c r="AF696" s="250"/>
      <c r="AG696" s="250"/>
      <c r="AH696" s="250"/>
      <c r="AI696" s="250"/>
      <c r="AJ696" s="250"/>
      <c r="AK696" s="250"/>
      <c r="AL696" s="250"/>
      <c r="AM696" s="250"/>
      <c r="AN696" s="250"/>
      <c r="AO696" s="250"/>
      <c r="AP696" s="250"/>
      <c r="AQ696" s="250"/>
      <c r="AR696" s="250"/>
      <c r="AS696" s="250"/>
      <c r="AT696" s="250"/>
      <c r="AU696" s="250"/>
      <c r="AV696" s="250"/>
      <c r="AW696" s="250"/>
      <c r="AX696" s="250"/>
      <c r="AY696" s="250"/>
      <c r="AZ696" s="250"/>
      <c r="BA696" s="250"/>
      <c r="BB696" s="250"/>
      <c r="BC696" s="250"/>
      <c r="BD696" s="250"/>
      <c r="BE696" s="250"/>
      <c r="BF696" s="250"/>
      <c r="BG696" s="250"/>
      <c r="BH696" s="250"/>
      <c r="BI696" s="250"/>
      <c r="BJ696" s="250"/>
      <c r="BK696" s="250"/>
      <c r="BL696" s="250"/>
      <c r="BM696" s="251">
        <v>46</v>
      </c>
    </row>
    <row r="697" spans="1:65">
      <c r="A697" s="35"/>
      <c r="B697" s="3" t="s">
        <v>87</v>
      </c>
      <c r="C697" s="33"/>
      <c r="D697" s="13">
        <v>7.4432292756478696E-2</v>
      </c>
      <c r="E697" s="16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2"/>
    </row>
    <row r="698" spans="1:65">
      <c r="A698" s="35"/>
      <c r="B698" s="3" t="s">
        <v>276</v>
      </c>
      <c r="C698" s="33"/>
      <c r="D698" s="13">
        <v>0</v>
      </c>
      <c r="E698" s="16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2"/>
    </row>
    <row r="699" spans="1:65">
      <c r="A699" s="35"/>
      <c r="B699" s="53" t="s">
        <v>277</v>
      </c>
      <c r="C699" s="54"/>
      <c r="D699" s="52" t="s">
        <v>278</v>
      </c>
      <c r="E699" s="16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2"/>
    </row>
    <row r="700" spans="1:65">
      <c r="B700" s="36"/>
      <c r="C700" s="20"/>
      <c r="D700" s="31"/>
      <c r="BM700" s="62"/>
    </row>
    <row r="701" spans="1:65" ht="15">
      <c r="B701" s="37" t="s">
        <v>683</v>
      </c>
      <c r="BM701" s="32" t="s">
        <v>279</v>
      </c>
    </row>
    <row r="702" spans="1:65" ht="15">
      <c r="A702" s="28" t="s">
        <v>45</v>
      </c>
      <c r="B702" s="18" t="s">
        <v>111</v>
      </c>
      <c r="C702" s="15" t="s">
        <v>112</v>
      </c>
      <c r="D702" s="16" t="s">
        <v>344</v>
      </c>
      <c r="E702" s="16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>
        <v>1</v>
      </c>
    </row>
    <row r="703" spans="1:65">
      <c r="A703" s="35"/>
      <c r="B703" s="19" t="s">
        <v>234</v>
      </c>
      <c r="C703" s="8" t="s">
        <v>234</v>
      </c>
      <c r="D703" s="9" t="s">
        <v>113</v>
      </c>
      <c r="E703" s="16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 t="s">
        <v>3</v>
      </c>
    </row>
    <row r="704" spans="1:65">
      <c r="A704" s="35"/>
      <c r="B704" s="19"/>
      <c r="C704" s="8"/>
      <c r="D704" s="9" t="s">
        <v>355</v>
      </c>
      <c r="E704" s="16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0</v>
      </c>
    </row>
    <row r="705" spans="1:65">
      <c r="A705" s="35"/>
      <c r="B705" s="19"/>
      <c r="C705" s="8"/>
      <c r="D705" s="29"/>
      <c r="E705" s="16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0</v>
      </c>
    </row>
    <row r="706" spans="1:65">
      <c r="A706" s="35"/>
      <c r="B706" s="18">
        <v>1</v>
      </c>
      <c r="C706" s="14">
        <v>1</v>
      </c>
      <c r="D706" s="245">
        <v>236</v>
      </c>
      <c r="E706" s="249"/>
      <c r="F706" s="250"/>
      <c r="G706" s="250"/>
      <c r="H706" s="250"/>
      <c r="I706" s="250"/>
      <c r="J706" s="250"/>
      <c r="K706" s="250"/>
      <c r="L706" s="250"/>
      <c r="M706" s="250"/>
      <c r="N706" s="250"/>
      <c r="O706" s="250"/>
      <c r="P706" s="250"/>
      <c r="Q706" s="250"/>
      <c r="R706" s="250"/>
      <c r="S706" s="250"/>
      <c r="T706" s="250"/>
      <c r="U706" s="250"/>
      <c r="V706" s="250"/>
      <c r="W706" s="250"/>
      <c r="X706" s="250"/>
      <c r="Y706" s="250"/>
      <c r="Z706" s="250"/>
      <c r="AA706" s="250"/>
      <c r="AB706" s="250"/>
      <c r="AC706" s="250"/>
      <c r="AD706" s="250"/>
      <c r="AE706" s="250"/>
      <c r="AF706" s="250"/>
      <c r="AG706" s="250"/>
      <c r="AH706" s="250"/>
      <c r="AI706" s="250"/>
      <c r="AJ706" s="250"/>
      <c r="AK706" s="250"/>
      <c r="AL706" s="250"/>
      <c r="AM706" s="250"/>
      <c r="AN706" s="250"/>
      <c r="AO706" s="250"/>
      <c r="AP706" s="250"/>
      <c r="AQ706" s="250"/>
      <c r="AR706" s="250"/>
      <c r="AS706" s="250"/>
      <c r="AT706" s="250"/>
      <c r="AU706" s="250"/>
      <c r="AV706" s="250"/>
      <c r="AW706" s="250"/>
      <c r="AX706" s="250"/>
      <c r="AY706" s="250"/>
      <c r="AZ706" s="250"/>
      <c r="BA706" s="250"/>
      <c r="BB706" s="250"/>
      <c r="BC706" s="250"/>
      <c r="BD706" s="250"/>
      <c r="BE706" s="250"/>
      <c r="BF706" s="250"/>
      <c r="BG706" s="250"/>
      <c r="BH706" s="250"/>
      <c r="BI706" s="250"/>
      <c r="BJ706" s="250"/>
      <c r="BK706" s="250"/>
      <c r="BL706" s="250"/>
      <c r="BM706" s="251">
        <v>1</v>
      </c>
    </row>
    <row r="707" spans="1:65">
      <c r="A707" s="35"/>
      <c r="B707" s="19">
        <v>1</v>
      </c>
      <c r="C707" s="8">
        <v>2</v>
      </c>
      <c r="D707" s="252">
        <v>244</v>
      </c>
      <c r="E707" s="249"/>
      <c r="F707" s="250"/>
      <c r="G707" s="250"/>
      <c r="H707" s="250"/>
      <c r="I707" s="250"/>
      <c r="J707" s="250"/>
      <c r="K707" s="250"/>
      <c r="L707" s="250"/>
      <c r="M707" s="250"/>
      <c r="N707" s="250"/>
      <c r="O707" s="250"/>
      <c r="P707" s="250"/>
      <c r="Q707" s="250"/>
      <c r="R707" s="250"/>
      <c r="S707" s="250"/>
      <c r="T707" s="250"/>
      <c r="U707" s="250"/>
      <c r="V707" s="250"/>
      <c r="W707" s="250"/>
      <c r="X707" s="250"/>
      <c r="Y707" s="250"/>
      <c r="Z707" s="250"/>
      <c r="AA707" s="250"/>
      <c r="AB707" s="250"/>
      <c r="AC707" s="250"/>
      <c r="AD707" s="250"/>
      <c r="AE707" s="250"/>
      <c r="AF707" s="250"/>
      <c r="AG707" s="250"/>
      <c r="AH707" s="250"/>
      <c r="AI707" s="250"/>
      <c r="AJ707" s="250"/>
      <c r="AK707" s="250"/>
      <c r="AL707" s="250"/>
      <c r="AM707" s="250"/>
      <c r="AN707" s="250"/>
      <c r="AO707" s="250"/>
      <c r="AP707" s="250"/>
      <c r="AQ707" s="250"/>
      <c r="AR707" s="250"/>
      <c r="AS707" s="250"/>
      <c r="AT707" s="250"/>
      <c r="AU707" s="250"/>
      <c r="AV707" s="250"/>
      <c r="AW707" s="250"/>
      <c r="AX707" s="250"/>
      <c r="AY707" s="250"/>
      <c r="AZ707" s="250"/>
      <c r="BA707" s="250"/>
      <c r="BB707" s="250"/>
      <c r="BC707" s="250"/>
      <c r="BD707" s="250"/>
      <c r="BE707" s="250"/>
      <c r="BF707" s="250"/>
      <c r="BG707" s="250"/>
      <c r="BH707" s="250"/>
      <c r="BI707" s="250"/>
      <c r="BJ707" s="250"/>
      <c r="BK707" s="250"/>
      <c r="BL707" s="250"/>
      <c r="BM707" s="251">
        <v>41</v>
      </c>
    </row>
    <row r="708" spans="1:65">
      <c r="A708" s="35"/>
      <c r="B708" s="20" t="s">
        <v>273</v>
      </c>
      <c r="C708" s="12"/>
      <c r="D708" s="258">
        <v>240</v>
      </c>
      <c r="E708" s="249"/>
      <c r="F708" s="250"/>
      <c r="G708" s="250"/>
      <c r="H708" s="250"/>
      <c r="I708" s="250"/>
      <c r="J708" s="250"/>
      <c r="K708" s="250"/>
      <c r="L708" s="250"/>
      <c r="M708" s="250"/>
      <c r="N708" s="250"/>
      <c r="O708" s="250"/>
      <c r="P708" s="250"/>
      <c r="Q708" s="250"/>
      <c r="R708" s="250"/>
      <c r="S708" s="250"/>
      <c r="T708" s="250"/>
      <c r="U708" s="250"/>
      <c r="V708" s="250"/>
      <c r="W708" s="250"/>
      <c r="X708" s="250"/>
      <c r="Y708" s="250"/>
      <c r="Z708" s="250"/>
      <c r="AA708" s="250"/>
      <c r="AB708" s="250"/>
      <c r="AC708" s="250"/>
      <c r="AD708" s="250"/>
      <c r="AE708" s="250"/>
      <c r="AF708" s="250"/>
      <c r="AG708" s="250"/>
      <c r="AH708" s="250"/>
      <c r="AI708" s="250"/>
      <c r="AJ708" s="250"/>
      <c r="AK708" s="250"/>
      <c r="AL708" s="250"/>
      <c r="AM708" s="250"/>
      <c r="AN708" s="250"/>
      <c r="AO708" s="250"/>
      <c r="AP708" s="250"/>
      <c r="AQ708" s="250"/>
      <c r="AR708" s="250"/>
      <c r="AS708" s="250"/>
      <c r="AT708" s="250"/>
      <c r="AU708" s="250"/>
      <c r="AV708" s="250"/>
      <c r="AW708" s="250"/>
      <c r="AX708" s="250"/>
      <c r="AY708" s="250"/>
      <c r="AZ708" s="250"/>
      <c r="BA708" s="250"/>
      <c r="BB708" s="250"/>
      <c r="BC708" s="250"/>
      <c r="BD708" s="250"/>
      <c r="BE708" s="250"/>
      <c r="BF708" s="250"/>
      <c r="BG708" s="250"/>
      <c r="BH708" s="250"/>
      <c r="BI708" s="250"/>
      <c r="BJ708" s="250"/>
      <c r="BK708" s="250"/>
      <c r="BL708" s="250"/>
      <c r="BM708" s="251">
        <v>16</v>
      </c>
    </row>
    <row r="709" spans="1:65">
      <c r="A709" s="35"/>
      <c r="B709" s="3" t="s">
        <v>274</v>
      </c>
      <c r="C709" s="33"/>
      <c r="D709" s="256">
        <v>240</v>
      </c>
      <c r="E709" s="249"/>
      <c r="F709" s="250"/>
      <c r="G709" s="250"/>
      <c r="H709" s="250"/>
      <c r="I709" s="250"/>
      <c r="J709" s="250"/>
      <c r="K709" s="250"/>
      <c r="L709" s="250"/>
      <c r="M709" s="250"/>
      <c r="N709" s="250"/>
      <c r="O709" s="250"/>
      <c r="P709" s="250"/>
      <c r="Q709" s="250"/>
      <c r="R709" s="250"/>
      <c r="S709" s="250"/>
      <c r="T709" s="250"/>
      <c r="U709" s="250"/>
      <c r="V709" s="250"/>
      <c r="W709" s="250"/>
      <c r="X709" s="250"/>
      <c r="Y709" s="250"/>
      <c r="Z709" s="250"/>
      <c r="AA709" s="250"/>
      <c r="AB709" s="250"/>
      <c r="AC709" s="250"/>
      <c r="AD709" s="250"/>
      <c r="AE709" s="250"/>
      <c r="AF709" s="250"/>
      <c r="AG709" s="250"/>
      <c r="AH709" s="250"/>
      <c r="AI709" s="250"/>
      <c r="AJ709" s="250"/>
      <c r="AK709" s="250"/>
      <c r="AL709" s="250"/>
      <c r="AM709" s="250"/>
      <c r="AN709" s="250"/>
      <c r="AO709" s="250"/>
      <c r="AP709" s="250"/>
      <c r="AQ709" s="250"/>
      <c r="AR709" s="250"/>
      <c r="AS709" s="250"/>
      <c r="AT709" s="250"/>
      <c r="AU709" s="250"/>
      <c r="AV709" s="250"/>
      <c r="AW709" s="250"/>
      <c r="AX709" s="250"/>
      <c r="AY709" s="250"/>
      <c r="AZ709" s="250"/>
      <c r="BA709" s="250"/>
      <c r="BB709" s="250"/>
      <c r="BC709" s="250"/>
      <c r="BD709" s="250"/>
      <c r="BE709" s="250"/>
      <c r="BF709" s="250"/>
      <c r="BG709" s="250"/>
      <c r="BH709" s="250"/>
      <c r="BI709" s="250"/>
      <c r="BJ709" s="250"/>
      <c r="BK709" s="250"/>
      <c r="BL709" s="250"/>
      <c r="BM709" s="251">
        <v>240</v>
      </c>
    </row>
    <row r="710" spans="1:65">
      <c r="A710" s="35"/>
      <c r="B710" s="3" t="s">
        <v>275</v>
      </c>
      <c r="C710" s="33"/>
      <c r="D710" s="256">
        <v>5.6568542494923806</v>
      </c>
      <c r="E710" s="249"/>
      <c r="F710" s="250"/>
      <c r="G710" s="250"/>
      <c r="H710" s="250"/>
      <c r="I710" s="250"/>
      <c r="J710" s="250"/>
      <c r="K710" s="250"/>
      <c r="L710" s="250"/>
      <c r="M710" s="250"/>
      <c r="N710" s="250"/>
      <c r="O710" s="250"/>
      <c r="P710" s="250"/>
      <c r="Q710" s="250"/>
      <c r="R710" s="250"/>
      <c r="S710" s="250"/>
      <c r="T710" s="250"/>
      <c r="U710" s="250"/>
      <c r="V710" s="250"/>
      <c r="W710" s="250"/>
      <c r="X710" s="250"/>
      <c r="Y710" s="250"/>
      <c r="Z710" s="250"/>
      <c r="AA710" s="250"/>
      <c r="AB710" s="250"/>
      <c r="AC710" s="250"/>
      <c r="AD710" s="250"/>
      <c r="AE710" s="250"/>
      <c r="AF710" s="250"/>
      <c r="AG710" s="250"/>
      <c r="AH710" s="250"/>
      <c r="AI710" s="250"/>
      <c r="AJ710" s="250"/>
      <c r="AK710" s="250"/>
      <c r="AL710" s="250"/>
      <c r="AM710" s="250"/>
      <c r="AN710" s="250"/>
      <c r="AO710" s="250"/>
      <c r="AP710" s="250"/>
      <c r="AQ710" s="250"/>
      <c r="AR710" s="250"/>
      <c r="AS710" s="250"/>
      <c r="AT710" s="250"/>
      <c r="AU710" s="250"/>
      <c r="AV710" s="250"/>
      <c r="AW710" s="250"/>
      <c r="AX710" s="250"/>
      <c r="AY710" s="250"/>
      <c r="AZ710" s="250"/>
      <c r="BA710" s="250"/>
      <c r="BB710" s="250"/>
      <c r="BC710" s="250"/>
      <c r="BD710" s="250"/>
      <c r="BE710" s="250"/>
      <c r="BF710" s="250"/>
      <c r="BG710" s="250"/>
      <c r="BH710" s="250"/>
      <c r="BI710" s="250"/>
      <c r="BJ710" s="250"/>
      <c r="BK710" s="250"/>
      <c r="BL710" s="250"/>
      <c r="BM710" s="251">
        <v>47</v>
      </c>
    </row>
    <row r="711" spans="1:65">
      <c r="A711" s="35"/>
      <c r="B711" s="3" t="s">
        <v>87</v>
      </c>
      <c r="C711" s="33"/>
      <c r="D711" s="13">
        <v>2.3570226039551587E-2</v>
      </c>
      <c r="E711" s="16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2"/>
    </row>
    <row r="712" spans="1:65">
      <c r="A712" s="35"/>
      <c r="B712" s="3" t="s">
        <v>276</v>
      </c>
      <c r="C712" s="33"/>
      <c r="D712" s="13">
        <v>0</v>
      </c>
      <c r="E712" s="16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2"/>
    </row>
    <row r="713" spans="1:65">
      <c r="A713" s="35"/>
      <c r="B713" s="53" t="s">
        <v>277</v>
      </c>
      <c r="C713" s="54"/>
      <c r="D713" s="52" t="s">
        <v>278</v>
      </c>
      <c r="E713" s="16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2"/>
    </row>
    <row r="714" spans="1:65">
      <c r="B714" s="36"/>
      <c r="C714" s="20"/>
      <c r="D714" s="31"/>
      <c r="BM714" s="62"/>
    </row>
    <row r="715" spans="1:65">
      <c r="BM715" s="62"/>
    </row>
    <row r="716" spans="1:65">
      <c r="BM716" s="62"/>
    </row>
    <row r="717" spans="1:65">
      <c r="BM717" s="62"/>
    </row>
    <row r="718" spans="1:65">
      <c r="BM718" s="62"/>
    </row>
    <row r="719" spans="1:65">
      <c r="BM719" s="62"/>
    </row>
    <row r="720" spans="1:65">
      <c r="BM720" s="62"/>
    </row>
    <row r="721" spans="65:65">
      <c r="BM721" s="62"/>
    </row>
    <row r="722" spans="65:65">
      <c r="BM722" s="62"/>
    </row>
    <row r="723" spans="65:65">
      <c r="BM723" s="62"/>
    </row>
    <row r="724" spans="65:65">
      <c r="BM724" s="62"/>
    </row>
    <row r="725" spans="65:65">
      <c r="BM725" s="62"/>
    </row>
    <row r="726" spans="65:65">
      <c r="BM726" s="62"/>
    </row>
    <row r="727" spans="65:65">
      <c r="BM727" s="62"/>
    </row>
    <row r="728" spans="65:65">
      <c r="BM728" s="62"/>
    </row>
    <row r="729" spans="65:65">
      <c r="BM729" s="62"/>
    </row>
    <row r="730" spans="65:65">
      <c r="BM730" s="62"/>
    </row>
    <row r="731" spans="65:65">
      <c r="BM731" s="62"/>
    </row>
    <row r="732" spans="65:65">
      <c r="BM732" s="62"/>
    </row>
    <row r="733" spans="65:65">
      <c r="BM733" s="62"/>
    </row>
    <row r="734" spans="65:65">
      <c r="BM734" s="62"/>
    </row>
    <row r="735" spans="65:65">
      <c r="BM735" s="62"/>
    </row>
    <row r="736" spans="65:65">
      <c r="BM736" s="62"/>
    </row>
    <row r="737" spans="65:65">
      <c r="BM737" s="62"/>
    </row>
    <row r="738" spans="65:65">
      <c r="BM738" s="62"/>
    </row>
    <row r="739" spans="65:65">
      <c r="BM739" s="62"/>
    </row>
    <row r="740" spans="65:65">
      <c r="BM740" s="62"/>
    </row>
    <row r="741" spans="65:65">
      <c r="BM741" s="62"/>
    </row>
    <row r="742" spans="65:65">
      <c r="BM742" s="62"/>
    </row>
    <row r="743" spans="65:65">
      <c r="BM743" s="62"/>
    </row>
    <row r="744" spans="65:65">
      <c r="BM744" s="62"/>
    </row>
    <row r="745" spans="65:65">
      <c r="BM745" s="62"/>
    </row>
    <row r="746" spans="65:65">
      <c r="BM746" s="62"/>
    </row>
    <row r="747" spans="65:65">
      <c r="BM747" s="62"/>
    </row>
    <row r="748" spans="65:65">
      <c r="BM748" s="62"/>
    </row>
    <row r="749" spans="65:65">
      <c r="BM749" s="62"/>
    </row>
    <row r="750" spans="65:65">
      <c r="BM750" s="62"/>
    </row>
    <row r="751" spans="65:65">
      <c r="BM751" s="62"/>
    </row>
    <row r="752" spans="65:65">
      <c r="BM752" s="62"/>
    </row>
    <row r="753" spans="65:65">
      <c r="BM753" s="62"/>
    </row>
    <row r="754" spans="65:65">
      <c r="BM754" s="62"/>
    </row>
    <row r="755" spans="65:65">
      <c r="BM755" s="62"/>
    </row>
    <row r="756" spans="65:65">
      <c r="BM756" s="62"/>
    </row>
    <row r="757" spans="65:65">
      <c r="BM757" s="62"/>
    </row>
    <row r="758" spans="65:65">
      <c r="BM758" s="62"/>
    </row>
    <row r="759" spans="65:65">
      <c r="BM759" s="62"/>
    </row>
    <row r="760" spans="65:65">
      <c r="BM760" s="62"/>
    </row>
    <row r="761" spans="65:65">
      <c r="BM761" s="62"/>
    </row>
    <row r="762" spans="65:65">
      <c r="BM762" s="62"/>
    </row>
    <row r="763" spans="65:65">
      <c r="BM763" s="62"/>
    </row>
    <row r="764" spans="65:65">
      <c r="BM764" s="62"/>
    </row>
    <row r="765" spans="65:65">
      <c r="BM765" s="62"/>
    </row>
    <row r="766" spans="65:65">
      <c r="BM766" s="62"/>
    </row>
    <row r="767" spans="65:65">
      <c r="BM767" s="63"/>
    </row>
    <row r="768" spans="65:65">
      <c r="BM768" s="64"/>
    </row>
    <row r="769" spans="65:65">
      <c r="BM769" s="64"/>
    </row>
    <row r="770" spans="65:65">
      <c r="BM770" s="64"/>
    </row>
    <row r="771" spans="65:65">
      <c r="BM771" s="64"/>
    </row>
    <row r="772" spans="65:65">
      <c r="BM772" s="64"/>
    </row>
    <row r="773" spans="65:65">
      <c r="BM773" s="64"/>
    </row>
    <row r="774" spans="65:65">
      <c r="BM774" s="64"/>
    </row>
    <row r="775" spans="65:65">
      <c r="BM775" s="64"/>
    </row>
    <row r="776" spans="65:65">
      <c r="BM776" s="64"/>
    </row>
    <row r="777" spans="65:65">
      <c r="BM777" s="64"/>
    </row>
    <row r="778" spans="65:65">
      <c r="BM778" s="64"/>
    </row>
    <row r="779" spans="65:65">
      <c r="BM779" s="64"/>
    </row>
    <row r="780" spans="65:65">
      <c r="BM780" s="64"/>
    </row>
    <row r="781" spans="65:65">
      <c r="BM781" s="64"/>
    </row>
    <row r="782" spans="65:65">
      <c r="BM782" s="64"/>
    </row>
    <row r="783" spans="65:65">
      <c r="BM783" s="64"/>
    </row>
    <row r="784" spans="65:65">
      <c r="BM784" s="64"/>
    </row>
    <row r="785" spans="65:65">
      <c r="BM785" s="64"/>
    </row>
    <row r="786" spans="65:65">
      <c r="BM786" s="64"/>
    </row>
    <row r="787" spans="65:65">
      <c r="BM787" s="64"/>
    </row>
    <row r="788" spans="65:65">
      <c r="BM788" s="64"/>
    </row>
    <row r="789" spans="65:65">
      <c r="BM789" s="64"/>
    </row>
    <row r="790" spans="65:65">
      <c r="BM790" s="64"/>
    </row>
    <row r="791" spans="65:65">
      <c r="BM791" s="64"/>
    </row>
    <row r="792" spans="65:65">
      <c r="BM792" s="64"/>
    </row>
    <row r="793" spans="65:65">
      <c r="BM793" s="64"/>
    </row>
    <row r="794" spans="65:65">
      <c r="BM794" s="64"/>
    </row>
    <row r="795" spans="65:65">
      <c r="BM795" s="64"/>
    </row>
    <row r="796" spans="65:65">
      <c r="BM796" s="64"/>
    </row>
    <row r="797" spans="65:65">
      <c r="BM797" s="64"/>
    </row>
    <row r="798" spans="65:65">
      <c r="BM798" s="64"/>
    </row>
    <row r="799" spans="65:65">
      <c r="BM799" s="64"/>
    </row>
    <row r="800" spans="65:65">
      <c r="BM800" s="64"/>
    </row>
    <row r="801" spans="65:65">
      <c r="BM801" s="6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0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6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95" t="s">
        <v>688</v>
      </c>
      <c r="C1" s="95"/>
      <c r="D1" s="95"/>
      <c r="E1" s="95"/>
      <c r="F1" s="95"/>
      <c r="G1" s="95"/>
      <c r="H1" s="79"/>
    </row>
    <row r="2" spans="1:8" ht="15.75" customHeight="1">
      <c r="A2" s="310"/>
      <c r="B2" s="308" t="s">
        <v>2</v>
      </c>
      <c r="C2" s="80" t="s">
        <v>67</v>
      </c>
      <c r="D2" s="306" t="s">
        <v>187</v>
      </c>
      <c r="E2" s="307"/>
      <c r="F2" s="306" t="s">
        <v>94</v>
      </c>
      <c r="G2" s="307"/>
      <c r="H2" s="87"/>
    </row>
    <row r="3" spans="1:8" ht="12.75">
      <c r="A3" s="310"/>
      <c r="B3" s="309"/>
      <c r="C3" s="78" t="s">
        <v>47</v>
      </c>
      <c r="D3" s="188" t="s">
        <v>68</v>
      </c>
      <c r="E3" s="98" t="s">
        <v>69</v>
      </c>
      <c r="F3" s="188" t="s">
        <v>68</v>
      </c>
      <c r="G3" s="46" t="s">
        <v>69</v>
      </c>
      <c r="H3" s="88"/>
    </row>
    <row r="4" spans="1:8" ht="15.75" customHeight="1">
      <c r="A4" s="97"/>
      <c r="B4" s="47" t="s">
        <v>207</v>
      </c>
      <c r="C4" s="190"/>
      <c r="D4" s="190"/>
      <c r="E4" s="190"/>
      <c r="F4" s="190"/>
      <c r="G4" s="189"/>
      <c r="H4" s="89"/>
    </row>
    <row r="5" spans="1:8" ht="15.75" customHeight="1">
      <c r="A5" s="97"/>
      <c r="B5" s="196" t="s">
        <v>417</v>
      </c>
      <c r="C5" s="193">
        <v>2.2636654582082669</v>
      </c>
      <c r="D5" s="194">
        <v>2.2404420937297833</v>
      </c>
      <c r="E5" s="195">
        <v>2.2868888226867505</v>
      </c>
      <c r="F5" s="194">
        <v>2.2551905353955242</v>
      </c>
      <c r="G5" s="195">
        <v>2.2721403810210097</v>
      </c>
      <c r="H5" s="89"/>
    </row>
    <row r="6" spans="1:8" ht="15.75" customHeight="1">
      <c r="A6" s="97"/>
      <c r="B6" s="283" t="s">
        <v>216</v>
      </c>
      <c r="C6" s="190"/>
      <c r="D6" s="190"/>
      <c r="E6" s="190"/>
      <c r="F6" s="190"/>
      <c r="G6" s="189"/>
      <c r="H6" s="89"/>
    </row>
    <row r="7" spans="1:8" ht="15.75" customHeight="1">
      <c r="A7" s="97"/>
      <c r="B7" s="196" t="s">
        <v>417</v>
      </c>
      <c r="C7" s="193">
        <v>2.1960958333333336</v>
      </c>
      <c r="D7" s="194">
        <v>2.1613713266708676</v>
      </c>
      <c r="E7" s="195">
        <v>2.2308203399957995</v>
      </c>
      <c r="F7" s="194">
        <v>2.1870891391138789</v>
      </c>
      <c r="G7" s="195">
        <v>2.2051025275527882</v>
      </c>
      <c r="H7" s="89"/>
    </row>
    <row r="8" spans="1:8" ht="15.75" customHeight="1">
      <c r="A8" s="97"/>
      <c r="B8" s="283" t="s">
        <v>217</v>
      </c>
      <c r="C8" s="190"/>
      <c r="D8" s="190"/>
      <c r="E8" s="190"/>
      <c r="F8" s="190"/>
      <c r="G8" s="189"/>
      <c r="H8" s="89"/>
    </row>
    <row r="9" spans="1:8" ht="15.75" customHeight="1">
      <c r="A9" s="97"/>
      <c r="B9" s="196" t="s">
        <v>417</v>
      </c>
      <c r="C9" s="193">
        <v>1.9790057721030394</v>
      </c>
      <c r="D9" s="194">
        <v>1.9262115961946324</v>
      </c>
      <c r="E9" s="195">
        <v>2.0317999480114461</v>
      </c>
      <c r="F9" s="194">
        <v>1.9715965848913297</v>
      </c>
      <c r="G9" s="195">
        <v>1.9864149593147491</v>
      </c>
      <c r="H9" s="89"/>
    </row>
    <row r="10" spans="1:8" ht="15.75" customHeight="1">
      <c r="A10" s="97"/>
      <c r="B10" s="283" t="s">
        <v>218</v>
      </c>
      <c r="C10" s="190"/>
      <c r="D10" s="190"/>
      <c r="E10" s="190"/>
      <c r="F10" s="190"/>
      <c r="G10" s="189"/>
      <c r="H10" s="89"/>
    </row>
    <row r="11" spans="1:8" ht="15.75" customHeight="1">
      <c r="A11" s="97"/>
      <c r="B11" s="196" t="s">
        <v>417</v>
      </c>
      <c r="C11" s="193">
        <v>2.2973563138109667</v>
      </c>
      <c r="D11" s="194">
        <v>2.2564172591470841</v>
      </c>
      <c r="E11" s="195">
        <v>2.3382953684748493</v>
      </c>
      <c r="F11" s="194">
        <v>2.2948381819323114</v>
      </c>
      <c r="G11" s="195">
        <v>2.2998744456896221</v>
      </c>
      <c r="H11" s="89"/>
    </row>
    <row r="12" spans="1:8" ht="15.75" customHeight="1">
      <c r="A12" s="97"/>
      <c r="B12" s="283" t="s">
        <v>185</v>
      </c>
      <c r="C12" s="190"/>
      <c r="D12" s="190"/>
      <c r="E12" s="190"/>
      <c r="F12" s="190"/>
      <c r="G12" s="189"/>
      <c r="H12" s="89"/>
    </row>
    <row r="13" spans="1:8" ht="15.75" customHeight="1">
      <c r="A13" s="97"/>
      <c r="B13" s="196" t="s">
        <v>418</v>
      </c>
      <c r="C13" s="191">
        <v>0.18316666666666667</v>
      </c>
      <c r="D13" s="199">
        <v>0.1524088346469325</v>
      </c>
      <c r="E13" s="200">
        <v>0.21392449868640084</v>
      </c>
      <c r="F13" s="199">
        <v>0.17189311218178327</v>
      </c>
      <c r="G13" s="200">
        <v>0.19444022115155007</v>
      </c>
      <c r="H13" s="89"/>
    </row>
    <row r="14" spans="1:8" ht="15.75" customHeight="1">
      <c r="A14" s="97"/>
      <c r="B14" s="196" t="s">
        <v>419</v>
      </c>
      <c r="C14" s="193">
        <v>7.3158764766220061</v>
      </c>
      <c r="D14" s="194">
        <v>7.1164986446818395</v>
      </c>
      <c r="E14" s="195">
        <v>7.5152543085621728</v>
      </c>
      <c r="F14" s="194">
        <v>7.1605773844118517</v>
      </c>
      <c r="G14" s="195">
        <v>7.4711755688321606</v>
      </c>
      <c r="H14" s="89"/>
    </row>
    <row r="15" spans="1:8" ht="15.75" customHeight="1">
      <c r="A15" s="97"/>
      <c r="B15" s="196" t="s">
        <v>420</v>
      </c>
      <c r="C15" s="192">
        <v>591.04296204226853</v>
      </c>
      <c r="D15" s="201">
        <v>565.9939630664951</v>
      </c>
      <c r="E15" s="202">
        <v>616.09196101804196</v>
      </c>
      <c r="F15" s="201">
        <v>574.8976523247228</v>
      </c>
      <c r="G15" s="202">
        <v>607.18827175981426</v>
      </c>
      <c r="H15" s="89"/>
    </row>
    <row r="16" spans="1:8" ht="15.75" customHeight="1">
      <c r="A16" s="97"/>
      <c r="B16" s="196" t="s">
        <v>421</v>
      </c>
      <c r="C16" s="192">
        <v>683.11233794196221</v>
      </c>
      <c r="D16" s="201">
        <v>664.0630683600989</v>
      </c>
      <c r="E16" s="202">
        <v>702.16160752382552</v>
      </c>
      <c r="F16" s="201">
        <v>671.75677153679544</v>
      </c>
      <c r="G16" s="202">
        <v>694.46790434712898</v>
      </c>
      <c r="H16" s="89"/>
    </row>
    <row r="17" spans="1:8" ht="15.75" customHeight="1">
      <c r="A17" s="97"/>
      <c r="B17" s="196" t="s">
        <v>422</v>
      </c>
      <c r="C17" s="193">
        <v>2.4654390288302559</v>
      </c>
      <c r="D17" s="194">
        <v>2.347608498379715</v>
      </c>
      <c r="E17" s="195">
        <v>2.5832695592807968</v>
      </c>
      <c r="F17" s="194">
        <v>2.3882196677745604</v>
      </c>
      <c r="G17" s="195">
        <v>2.5426583898859514</v>
      </c>
      <c r="H17" s="89"/>
    </row>
    <row r="18" spans="1:8" ht="15.75" customHeight="1">
      <c r="A18" s="97"/>
      <c r="B18" s="196" t="s">
        <v>423</v>
      </c>
      <c r="C18" s="193">
        <v>0.35370314881555476</v>
      </c>
      <c r="D18" s="194">
        <v>0.3212044217569095</v>
      </c>
      <c r="E18" s="195">
        <v>0.38620187587420002</v>
      </c>
      <c r="F18" s="194">
        <v>0.32116997937459718</v>
      </c>
      <c r="G18" s="195">
        <v>0.38623631825651233</v>
      </c>
      <c r="H18" s="89"/>
    </row>
    <row r="19" spans="1:8" ht="15.75" customHeight="1">
      <c r="A19" s="97"/>
      <c r="B19" s="196" t="s">
        <v>424</v>
      </c>
      <c r="C19" s="191">
        <v>0.9030826697335429</v>
      </c>
      <c r="D19" s="199">
        <v>0.87652585852372422</v>
      </c>
      <c r="E19" s="200">
        <v>0.92963948094336157</v>
      </c>
      <c r="F19" s="199">
        <v>0.88202486201106267</v>
      </c>
      <c r="G19" s="200">
        <v>0.92414047745602312</v>
      </c>
      <c r="H19" s="89"/>
    </row>
    <row r="20" spans="1:8" ht="15.75" customHeight="1">
      <c r="A20" s="97"/>
      <c r="B20" s="196" t="s">
        <v>425</v>
      </c>
      <c r="C20" s="192">
        <v>80.52522063769068</v>
      </c>
      <c r="D20" s="201">
        <v>76.864494427499167</v>
      </c>
      <c r="E20" s="202">
        <v>84.185946847882192</v>
      </c>
      <c r="F20" s="201">
        <v>78.212927410821507</v>
      </c>
      <c r="G20" s="202">
        <v>82.837513864559853</v>
      </c>
      <c r="H20" s="89"/>
    </row>
    <row r="21" spans="1:8" ht="15.75" customHeight="1">
      <c r="A21" s="97"/>
      <c r="B21" s="196" t="s">
        <v>426</v>
      </c>
      <c r="C21" s="203">
        <v>17.291805227140841</v>
      </c>
      <c r="D21" s="204">
        <v>16.806949802207278</v>
      </c>
      <c r="E21" s="205">
        <v>17.776660652074405</v>
      </c>
      <c r="F21" s="204">
        <v>16.791820914819294</v>
      </c>
      <c r="G21" s="205">
        <v>17.791789539462389</v>
      </c>
      <c r="H21" s="89"/>
    </row>
    <row r="22" spans="1:8" ht="15.75" customHeight="1">
      <c r="A22" s="97"/>
      <c r="B22" s="196" t="s">
        <v>427</v>
      </c>
      <c r="C22" s="192">
        <v>122.8374683468228</v>
      </c>
      <c r="D22" s="201">
        <v>115.16731325818334</v>
      </c>
      <c r="E22" s="202">
        <v>130.50762343546228</v>
      </c>
      <c r="F22" s="201">
        <v>117.49522489605518</v>
      </c>
      <c r="G22" s="202">
        <v>128.17971179759041</v>
      </c>
      <c r="H22" s="89"/>
    </row>
    <row r="23" spans="1:8" ht="15.75" customHeight="1">
      <c r="A23" s="97"/>
      <c r="B23" s="196" t="s">
        <v>428</v>
      </c>
      <c r="C23" s="193">
        <v>9.4201023529411785</v>
      </c>
      <c r="D23" s="194">
        <v>9.045596155136332</v>
      </c>
      <c r="E23" s="195">
        <v>9.794608550746025</v>
      </c>
      <c r="F23" s="194">
        <v>9.1858690440061181</v>
      </c>
      <c r="G23" s="195">
        <v>9.6543356618762388</v>
      </c>
      <c r="H23" s="89"/>
    </row>
    <row r="24" spans="1:8" ht="15.75" customHeight="1">
      <c r="A24" s="97"/>
      <c r="B24" s="196" t="s">
        <v>429</v>
      </c>
      <c r="C24" s="203">
        <v>28.332387286561183</v>
      </c>
      <c r="D24" s="204">
        <v>27.133760093877505</v>
      </c>
      <c r="E24" s="205">
        <v>29.53101447924486</v>
      </c>
      <c r="F24" s="204">
        <v>27.342076177896793</v>
      </c>
      <c r="G24" s="205">
        <v>29.322698395225572</v>
      </c>
      <c r="H24" s="89"/>
    </row>
    <row r="25" spans="1:8" ht="15.75" customHeight="1">
      <c r="A25" s="97"/>
      <c r="B25" s="196" t="s">
        <v>430</v>
      </c>
      <c r="C25" s="193">
        <v>3.6014404302224605</v>
      </c>
      <c r="D25" s="194">
        <v>3.0742973396604167</v>
      </c>
      <c r="E25" s="195">
        <v>4.1285835207845043</v>
      </c>
      <c r="F25" s="194">
        <v>3.4136307889498556</v>
      </c>
      <c r="G25" s="195">
        <v>3.7892500714950654</v>
      </c>
      <c r="H25" s="89"/>
    </row>
    <row r="26" spans="1:8" ht="15.75" customHeight="1">
      <c r="A26" s="97"/>
      <c r="B26" s="196" t="s">
        <v>431</v>
      </c>
      <c r="C26" s="193">
        <v>1.9964511684808295</v>
      </c>
      <c r="D26" s="194">
        <v>1.5085515077398546</v>
      </c>
      <c r="E26" s="195">
        <v>2.4843508292218046</v>
      </c>
      <c r="F26" s="194">
        <v>1.8998129468520777</v>
      </c>
      <c r="G26" s="195">
        <v>2.0930893901095815</v>
      </c>
      <c r="H26" s="89"/>
    </row>
    <row r="27" spans="1:8" ht="15.75" customHeight="1">
      <c r="A27" s="97"/>
      <c r="B27" s="196" t="s">
        <v>432</v>
      </c>
      <c r="C27" s="193">
        <v>1.2457333333333334</v>
      </c>
      <c r="D27" s="194">
        <v>1.1549879042983304</v>
      </c>
      <c r="E27" s="195">
        <v>1.3364787623683363</v>
      </c>
      <c r="F27" s="194">
        <v>1.2016073389079669</v>
      </c>
      <c r="G27" s="195">
        <v>1.2898593277586998</v>
      </c>
      <c r="H27" s="89"/>
    </row>
    <row r="28" spans="1:8" ht="15.75" customHeight="1">
      <c r="A28" s="97"/>
      <c r="B28" s="196" t="s">
        <v>433</v>
      </c>
      <c r="C28" s="193">
        <v>4.0492430739870269</v>
      </c>
      <c r="D28" s="194">
        <v>3.944649406414539</v>
      </c>
      <c r="E28" s="195">
        <v>4.1538367415595143</v>
      </c>
      <c r="F28" s="194">
        <v>3.9952204975191541</v>
      </c>
      <c r="G28" s="195">
        <v>4.1032656504548992</v>
      </c>
      <c r="H28" s="89"/>
    </row>
    <row r="29" spans="1:8" ht="15.75" customHeight="1">
      <c r="A29" s="97"/>
      <c r="B29" s="196" t="s">
        <v>434</v>
      </c>
      <c r="C29" s="203">
        <v>19.398450857284832</v>
      </c>
      <c r="D29" s="204">
        <v>18.378880375308889</v>
      </c>
      <c r="E29" s="205">
        <v>20.418021339260775</v>
      </c>
      <c r="F29" s="204">
        <v>18.850393131359066</v>
      </c>
      <c r="G29" s="205">
        <v>19.946508583210598</v>
      </c>
      <c r="H29" s="90"/>
    </row>
    <row r="30" spans="1:8" ht="15.75" customHeight="1">
      <c r="A30" s="97"/>
      <c r="B30" s="196" t="s">
        <v>435</v>
      </c>
      <c r="C30" s="193">
        <v>5.0622708333333337</v>
      </c>
      <c r="D30" s="194">
        <v>4.7453858144197527</v>
      </c>
      <c r="E30" s="195">
        <v>5.3791558522469147</v>
      </c>
      <c r="F30" s="194">
        <v>4.8764401562772806</v>
      </c>
      <c r="G30" s="195">
        <v>5.2481015103893869</v>
      </c>
      <c r="H30" s="89"/>
    </row>
    <row r="31" spans="1:8" ht="15.75" customHeight="1">
      <c r="A31" s="97"/>
      <c r="B31" s="196" t="s">
        <v>436</v>
      </c>
      <c r="C31" s="193">
        <v>3.9364024596234066</v>
      </c>
      <c r="D31" s="194">
        <v>3.6811121482139102</v>
      </c>
      <c r="E31" s="195">
        <v>4.1916927710329031</v>
      </c>
      <c r="F31" s="194">
        <v>3.7836483928592739</v>
      </c>
      <c r="G31" s="195">
        <v>4.0891565263875389</v>
      </c>
      <c r="H31" s="89"/>
    </row>
    <row r="32" spans="1:8" ht="15.75" customHeight="1">
      <c r="A32" s="97"/>
      <c r="B32" s="196" t="s">
        <v>437</v>
      </c>
      <c r="C32" s="193">
        <v>0.68475704568820295</v>
      </c>
      <c r="D32" s="194">
        <v>0.52104410050737693</v>
      </c>
      <c r="E32" s="195">
        <v>0.84846999086902897</v>
      </c>
      <c r="F32" s="194">
        <v>0.65118879690327391</v>
      </c>
      <c r="G32" s="195">
        <v>0.71832529447313198</v>
      </c>
      <c r="H32" s="89"/>
    </row>
    <row r="33" spans="1:8" ht="15.75" customHeight="1">
      <c r="A33" s="97"/>
      <c r="B33" s="196" t="s">
        <v>438</v>
      </c>
      <c r="C33" s="191">
        <v>6.5658177777777785E-2</v>
      </c>
      <c r="D33" s="199">
        <v>5.7653893402449877E-2</v>
      </c>
      <c r="E33" s="200">
        <v>7.3662462153105693E-2</v>
      </c>
      <c r="F33" s="199">
        <v>6.1784493695210656E-2</v>
      </c>
      <c r="G33" s="200">
        <v>6.9531861860344921E-2</v>
      </c>
      <c r="H33" s="89"/>
    </row>
    <row r="34" spans="1:8" ht="15.75" customHeight="1">
      <c r="A34" s="97"/>
      <c r="B34" s="196" t="s">
        <v>439</v>
      </c>
      <c r="C34" s="193">
        <v>2.6453777489215464</v>
      </c>
      <c r="D34" s="194">
        <v>2.5739393454747912</v>
      </c>
      <c r="E34" s="195">
        <v>2.7168161523683017</v>
      </c>
      <c r="F34" s="194">
        <v>2.6020675788027878</v>
      </c>
      <c r="G34" s="195">
        <v>2.688687919040305</v>
      </c>
      <c r="H34" s="89"/>
    </row>
    <row r="35" spans="1:8" ht="15.75" customHeight="1">
      <c r="A35" s="97"/>
      <c r="B35" s="196" t="s">
        <v>440</v>
      </c>
      <c r="C35" s="203">
        <v>38.63977239867728</v>
      </c>
      <c r="D35" s="204">
        <v>37.008046124146531</v>
      </c>
      <c r="E35" s="205">
        <v>40.271498673208029</v>
      </c>
      <c r="F35" s="204">
        <v>37.608502844379686</v>
      </c>
      <c r="G35" s="205">
        <v>39.671041952974875</v>
      </c>
      <c r="H35" s="89"/>
    </row>
    <row r="36" spans="1:8" ht="15.75" customHeight="1">
      <c r="A36" s="97"/>
      <c r="B36" s="196" t="s">
        <v>441</v>
      </c>
      <c r="C36" s="192">
        <v>52.376269535258999</v>
      </c>
      <c r="D36" s="201">
        <v>50.159859447484379</v>
      </c>
      <c r="E36" s="202">
        <v>54.592679623033618</v>
      </c>
      <c r="F36" s="201">
        <v>50.976581694112234</v>
      </c>
      <c r="G36" s="202">
        <v>53.775957376405763</v>
      </c>
      <c r="H36" s="89"/>
    </row>
    <row r="37" spans="1:8" ht="15.75" customHeight="1">
      <c r="A37" s="97"/>
      <c r="B37" s="196" t="s">
        <v>442</v>
      </c>
      <c r="C37" s="193">
        <v>0.27761738829740651</v>
      </c>
      <c r="D37" s="194">
        <v>0.22071441225873803</v>
      </c>
      <c r="E37" s="195">
        <v>0.33452036433607502</v>
      </c>
      <c r="F37" s="194">
        <v>0.26255161012159517</v>
      </c>
      <c r="G37" s="195">
        <v>0.29268316647321785</v>
      </c>
      <c r="H37" s="89"/>
    </row>
    <row r="38" spans="1:8" ht="15.75" customHeight="1">
      <c r="A38" s="97"/>
      <c r="B38" s="196" t="s">
        <v>443</v>
      </c>
      <c r="C38" s="193">
        <v>1.6982934046294815</v>
      </c>
      <c r="D38" s="194">
        <v>1.6519893785052178</v>
      </c>
      <c r="E38" s="195">
        <v>1.7445974307537453</v>
      </c>
      <c r="F38" s="194">
        <v>1.6670028799023786</v>
      </c>
      <c r="G38" s="195">
        <v>1.7295839293565844</v>
      </c>
      <c r="H38" s="89"/>
    </row>
    <row r="39" spans="1:8" ht="15.75" customHeight="1">
      <c r="A39" s="97"/>
      <c r="B39" s="196" t="s">
        <v>444</v>
      </c>
      <c r="C39" s="191">
        <v>4.0751819219752829E-2</v>
      </c>
      <c r="D39" s="199">
        <v>3.9546576238096938E-2</v>
      </c>
      <c r="E39" s="200">
        <v>4.1957062201408719E-2</v>
      </c>
      <c r="F39" s="199">
        <v>4.0098665664320722E-2</v>
      </c>
      <c r="G39" s="200">
        <v>4.1404972775184935E-2</v>
      </c>
      <c r="H39" s="89"/>
    </row>
    <row r="40" spans="1:8" ht="15.75" customHeight="1">
      <c r="A40" s="97"/>
      <c r="B40" s="196" t="s">
        <v>445</v>
      </c>
      <c r="C40" s="193">
        <v>0.97151212640657314</v>
      </c>
      <c r="D40" s="194">
        <v>0.90119861102444332</v>
      </c>
      <c r="E40" s="195">
        <v>1.0418256417887028</v>
      </c>
      <c r="F40" s="194">
        <v>0.89557583212723291</v>
      </c>
      <c r="G40" s="195">
        <v>1.0474484206859134</v>
      </c>
      <c r="H40" s="89"/>
    </row>
    <row r="41" spans="1:8" ht="15.75" customHeight="1">
      <c r="A41" s="97"/>
      <c r="B41" s="196" t="s">
        <v>446</v>
      </c>
      <c r="C41" s="191">
        <v>0.75589724009578829</v>
      </c>
      <c r="D41" s="199">
        <v>0.73619610098942168</v>
      </c>
      <c r="E41" s="200">
        <v>0.77559837920215491</v>
      </c>
      <c r="F41" s="199">
        <v>0.74129790548245711</v>
      </c>
      <c r="G41" s="200">
        <v>0.77049657470911947</v>
      </c>
      <c r="H41" s="89"/>
    </row>
    <row r="42" spans="1:8" ht="15.75" customHeight="1">
      <c r="A42" s="97"/>
      <c r="B42" s="196" t="s">
        <v>447</v>
      </c>
      <c r="C42" s="203">
        <v>13.606033460769833</v>
      </c>
      <c r="D42" s="204">
        <v>12.771692678950092</v>
      </c>
      <c r="E42" s="205">
        <v>14.440374242589574</v>
      </c>
      <c r="F42" s="204">
        <v>13.19755850715697</v>
      </c>
      <c r="G42" s="205">
        <v>14.014508414382696</v>
      </c>
      <c r="H42" s="89"/>
    </row>
    <row r="43" spans="1:8" ht="15.75" customHeight="1">
      <c r="A43" s="97"/>
      <c r="B43" s="196" t="s">
        <v>448</v>
      </c>
      <c r="C43" s="203">
        <v>34.190332987505393</v>
      </c>
      <c r="D43" s="204">
        <v>32.991271729545531</v>
      </c>
      <c r="E43" s="205">
        <v>35.389394245465255</v>
      </c>
      <c r="F43" s="204">
        <v>33.167252244344347</v>
      </c>
      <c r="G43" s="205">
        <v>35.213413730666439</v>
      </c>
      <c r="H43" s="89"/>
    </row>
    <row r="44" spans="1:8" ht="15.75" customHeight="1">
      <c r="A44" s="97"/>
      <c r="B44" s="196" t="s">
        <v>449</v>
      </c>
      <c r="C44" s="192">
        <v>64.364955860148783</v>
      </c>
      <c r="D44" s="201">
        <v>62.370409554483992</v>
      </c>
      <c r="E44" s="202">
        <v>66.359502165813566</v>
      </c>
      <c r="F44" s="201">
        <v>62.693510167693141</v>
      </c>
      <c r="G44" s="202">
        <v>66.036401552604417</v>
      </c>
      <c r="H44" s="89"/>
    </row>
    <row r="45" spans="1:8" ht="15.75" customHeight="1">
      <c r="A45" s="97"/>
      <c r="B45" s="196" t="s">
        <v>450</v>
      </c>
      <c r="C45" s="191">
        <v>6.6301698679159277E-2</v>
      </c>
      <c r="D45" s="199">
        <v>6.4306069964853343E-2</v>
      </c>
      <c r="E45" s="200">
        <v>6.829732739346521E-2</v>
      </c>
      <c r="F45" s="199">
        <v>6.5139996116051452E-2</v>
      </c>
      <c r="G45" s="200">
        <v>6.7463401242267101E-2</v>
      </c>
      <c r="H45" s="89"/>
    </row>
    <row r="46" spans="1:8" ht="15.75" customHeight="1">
      <c r="A46" s="97"/>
      <c r="B46" s="196" t="s">
        <v>451</v>
      </c>
      <c r="C46" s="203">
        <v>20.006258549382718</v>
      </c>
      <c r="D46" s="204">
        <v>19.011636059478647</v>
      </c>
      <c r="E46" s="205">
        <v>21.000881039286789</v>
      </c>
      <c r="F46" s="204">
        <v>19.263370455047834</v>
      </c>
      <c r="G46" s="205">
        <v>20.749146643717602</v>
      </c>
      <c r="H46" s="91"/>
    </row>
    <row r="47" spans="1:8" ht="15.75" customHeight="1">
      <c r="A47" s="97"/>
      <c r="B47" s="196" t="s">
        <v>452</v>
      </c>
      <c r="C47" s="193">
        <v>9.2901322711860885</v>
      </c>
      <c r="D47" s="194">
        <v>8.9199989088365097</v>
      </c>
      <c r="E47" s="195">
        <v>9.6602656335356674</v>
      </c>
      <c r="F47" s="194">
        <v>8.9717901781806884</v>
      </c>
      <c r="G47" s="195">
        <v>9.6084743641914887</v>
      </c>
      <c r="H47" s="91"/>
    </row>
    <row r="48" spans="1:8" ht="15.75" customHeight="1">
      <c r="A48" s="97"/>
      <c r="B48" s="196" t="s">
        <v>453</v>
      </c>
      <c r="C48" s="192">
        <v>154.98860999682455</v>
      </c>
      <c r="D48" s="201">
        <v>147.12966049878622</v>
      </c>
      <c r="E48" s="202">
        <v>162.84755949486288</v>
      </c>
      <c r="F48" s="201">
        <v>149.33709679057156</v>
      </c>
      <c r="G48" s="202">
        <v>160.64012320307754</v>
      </c>
      <c r="H48" s="89"/>
    </row>
    <row r="49" spans="1:8" ht="15.75" customHeight="1">
      <c r="A49" s="97"/>
      <c r="B49" s="196" t="s">
        <v>454</v>
      </c>
      <c r="C49" s="191" t="s">
        <v>219</v>
      </c>
      <c r="D49" s="199" t="s">
        <v>95</v>
      </c>
      <c r="E49" s="200" t="s">
        <v>95</v>
      </c>
      <c r="F49" s="199" t="s">
        <v>95</v>
      </c>
      <c r="G49" s="200" t="s">
        <v>95</v>
      </c>
      <c r="H49" s="89"/>
    </row>
    <row r="50" spans="1:8" ht="15.75" customHeight="1">
      <c r="A50" s="97"/>
      <c r="B50" s="196" t="s">
        <v>455</v>
      </c>
      <c r="C50" s="191">
        <v>0.19307741228070174</v>
      </c>
      <c r="D50" s="199">
        <v>0.18313915698364067</v>
      </c>
      <c r="E50" s="200">
        <v>0.20301566757776282</v>
      </c>
      <c r="F50" s="199">
        <v>0.18505612158145282</v>
      </c>
      <c r="G50" s="200">
        <v>0.20109870297995067</v>
      </c>
      <c r="H50" s="89"/>
    </row>
    <row r="51" spans="1:8" ht="15.75" customHeight="1">
      <c r="A51" s="97"/>
      <c r="B51" s="196" t="s">
        <v>456</v>
      </c>
      <c r="C51" s="192">
        <v>460.08514629471654</v>
      </c>
      <c r="D51" s="201">
        <v>442.00224059953075</v>
      </c>
      <c r="E51" s="202">
        <v>478.16805198990232</v>
      </c>
      <c r="F51" s="201">
        <v>449.28927414001066</v>
      </c>
      <c r="G51" s="202">
        <v>470.88101844942241</v>
      </c>
      <c r="H51" s="89"/>
    </row>
    <row r="52" spans="1:8" ht="15.75" customHeight="1">
      <c r="A52" s="97"/>
      <c r="B52" s="196" t="s">
        <v>457</v>
      </c>
      <c r="C52" s="203">
        <v>14.150115429631482</v>
      </c>
      <c r="D52" s="204">
        <v>13.432704983221811</v>
      </c>
      <c r="E52" s="205">
        <v>14.867525876041153</v>
      </c>
      <c r="F52" s="204">
        <v>13.715681182436295</v>
      </c>
      <c r="G52" s="205">
        <v>14.584549676826668</v>
      </c>
      <c r="H52" s="89"/>
    </row>
    <row r="53" spans="1:8" ht="15.75" customHeight="1">
      <c r="A53" s="97"/>
      <c r="B53" s="196" t="s">
        <v>458</v>
      </c>
      <c r="C53" s="193">
        <v>6.606973724979639</v>
      </c>
      <c r="D53" s="194">
        <v>6.1938004780289813</v>
      </c>
      <c r="E53" s="195">
        <v>7.0201469719302967</v>
      </c>
      <c r="F53" s="194">
        <v>6.2755611596853003</v>
      </c>
      <c r="G53" s="195">
        <v>6.9383862902739777</v>
      </c>
      <c r="H53" s="89"/>
    </row>
    <row r="54" spans="1:8" ht="15.75" customHeight="1">
      <c r="A54" s="97"/>
      <c r="B54" s="196" t="s">
        <v>459</v>
      </c>
      <c r="C54" s="193">
        <v>3.611733886619704</v>
      </c>
      <c r="D54" s="194">
        <v>3.4018543538715709</v>
      </c>
      <c r="E54" s="195">
        <v>3.8216134193678371</v>
      </c>
      <c r="F54" s="194">
        <v>3.4738712712892834</v>
      </c>
      <c r="G54" s="195">
        <v>3.7495965019501245</v>
      </c>
      <c r="H54" s="89"/>
    </row>
    <row r="55" spans="1:8" ht="15.75" customHeight="1">
      <c r="A55" s="97"/>
      <c r="B55" s="196" t="s">
        <v>460</v>
      </c>
      <c r="C55" s="192">
        <v>123.2072424468836</v>
      </c>
      <c r="D55" s="201">
        <v>120.466532963259</v>
      </c>
      <c r="E55" s="202">
        <v>125.9479519305082</v>
      </c>
      <c r="F55" s="201">
        <v>120.78418183588072</v>
      </c>
      <c r="G55" s="202">
        <v>125.63030305788648</v>
      </c>
      <c r="H55" s="89"/>
    </row>
    <row r="56" spans="1:8" ht="15.75" customHeight="1">
      <c r="A56" s="97"/>
      <c r="B56" s="196" t="s">
        <v>461</v>
      </c>
      <c r="C56" s="193">
        <v>1.0255656655053942</v>
      </c>
      <c r="D56" s="194">
        <v>0.94566922567366429</v>
      </c>
      <c r="E56" s="195">
        <v>1.1054621053371241</v>
      </c>
      <c r="F56" s="194">
        <v>0.99259989888337175</v>
      </c>
      <c r="G56" s="195">
        <v>1.0585314321274166</v>
      </c>
      <c r="H56" s="89"/>
    </row>
    <row r="57" spans="1:8" ht="15.75" customHeight="1">
      <c r="A57" s="97"/>
      <c r="B57" s="196" t="s">
        <v>462</v>
      </c>
      <c r="C57" s="193">
        <v>0.66361698700140259</v>
      </c>
      <c r="D57" s="194">
        <v>0.6135235489195292</v>
      </c>
      <c r="E57" s="195">
        <v>0.71371042508327598</v>
      </c>
      <c r="F57" s="194">
        <v>0.62595363357178291</v>
      </c>
      <c r="G57" s="195">
        <v>0.70128034043102228</v>
      </c>
      <c r="H57" s="89"/>
    </row>
    <row r="58" spans="1:8" ht="15.75" customHeight="1">
      <c r="A58" s="97"/>
      <c r="B58" s="196" t="s">
        <v>463</v>
      </c>
      <c r="C58" s="203">
        <v>14.450184422688695</v>
      </c>
      <c r="D58" s="204">
        <v>13.801134145706426</v>
      </c>
      <c r="E58" s="205">
        <v>15.099234699670964</v>
      </c>
      <c r="F58" s="204">
        <v>13.965566976600996</v>
      </c>
      <c r="G58" s="205">
        <v>14.934801868776393</v>
      </c>
      <c r="H58" s="89"/>
    </row>
    <row r="59" spans="1:8" ht="15.75" customHeight="1">
      <c r="A59" s="97"/>
      <c r="B59" s="196" t="s">
        <v>464</v>
      </c>
      <c r="C59" s="191">
        <v>0.45584909563075454</v>
      </c>
      <c r="D59" s="199">
        <v>0.44281750778547341</v>
      </c>
      <c r="E59" s="200">
        <v>0.46888068347603568</v>
      </c>
      <c r="F59" s="199">
        <v>0.44730364662446975</v>
      </c>
      <c r="G59" s="200">
        <v>0.46439454463703933</v>
      </c>
      <c r="H59" s="89"/>
    </row>
    <row r="60" spans="1:8" ht="15.75" customHeight="1">
      <c r="A60" s="97"/>
      <c r="B60" s="196" t="s">
        <v>465</v>
      </c>
      <c r="C60" s="193">
        <v>0.84289080880771106</v>
      </c>
      <c r="D60" s="194">
        <v>0.78770843680992264</v>
      </c>
      <c r="E60" s="195">
        <v>0.89807318080549947</v>
      </c>
      <c r="F60" s="194">
        <v>0.81255706719598997</v>
      </c>
      <c r="G60" s="195">
        <v>0.87322455041943214</v>
      </c>
      <c r="H60" s="89"/>
    </row>
    <row r="61" spans="1:8" ht="15.75" customHeight="1">
      <c r="A61" s="97"/>
      <c r="B61" s="196" t="s">
        <v>466</v>
      </c>
      <c r="C61" s="193">
        <v>0.25242542706673415</v>
      </c>
      <c r="D61" s="194">
        <v>0.21634805988963479</v>
      </c>
      <c r="E61" s="195">
        <v>0.28850279424383352</v>
      </c>
      <c r="F61" s="194">
        <v>0.24117383640807558</v>
      </c>
      <c r="G61" s="195">
        <v>0.2636770177253927</v>
      </c>
      <c r="H61" s="89"/>
    </row>
    <row r="62" spans="1:8" ht="15.75" customHeight="1">
      <c r="A62" s="97"/>
      <c r="B62" s="196" t="s">
        <v>467</v>
      </c>
      <c r="C62" s="193">
        <v>2.734817525362812</v>
      </c>
      <c r="D62" s="194">
        <v>2.5939275974267937</v>
      </c>
      <c r="E62" s="195">
        <v>2.8757074532988303</v>
      </c>
      <c r="F62" s="194">
        <v>2.6375992274761408</v>
      </c>
      <c r="G62" s="195">
        <v>2.8320358232494831</v>
      </c>
      <c r="H62" s="89"/>
    </row>
    <row r="63" spans="1:8" ht="15.75" customHeight="1">
      <c r="A63" s="97"/>
      <c r="B63" s="196" t="s">
        <v>468</v>
      </c>
      <c r="C63" s="192">
        <v>104.16739191924361</v>
      </c>
      <c r="D63" s="201">
        <v>101.64877448806133</v>
      </c>
      <c r="E63" s="202">
        <v>106.68600935042589</v>
      </c>
      <c r="F63" s="201">
        <v>102.23537050552525</v>
      </c>
      <c r="G63" s="202">
        <v>106.09941333296197</v>
      </c>
      <c r="H63" s="89"/>
    </row>
    <row r="64" spans="1:8" ht="15.75" customHeight="1">
      <c r="A64" s="97"/>
      <c r="B64" s="196" t="s">
        <v>469</v>
      </c>
      <c r="C64" s="193">
        <v>2.4385272569507985</v>
      </c>
      <c r="D64" s="194">
        <v>2.2204871805484707</v>
      </c>
      <c r="E64" s="195">
        <v>2.6565673333531263</v>
      </c>
      <c r="F64" s="194">
        <v>2.2922498333178196</v>
      </c>
      <c r="G64" s="195">
        <v>2.5848046805837774</v>
      </c>
      <c r="H64" s="89"/>
    </row>
    <row r="65" spans="1:8" ht="15.75" customHeight="1">
      <c r="A65" s="97"/>
      <c r="B65" s="196" t="s">
        <v>470</v>
      </c>
      <c r="C65" s="203">
        <v>16.20189431130505</v>
      </c>
      <c r="D65" s="204">
        <v>14.926748639470112</v>
      </c>
      <c r="E65" s="205">
        <v>17.477039983139989</v>
      </c>
      <c r="F65" s="204">
        <v>15.701448355078231</v>
      </c>
      <c r="G65" s="205">
        <v>16.70234026753187</v>
      </c>
      <c r="H65" s="89"/>
    </row>
    <row r="66" spans="1:8" ht="15.75" customHeight="1">
      <c r="A66" s="97"/>
      <c r="B66" s="196" t="s">
        <v>471</v>
      </c>
      <c r="C66" s="193">
        <v>1.7577244851106064</v>
      </c>
      <c r="D66" s="194">
        <v>1.5467919215837198</v>
      </c>
      <c r="E66" s="195">
        <v>1.968657048637493</v>
      </c>
      <c r="F66" s="194">
        <v>1.6605381161229888</v>
      </c>
      <c r="G66" s="195">
        <v>1.854910854098224</v>
      </c>
      <c r="H66" s="89"/>
    </row>
    <row r="67" spans="1:8" ht="15.75" customHeight="1">
      <c r="A67" s="97"/>
      <c r="B67" s="196" t="s">
        <v>472</v>
      </c>
      <c r="C67" s="192">
        <v>95.097543737756027</v>
      </c>
      <c r="D67" s="201">
        <v>92.445911729603992</v>
      </c>
      <c r="E67" s="202">
        <v>97.749175745908062</v>
      </c>
      <c r="F67" s="201">
        <v>92.984335990438666</v>
      </c>
      <c r="G67" s="202">
        <v>97.210751485073388</v>
      </c>
      <c r="H67" s="89"/>
    </row>
    <row r="68" spans="1:8" ht="15.75" customHeight="1">
      <c r="A68" s="97"/>
      <c r="B68" s="196" t="s">
        <v>473</v>
      </c>
      <c r="C68" s="192">
        <v>134.61821532190126</v>
      </c>
      <c r="D68" s="201">
        <v>130.10362168059089</v>
      </c>
      <c r="E68" s="202">
        <v>139.13280896321163</v>
      </c>
      <c r="F68" s="201">
        <v>130.64957676462916</v>
      </c>
      <c r="G68" s="202">
        <v>138.58685387917336</v>
      </c>
      <c r="H68" s="89"/>
    </row>
    <row r="69" spans="1:8" ht="15.75" customHeight="1">
      <c r="A69" s="97"/>
      <c r="B69" s="283" t="s">
        <v>211</v>
      </c>
      <c r="C69" s="190"/>
      <c r="D69" s="190"/>
      <c r="E69" s="190"/>
      <c r="F69" s="190"/>
      <c r="G69" s="189"/>
      <c r="H69" s="89"/>
    </row>
    <row r="70" spans="1:8" ht="15.75" customHeight="1">
      <c r="A70" s="97"/>
      <c r="B70" s="196" t="s">
        <v>418</v>
      </c>
      <c r="C70" s="191">
        <v>0.1757857142857143</v>
      </c>
      <c r="D70" s="199">
        <v>0.16281264632694725</v>
      </c>
      <c r="E70" s="200">
        <v>0.18875878224448134</v>
      </c>
      <c r="F70" s="199" t="s">
        <v>95</v>
      </c>
      <c r="G70" s="200" t="s">
        <v>95</v>
      </c>
      <c r="H70" s="89"/>
    </row>
    <row r="71" spans="1:8" ht="15.75" customHeight="1">
      <c r="A71" s="97"/>
      <c r="B71" s="196" t="s">
        <v>419</v>
      </c>
      <c r="C71" s="193">
        <v>2.7460981684266845</v>
      </c>
      <c r="D71" s="194">
        <v>2.6425018863434553</v>
      </c>
      <c r="E71" s="195">
        <v>2.8496944505099138</v>
      </c>
      <c r="F71" s="194">
        <v>2.699623611748998</v>
      </c>
      <c r="G71" s="195">
        <v>2.792572725104371</v>
      </c>
      <c r="H71" s="89"/>
    </row>
    <row r="72" spans="1:8" ht="15.75" customHeight="1">
      <c r="A72" s="97"/>
      <c r="B72" s="196" t="s">
        <v>420</v>
      </c>
      <c r="C72" s="192">
        <v>583.28714244455637</v>
      </c>
      <c r="D72" s="201">
        <v>566.85176162470975</v>
      </c>
      <c r="E72" s="202">
        <v>599.72252326440298</v>
      </c>
      <c r="F72" s="201">
        <v>572.78447800858658</v>
      </c>
      <c r="G72" s="202">
        <v>593.78980688052616</v>
      </c>
      <c r="H72" s="89"/>
    </row>
    <row r="73" spans="1:8" ht="15.75" customHeight="1">
      <c r="A73" s="97"/>
      <c r="B73" s="196" t="s">
        <v>421</v>
      </c>
      <c r="C73" s="192">
        <v>107.59274002086688</v>
      </c>
      <c r="D73" s="201">
        <v>102.68136751376647</v>
      </c>
      <c r="E73" s="202">
        <v>112.50411252796729</v>
      </c>
      <c r="F73" s="201">
        <v>105.07724623089231</v>
      </c>
      <c r="G73" s="202">
        <v>110.10823381084145</v>
      </c>
      <c r="H73" s="89"/>
    </row>
    <row r="74" spans="1:8" ht="15.75" customHeight="1">
      <c r="A74" s="97"/>
      <c r="B74" s="196" t="s">
        <v>422</v>
      </c>
      <c r="C74" s="193">
        <v>1.2617745224621884</v>
      </c>
      <c r="D74" s="194">
        <v>1.1693864246866199</v>
      </c>
      <c r="E74" s="195">
        <v>1.3541626202377568</v>
      </c>
      <c r="F74" s="194">
        <v>1.2075258115940033</v>
      </c>
      <c r="G74" s="195">
        <v>1.3160232333303734</v>
      </c>
      <c r="H74" s="89"/>
    </row>
    <row r="75" spans="1:8" ht="15.75" customHeight="1">
      <c r="A75" s="97"/>
      <c r="B75" s="196" t="s">
        <v>423</v>
      </c>
      <c r="C75" s="193">
        <v>0.33464678967612677</v>
      </c>
      <c r="D75" s="194">
        <v>0.31065638401569751</v>
      </c>
      <c r="E75" s="195">
        <v>0.35863719533655603</v>
      </c>
      <c r="F75" s="194">
        <v>0.28839575824835784</v>
      </c>
      <c r="G75" s="195">
        <v>0.3808978211038957</v>
      </c>
      <c r="H75" s="89"/>
    </row>
    <row r="76" spans="1:8" ht="15.75" customHeight="1">
      <c r="A76" s="97"/>
      <c r="B76" s="196" t="s">
        <v>424</v>
      </c>
      <c r="C76" s="191">
        <v>0.31219960285609932</v>
      </c>
      <c r="D76" s="199">
        <v>0.29979872689482689</v>
      </c>
      <c r="E76" s="200">
        <v>0.32460047881737175</v>
      </c>
      <c r="F76" s="199">
        <v>0.30387246515093103</v>
      </c>
      <c r="G76" s="200">
        <v>0.32052674056126762</v>
      </c>
      <c r="H76" s="89"/>
    </row>
    <row r="77" spans="1:8" ht="15.75" customHeight="1">
      <c r="A77" s="97"/>
      <c r="B77" s="196" t="s">
        <v>474</v>
      </c>
      <c r="C77" s="191">
        <v>4.2794307730052709E-2</v>
      </c>
      <c r="D77" s="199">
        <v>3.1826474159313223E-2</v>
      </c>
      <c r="E77" s="200">
        <v>5.3762141300792196E-2</v>
      </c>
      <c r="F77" s="199">
        <v>4.1296688841019502E-2</v>
      </c>
      <c r="G77" s="200">
        <v>4.4291926619085917E-2</v>
      </c>
      <c r="H77" s="89"/>
    </row>
    <row r="78" spans="1:8" ht="15.75" customHeight="1">
      <c r="A78" s="97"/>
      <c r="B78" s="196" t="s">
        <v>425</v>
      </c>
      <c r="C78" s="192">
        <v>54.46955745134494</v>
      </c>
      <c r="D78" s="201">
        <v>51.028964210195383</v>
      </c>
      <c r="E78" s="202">
        <v>57.910150692494497</v>
      </c>
      <c r="F78" s="201">
        <v>52.43863400584744</v>
      </c>
      <c r="G78" s="202">
        <v>56.50048089684244</v>
      </c>
      <c r="H78" s="89"/>
    </row>
    <row r="79" spans="1:8" ht="15.75" customHeight="1">
      <c r="A79" s="97"/>
      <c r="B79" s="196" t="s">
        <v>426</v>
      </c>
      <c r="C79" s="203">
        <v>15.700877830817957</v>
      </c>
      <c r="D79" s="204">
        <v>15.121426212769661</v>
      </c>
      <c r="E79" s="205">
        <v>16.280329448866251</v>
      </c>
      <c r="F79" s="204">
        <v>15.210572923915874</v>
      </c>
      <c r="G79" s="205">
        <v>16.191182737720037</v>
      </c>
      <c r="H79" s="89"/>
    </row>
    <row r="80" spans="1:8" ht="15.75" customHeight="1">
      <c r="A80" s="97"/>
      <c r="B80" s="196" t="s">
        <v>427</v>
      </c>
      <c r="C80" s="192">
        <v>107.97601194185957</v>
      </c>
      <c r="D80" s="201">
        <v>104.71615064358586</v>
      </c>
      <c r="E80" s="202">
        <v>111.23587324013327</v>
      </c>
      <c r="F80" s="201">
        <v>105.72371027788162</v>
      </c>
      <c r="G80" s="202">
        <v>110.22831360583751</v>
      </c>
      <c r="H80" s="89"/>
    </row>
    <row r="81" spans="1:8" ht="15.75" customHeight="1">
      <c r="A81" s="97"/>
      <c r="B81" s="196" t="s">
        <v>428</v>
      </c>
      <c r="C81" s="193">
        <v>6.9333348717948713</v>
      </c>
      <c r="D81" s="194">
        <v>6.7169749681028321</v>
      </c>
      <c r="E81" s="195">
        <v>7.1496947754869105</v>
      </c>
      <c r="F81" s="194">
        <v>6.6915080461014123</v>
      </c>
      <c r="G81" s="195">
        <v>7.1751616974883303</v>
      </c>
      <c r="H81" s="89"/>
    </row>
    <row r="82" spans="1:8" ht="15.75" customHeight="1">
      <c r="A82" s="97"/>
      <c r="B82" s="196" t="s">
        <v>429</v>
      </c>
      <c r="C82" s="203">
        <v>26.905680144419861</v>
      </c>
      <c r="D82" s="204">
        <v>25.690479096718462</v>
      </c>
      <c r="E82" s="205">
        <v>28.12088119212126</v>
      </c>
      <c r="F82" s="204">
        <v>26.125336956301258</v>
      </c>
      <c r="G82" s="205">
        <v>27.686023332538465</v>
      </c>
      <c r="H82" s="89"/>
    </row>
    <row r="83" spans="1:8" ht="15.75" customHeight="1">
      <c r="A83" s="97"/>
      <c r="B83" s="196" t="s">
        <v>433</v>
      </c>
      <c r="C83" s="193">
        <v>3.4333267110891184</v>
      </c>
      <c r="D83" s="194">
        <v>3.3483482556169024</v>
      </c>
      <c r="E83" s="195">
        <v>3.5183051665613343</v>
      </c>
      <c r="F83" s="194">
        <v>3.3901795897609781</v>
      </c>
      <c r="G83" s="195">
        <v>3.4764738324172586</v>
      </c>
      <c r="H83" s="89"/>
    </row>
    <row r="84" spans="1:8" ht="15.75" customHeight="1">
      <c r="A84" s="97"/>
      <c r="B84" s="196" t="s">
        <v>434</v>
      </c>
      <c r="C84" s="193">
        <v>8.8797777275661183</v>
      </c>
      <c r="D84" s="194">
        <v>8.4869985747652308</v>
      </c>
      <c r="E84" s="195">
        <v>9.2725568803670058</v>
      </c>
      <c r="F84" s="194">
        <v>8.5815667754915168</v>
      </c>
      <c r="G84" s="195">
        <v>9.1779886796407197</v>
      </c>
      <c r="H84" s="89"/>
    </row>
    <row r="85" spans="1:8" ht="15.75" customHeight="1">
      <c r="A85" s="97"/>
      <c r="B85" s="196" t="s">
        <v>475</v>
      </c>
      <c r="C85" s="193">
        <v>0.10918999999999998</v>
      </c>
      <c r="D85" s="194">
        <v>7.7138972853148968E-2</v>
      </c>
      <c r="E85" s="195">
        <v>0.14124102714685099</v>
      </c>
      <c r="F85" s="194" t="s">
        <v>95</v>
      </c>
      <c r="G85" s="195" t="s">
        <v>95</v>
      </c>
      <c r="H85" s="89"/>
    </row>
    <row r="86" spans="1:8" ht="15.75" customHeight="1">
      <c r="A86" s="97"/>
      <c r="B86" s="196" t="s">
        <v>436</v>
      </c>
      <c r="C86" s="193">
        <v>0.48559999999999998</v>
      </c>
      <c r="D86" s="194">
        <v>0.42709559294866328</v>
      </c>
      <c r="E86" s="195">
        <v>0.54410440705133667</v>
      </c>
      <c r="F86" s="194">
        <v>0.4554135985534461</v>
      </c>
      <c r="G86" s="195">
        <v>0.51578640144655385</v>
      </c>
      <c r="H86" s="89"/>
    </row>
    <row r="87" spans="1:8" ht="15.75" customHeight="1">
      <c r="A87" s="97"/>
      <c r="B87" s="196" t="s">
        <v>438</v>
      </c>
      <c r="C87" s="191">
        <v>3.3359090909090922E-2</v>
      </c>
      <c r="D87" s="199">
        <v>3.0158424973397907E-2</v>
      </c>
      <c r="E87" s="200">
        <v>3.6559756844783936E-2</v>
      </c>
      <c r="F87" s="199">
        <v>3.0751243566011766E-2</v>
      </c>
      <c r="G87" s="200">
        <v>3.5966938252170073E-2</v>
      </c>
      <c r="H87" s="89"/>
    </row>
    <row r="88" spans="1:8" ht="15.75" customHeight="1">
      <c r="A88" s="97"/>
      <c r="B88" s="196" t="s">
        <v>439</v>
      </c>
      <c r="C88" s="191">
        <v>0.86645731024810713</v>
      </c>
      <c r="D88" s="199">
        <v>0.83773849334806649</v>
      </c>
      <c r="E88" s="200">
        <v>0.89517612714814776</v>
      </c>
      <c r="F88" s="199">
        <v>0.85374938943747347</v>
      </c>
      <c r="G88" s="200">
        <v>0.87916523105874078</v>
      </c>
      <c r="H88" s="89"/>
    </row>
    <row r="89" spans="1:8" ht="15.75" customHeight="1">
      <c r="A89" s="97"/>
      <c r="B89" s="196" t="s">
        <v>440</v>
      </c>
      <c r="C89" s="203">
        <v>27.530544615297067</v>
      </c>
      <c r="D89" s="204">
        <v>25.521196243118602</v>
      </c>
      <c r="E89" s="205">
        <v>29.539892987475532</v>
      </c>
      <c r="F89" s="204">
        <v>26.675884432105942</v>
      </c>
      <c r="G89" s="205">
        <v>28.385204798488193</v>
      </c>
      <c r="H89" s="89"/>
    </row>
    <row r="90" spans="1:8" ht="15.75" customHeight="1">
      <c r="A90" s="97"/>
      <c r="B90" s="196" t="s">
        <v>441</v>
      </c>
      <c r="C90" s="203">
        <v>42.967940521658413</v>
      </c>
      <c r="D90" s="204">
        <v>40.956500290671968</v>
      </c>
      <c r="E90" s="205">
        <v>44.979380752644857</v>
      </c>
      <c r="F90" s="204">
        <v>41.842506661674435</v>
      </c>
      <c r="G90" s="205">
        <v>44.093374381642391</v>
      </c>
      <c r="H90" s="89"/>
    </row>
    <row r="91" spans="1:8" ht="15.75" customHeight="1">
      <c r="A91" s="97"/>
      <c r="B91" s="196" t="s">
        <v>442</v>
      </c>
      <c r="C91" s="193">
        <v>0.12038545251942637</v>
      </c>
      <c r="D91" s="194">
        <v>9.203512658975066E-2</v>
      </c>
      <c r="E91" s="195">
        <v>0.14873577844910207</v>
      </c>
      <c r="F91" s="194" t="s">
        <v>95</v>
      </c>
      <c r="G91" s="195" t="s">
        <v>95</v>
      </c>
      <c r="H91" s="89"/>
    </row>
    <row r="92" spans="1:8" ht="15.75" customHeight="1">
      <c r="A92" s="97"/>
      <c r="B92" s="196" t="s">
        <v>443</v>
      </c>
      <c r="C92" s="193">
        <v>1.3736619391694549</v>
      </c>
      <c r="D92" s="194">
        <v>1.3239202609184655</v>
      </c>
      <c r="E92" s="195">
        <v>1.4234036174204443</v>
      </c>
      <c r="F92" s="194">
        <v>1.3510771506286039</v>
      </c>
      <c r="G92" s="195">
        <v>1.3962467277103059</v>
      </c>
      <c r="H92" s="89"/>
    </row>
    <row r="93" spans="1:8" ht="15.75" customHeight="1">
      <c r="A93" s="97"/>
      <c r="B93" s="196" t="s">
        <v>444</v>
      </c>
      <c r="C93" s="191">
        <v>2.8269711771815993E-2</v>
      </c>
      <c r="D93" s="199">
        <v>2.7382287222930166E-2</v>
      </c>
      <c r="E93" s="200">
        <v>2.9157136320701819E-2</v>
      </c>
      <c r="F93" s="199">
        <v>2.7744760674877664E-2</v>
      </c>
      <c r="G93" s="200">
        <v>2.8794662868754321E-2</v>
      </c>
      <c r="H93" s="89"/>
    </row>
    <row r="94" spans="1:8" ht="15.75" customHeight="1">
      <c r="A94" s="97"/>
      <c r="B94" s="196" t="s">
        <v>445</v>
      </c>
      <c r="C94" s="193">
        <v>0.87620551924910783</v>
      </c>
      <c r="D94" s="194">
        <v>0.80064772200511269</v>
      </c>
      <c r="E94" s="195">
        <v>0.95176331649310297</v>
      </c>
      <c r="F94" s="194">
        <v>0.81338509975837359</v>
      </c>
      <c r="G94" s="195">
        <v>0.93902593873984208</v>
      </c>
      <c r="H94" s="89"/>
    </row>
    <row r="95" spans="1:8" ht="15.75" customHeight="1">
      <c r="A95" s="97"/>
      <c r="B95" s="196" t="s">
        <v>446</v>
      </c>
      <c r="C95" s="191">
        <v>8.1824201533121532E-2</v>
      </c>
      <c r="D95" s="199">
        <v>7.6075640738922215E-2</v>
      </c>
      <c r="E95" s="200">
        <v>8.7572762327320849E-2</v>
      </c>
      <c r="F95" s="199">
        <v>7.8553038816126269E-2</v>
      </c>
      <c r="G95" s="200">
        <v>8.5095364250116795E-2</v>
      </c>
      <c r="H95" s="89"/>
    </row>
    <row r="96" spans="1:8" ht="15.75" customHeight="1">
      <c r="A96" s="97"/>
      <c r="B96" s="196" t="s">
        <v>447</v>
      </c>
      <c r="C96" s="193">
        <v>0.38658842231631468</v>
      </c>
      <c r="D96" s="194">
        <v>0.30126555777957559</v>
      </c>
      <c r="E96" s="195">
        <v>0.47191128685305378</v>
      </c>
      <c r="F96" s="194">
        <v>0.34907196439594262</v>
      </c>
      <c r="G96" s="195">
        <v>0.42410488023668674</v>
      </c>
      <c r="H96" s="89"/>
    </row>
    <row r="97" spans="1:8" ht="15.75" customHeight="1">
      <c r="A97" s="97"/>
      <c r="B97" s="196" t="s">
        <v>449</v>
      </c>
      <c r="C97" s="192">
        <v>59.827821253066681</v>
      </c>
      <c r="D97" s="201">
        <v>57.708226557147569</v>
      </c>
      <c r="E97" s="202">
        <v>61.947415948985793</v>
      </c>
      <c r="F97" s="201">
        <v>58.629098439043418</v>
      </c>
      <c r="G97" s="202">
        <v>61.026544067089944</v>
      </c>
      <c r="H97" s="89"/>
    </row>
    <row r="98" spans="1:8" ht="15.75" customHeight="1">
      <c r="A98" s="97"/>
      <c r="B98" s="196" t="s">
        <v>450</v>
      </c>
      <c r="C98" s="191">
        <v>5.796533032572182E-2</v>
      </c>
      <c r="D98" s="199">
        <v>5.5943488932588131E-2</v>
      </c>
      <c r="E98" s="200">
        <v>5.9987171718855509E-2</v>
      </c>
      <c r="F98" s="199">
        <v>5.6843013181797145E-2</v>
      </c>
      <c r="G98" s="200">
        <v>5.9087647469646495E-2</v>
      </c>
      <c r="H98" s="89"/>
    </row>
    <row r="99" spans="1:8" ht="15.75" customHeight="1">
      <c r="A99" s="97"/>
      <c r="B99" s="196" t="s">
        <v>451</v>
      </c>
      <c r="C99" s="193">
        <v>9.9661217791545855</v>
      </c>
      <c r="D99" s="194">
        <v>9.3410538654909683</v>
      </c>
      <c r="E99" s="195">
        <v>10.591189692818203</v>
      </c>
      <c r="F99" s="194">
        <v>9.5269303553503484</v>
      </c>
      <c r="G99" s="195">
        <v>10.405313202958823</v>
      </c>
      <c r="H99" s="89"/>
    </row>
    <row r="100" spans="1:8" ht="15.75" customHeight="1">
      <c r="A100" s="97"/>
      <c r="B100" s="196" t="s">
        <v>453</v>
      </c>
      <c r="C100" s="192">
        <v>84.94088784005443</v>
      </c>
      <c r="D100" s="201">
        <v>82.126202463130028</v>
      </c>
      <c r="E100" s="202">
        <v>87.755573216978831</v>
      </c>
      <c r="F100" s="201">
        <v>82.422591714723708</v>
      </c>
      <c r="G100" s="202">
        <v>87.459183965385151</v>
      </c>
      <c r="H100" s="89"/>
    </row>
    <row r="101" spans="1:8" ht="15.75" customHeight="1">
      <c r="A101" s="97"/>
      <c r="B101" s="196" t="s">
        <v>454</v>
      </c>
      <c r="C101" s="191" t="s">
        <v>220</v>
      </c>
      <c r="D101" s="199" t="s">
        <v>95</v>
      </c>
      <c r="E101" s="200" t="s">
        <v>95</v>
      </c>
      <c r="F101" s="199" t="s">
        <v>95</v>
      </c>
      <c r="G101" s="200" t="s">
        <v>95</v>
      </c>
      <c r="H101" s="89"/>
    </row>
    <row r="102" spans="1:8" ht="15.75" customHeight="1">
      <c r="A102" s="97"/>
      <c r="B102" s="196" t="s">
        <v>455</v>
      </c>
      <c r="C102" s="191">
        <v>0.1917917105263158</v>
      </c>
      <c r="D102" s="199">
        <v>0.1811375971418264</v>
      </c>
      <c r="E102" s="200">
        <v>0.20244582391080521</v>
      </c>
      <c r="F102" s="199">
        <v>0.18418461284347817</v>
      </c>
      <c r="G102" s="200">
        <v>0.19939880820915343</v>
      </c>
      <c r="H102" s="89"/>
    </row>
    <row r="103" spans="1:8" ht="15.75" customHeight="1">
      <c r="A103" s="97"/>
      <c r="B103" s="196" t="s">
        <v>456</v>
      </c>
      <c r="C103" s="192">
        <v>342.62332576411313</v>
      </c>
      <c r="D103" s="201">
        <v>311.66559552783468</v>
      </c>
      <c r="E103" s="202">
        <v>373.58105600039158</v>
      </c>
      <c r="F103" s="201">
        <v>331.76240056519856</v>
      </c>
      <c r="G103" s="202">
        <v>353.4842509630277</v>
      </c>
      <c r="H103" s="89"/>
    </row>
    <row r="104" spans="1:8" ht="15.75" customHeight="1">
      <c r="A104" s="97"/>
      <c r="B104" s="196" t="s">
        <v>457</v>
      </c>
      <c r="C104" s="193">
        <v>7.2922263928207958</v>
      </c>
      <c r="D104" s="194">
        <v>6.9183587457086659</v>
      </c>
      <c r="E104" s="195">
        <v>7.6660940399329256</v>
      </c>
      <c r="F104" s="194">
        <v>7.1188127740020493</v>
      </c>
      <c r="G104" s="195">
        <v>7.4656400116395423</v>
      </c>
      <c r="H104" s="89"/>
    </row>
    <row r="105" spans="1:8" ht="15.75" customHeight="1">
      <c r="A105" s="97"/>
      <c r="B105" s="196" t="s">
        <v>459</v>
      </c>
      <c r="C105" s="193">
        <v>1.6653950841788936</v>
      </c>
      <c r="D105" s="194">
        <v>1.5810468938505078</v>
      </c>
      <c r="E105" s="195">
        <v>1.7497432745072794</v>
      </c>
      <c r="F105" s="194">
        <v>1.5748949086565431</v>
      </c>
      <c r="G105" s="195">
        <v>1.755895259701244</v>
      </c>
      <c r="H105" s="89"/>
    </row>
    <row r="106" spans="1:8" ht="15.75" customHeight="1">
      <c r="A106" s="97"/>
      <c r="B106" s="196" t="s">
        <v>460</v>
      </c>
      <c r="C106" s="203">
        <v>26.153198603145619</v>
      </c>
      <c r="D106" s="204">
        <v>24.986854199957545</v>
      </c>
      <c r="E106" s="205">
        <v>27.319543006333692</v>
      </c>
      <c r="F106" s="204">
        <v>25.402709926928768</v>
      </c>
      <c r="G106" s="205">
        <v>26.903687279362469</v>
      </c>
      <c r="H106" s="89"/>
    </row>
    <row r="107" spans="1:8" ht="15.75" customHeight="1">
      <c r="A107" s="97"/>
      <c r="B107" s="196" t="s">
        <v>461</v>
      </c>
      <c r="C107" s="191" t="s">
        <v>215</v>
      </c>
      <c r="D107" s="199" t="s">
        <v>95</v>
      </c>
      <c r="E107" s="200" t="s">
        <v>95</v>
      </c>
      <c r="F107" s="199" t="s">
        <v>95</v>
      </c>
      <c r="G107" s="200" t="s">
        <v>95</v>
      </c>
      <c r="H107" s="89"/>
    </row>
    <row r="108" spans="1:8" ht="15.75" customHeight="1">
      <c r="A108" s="97"/>
      <c r="B108" s="196" t="s">
        <v>463</v>
      </c>
      <c r="C108" s="203">
        <v>12.265726159118731</v>
      </c>
      <c r="D108" s="204">
        <v>11.711136760320173</v>
      </c>
      <c r="E108" s="205">
        <v>12.82031555791729</v>
      </c>
      <c r="F108" s="204">
        <v>11.797993881069901</v>
      </c>
      <c r="G108" s="205">
        <v>12.733458437167561</v>
      </c>
      <c r="H108" s="89"/>
    </row>
    <row r="109" spans="1:8" ht="15.75" customHeight="1">
      <c r="A109" s="97"/>
      <c r="B109" s="196" t="s">
        <v>464</v>
      </c>
      <c r="C109" s="191">
        <v>0.14975066350657062</v>
      </c>
      <c r="D109" s="199">
        <v>0.14060264420179683</v>
      </c>
      <c r="E109" s="200">
        <v>0.15889868281134442</v>
      </c>
      <c r="F109" s="199">
        <v>0.1458277540911124</v>
      </c>
      <c r="G109" s="200">
        <v>0.15367357292202885</v>
      </c>
      <c r="H109" s="89"/>
    </row>
    <row r="110" spans="1:8" ht="15.75" customHeight="1">
      <c r="A110" s="97"/>
      <c r="B110" s="196" t="s">
        <v>465</v>
      </c>
      <c r="C110" s="193">
        <v>0.50357704981640639</v>
      </c>
      <c r="D110" s="194">
        <v>0.48101475779531538</v>
      </c>
      <c r="E110" s="195">
        <v>0.52613934183749733</v>
      </c>
      <c r="F110" s="194">
        <v>0.48648900280858098</v>
      </c>
      <c r="G110" s="195">
        <v>0.52066509682423179</v>
      </c>
      <c r="H110" s="89"/>
    </row>
    <row r="111" spans="1:8" ht="15.75" customHeight="1">
      <c r="A111" s="97"/>
      <c r="B111" s="196" t="s">
        <v>467</v>
      </c>
      <c r="C111" s="193">
        <v>1.4593470445805754</v>
      </c>
      <c r="D111" s="194">
        <v>1.3745471524627848</v>
      </c>
      <c r="E111" s="195">
        <v>1.544146936698366</v>
      </c>
      <c r="F111" s="194">
        <v>1.4061481953869319</v>
      </c>
      <c r="G111" s="195">
        <v>1.5125458937742189</v>
      </c>
      <c r="H111" s="89"/>
    </row>
    <row r="112" spans="1:8" ht="15.75" customHeight="1">
      <c r="A112" s="97"/>
      <c r="B112" s="196" t="s">
        <v>468</v>
      </c>
      <c r="C112" s="192">
        <v>69.192851836723577</v>
      </c>
      <c r="D112" s="201">
        <v>67.167114994473351</v>
      </c>
      <c r="E112" s="202">
        <v>71.218588678973802</v>
      </c>
      <c r="F112" s="201">
        <v>67.981695425609871</v>
      </c>
      <c r="G112" s="202">
        <v>70.404008247837282</v>
      </c>
      <c r="H112" s="89"/>
    </row>
    <row r="113" spans="1:8" ht="15.75" customHeight="1">
      <c r="A113" s="97"/>
      <c r="B113" s="196" t="s">
        <v>469</v>
      </c>
      <c r="C113" s="193">
        <v>0.49421066666666669</v>
      </c>
      <c r="D113" s="194">
        <v>0.42687670711855485</v>
      </c>
      <c r="E113" s="195">
        <v>0.56154462621477852</v>
      </c>
      <c r="F113" s="194">
        <v>0.45412575974533559</v>
      </c>
      <c r="G113" s="195">
        <v>0.53429557358799773</v>
      </c>
      <c r="H113" s="89"/>
    </row>
    <row r="114" spans="1:8" ht="15.75" customHeight="1">
      <c r="A114" s="97"/>
      <c r="B114" s="196" t="s">
        <v>470</v>
      </c>
      <c r="C114" s="193">
        <v>9.2313724691476953</v>
      </c>
      <c r="D114" s="194">
        <v>8.786487151415793</v>
      </c>
      <c r="E114" s="195">
        <v>9.6762577868795976</v>
      </c>
      <c r="F114" s="194">
        <v>9.0225583166750472</v>
      </c>
      <c r="G114" s="195">
        <v>9.4401866216203434</v>
      </c>
      <c r="H114" s="89"/>
    </row>
    <row r="115" spans="1:8" ht="15.75" customHeight="1">
      <c r="A115" s="97"/>
      <c r="B115" s="196" t="s">
        <v>471</v>
      </c>
      <c r="C115" s="193">
        <v>0.84496134024044589</v>
      </c>
      <c r="D115" s="194">
        <v>0.70993055552752138</v>
      </c>
      <c r="E115" s="195">
        <v>0.9799921249533704</v>
      </c>
      <c r="F115" s="194">
        <v>0.78254876782217109</v>
      </c>
      <c r="G115" s="195">
        <v>0.90737391265872069</v>
      </c>
      <c r="H115" s="89"/>
    </row>
    <row r="116" spans="1:8" ht="15.75" customHeight="1">
      <c r="A116" s="97"/>
      <c r="B116" s="196" t="s">
        <v>472</v>
      </c>
      <c r="C116" s="192">
        <v>84.936314767614903</v>
      </c>
      <c r="D116" s="201">
        <v>82.328698619134883</v>
      </c>
      <c r="E116" s="202">
        <v>87.543930916094922</v>
      </c>
      <c r="F116" s="201">
        <v>83.220967917262996</v>
      </c>
      <c r="G116" s="202">
        <v>86.651661617966809</v>
      </c>
      <c r="H116" s="89"/>
    </row>
    <row r="117" spans="1:8" ht="15.75" customHeight="1">
      <c r="A117" s="97"/>
      <c r="B117" s="223" t="s">
        <v>473</v>
      </c>
      <c r="C117" s="224">
        <v>19.110051881825616</v>
      </c>
      <c r="D117" s="225">
        <v>17.001288194517723</v>
      </c>
      <c r="E117" s="226">
        <v>21.218815569133508</v>
      </c>
      <c r="F117" s="225">
        <v>18.380302346174275</v>
      </c>
      <c r="G117" s="226">
        <v>19.839801417476956</v>
      </c>
      <c r="H117" s="89"/>
    </row>
    <row r="118" spans="1:8" ht="15.75" customHeight="1">
      <c r="B118" s="292" t="s">
        <v>690</v>
      </c>
    </row>
    <row r="119" spans="1:8" ht="15.75" customHeight="1">
      <c r="A119" s="1"/>
      <c r="B119"/>
      <c r="C119"/>
      <c r="D119"/>
      <c r="E119"/>
      <c r="F119"/>
      <c r="G119"/>
    </row>
    <row r="120" spans="1:8" ht="15.75" customHeight="1">
      <c r="A120" s="1"/>
      <c r="B120"/>
      <c r="C120"/>
      <c r="D120"/>
      <c r="E120"/>
      <c r="F120"/>
      <c r="G120"/>
    </row>
  </sheetData>
  <dataConsolidate/>
  <mergeCells count="4">
    <mergeCell ref="D2:E2"/>
    <mergeCell ref="F2:G2"/>
    <mergeCell ref="B2:B3"/>
    <mergeCell ref="A2:A3"/>
  </mergeCells>
  <conditionalFormatting sqref="A5 A7 A9 A11 A13:A68 A70:A117 C5:G117 A4:G4 A6:G6 A8:G8 A10:G10 A12:G12 A69:G69">
    <cfRule type="expression" dxfId="142" priority="223">
      <formula>IF(CertVal_IsBlnkRow*CertVal_IsBlnkRowNext=1,TRUE,FALSE)</formula>
    </cfRule>
  </conditionalFormatting>
  <conditionalFormatting sqref="B5:B117">
    <cfRule type="expression" dxfId="141" priority="215">
      <formula>IF(CertVal_IsBlnkRow*CertVal_IsBlnkRowNext=1,TRUE,FALSE)</formula>
    </cfRule>
  </conditionalFormatting>
  <conditionalFormatting sqref="B7">
    <cfRule type="expression" dxfId="140" priority="213">
      <formula>IF(CertVal_IsBlnkRow*CertVal_IsBlnkRowNext=1,TRUE,FALSE)</formula>
    </cfRule>
  </conditionalFormatting>
  <conditionalFormatting sqref="B9">
    <cfRule type="expression" dxfId="139" priority="211">
      <formula>IF(CertVal_IsBlnkRow*CertVal_IsBlnkRowNext=1,TRUE,FALSE)</formula>
    </cfRule>
  </conditionalFormatting>
  <conditionalFormatting sqref="B11">
    <cfRule type="expression" dxfId="138" priority="209">
      <formula>IF(CertVal_IsBlnkRow*CertVal_IsBlnkRowNext=1,TRUE,FALSE)</formula>
    </cfRule>
  </conditionalFormatting>
  <conditionalFormatting sqref="B13">
    <cfRule type="expression" dxfId="137" priority="207">
      <formula>IF(CertVal_IsBlnkRow*CertVal_IsBlnkRowNext=1,TRUE,FALSE)</formula>
    </cfRule>
  </conditionalFormatting>
  <conditionalFormatting sqref="B14">
    <cfRule type="expression" dxfId="136" priority="205">
      <formula>IF(CertVal_IsBlnkRow*CertVal_IsBlnkRowNext=1,TRUE,FALSE)</formula>
    </cfRule>
  </conditionalFormatting>
  <conditionalFormatting sqref="B15">
    <cfRule type="expression" dxfId="135" priority="203">
      <formula>IF(CertVal_IsBlnkRow*CertVal_IsBlnkRowNext=1,TRUE,FALSE)</formula>
    </cfRule>
  </conditionalFormatting>
  <conditionalFormatting sqref="B16">
    <cfRule type="expression" dxfId="134" priority="201">
      <formula>IF(CertVal_IsBlnkRow*CertVal_IsBlnkRowNext=1,TRUE,FALSE)</formula>
    </cfRule>
  </conditionalFormatting>
  <conditionalFormatting sqref="B17">
    <cfRule type="expression" dxfId="133" priority="199">
      <formula>IF(CertVal_IsBlnkRow*CertVal_IsBlnkRowNext=1,TRUE,FALSE)</formula>
    </cfRule>
  </conditionalFormatting>
  <conditionalFormatting sqref="B18">
    <cfRule type="expression" dxfId="132" priority="197">
      <formula>IF(CertVal_IsBlnkRow*CertVal_IsBlnkRowNext=1,TRUE,FALSE)</formula>
    </cfRule>
  </conditionalFormatting>
  <conditionalFormatting sqref="B19">
    <cfRule type="expression" dxfId="131" priority="195">
      <formula>IF(CertVal_IsBlnkRow*CertVal_IsBlnkRowNext=1,TRUE,FALSE)</formula>
    </cfRule>
  </conditionalFormatting>
  <conditionalFormatting sqref="B20">
    <cfRule type="expression" dxfId="130" priority="193">
      <formula>IF(CertVal_IsBlnkRow*CertVal_IsBlnkRowNext=1,TRUE,FALSE)</formula>
    </cfRule>
  </conditionalFormatting>
  <conditionalFormatting sqref="B21">
    <cfRule type="expression" dxfId="129" priority="191">
      <formula>IF(CertVal_IsBlnkRow*CertVal_IsBlnkRowNext=1,TRUE,FALSE)</formula>
    </cfRule>
  </conditionalFormatting>
  <conditionalFormatting sqref="B22">
    <cfRule type="expression" dxfId="128" priority="189">
      <formula>IF(CertVal_IsBlnkRow*CertVal_IsBlnkRowNext=1,TRUE,FALSE)</formula>
    </cfRule>
  </conditionalFormatting>
  <conditionalFormatting sqref="B23">
    <cfRule type="expression" dxfId="127" priority="187">
      <formula>IF(CertVal_IsBlnkRow*CertVal_IsBlnkRowNext=1,TRUE,FALSE)</formula>
    </cfRule>
  </conditionalFormatting>
  <conditionalFormatting sqref="B24">
    <cfRule type="expression" dxfId="126" priority="185">
      <formula>IF(CertVal_IsBlnkRow*CertVal_IsBlnkRowNext=1,TRUE,FALSE)</formula>
    </cfRule>
  </conditionalFormatting>
  <conditionalFormatting sqref="B25">
    <cfRule type="expression" dxfId="125" priority="183">
      <formula>IF(CertVal_IsBlnkRow*CertVal_IsBlnkRowNext=1,TRUE,FALSE)</formula>
    </cfRule>
  </conditionalFormatting>
  <conditionalFormatting sqref="B26">
    <cfRule type="expression" dxfId="124" priority="181">
      <formula>IF(CertVal_IsBlnkRow*CertVal_IsBlnkRowNext=1,TRUE,FALSE)</formula>
    </cfRule>
  </conditionalFormatting>
  <conditionalFormatting sqref="B27">
    <cfRule type="expression" dxfId="123" priority="179">
      <formula>IF(CertVal_IsBlnkRow*CertVal_IsBlnkRowNext=1,TRUE,FALSE)</formula>
    </cfRule>
  </conditionalFormatting>
  <conditionalFormatting sqref="B28">
    <cfRule type="expression" dxfId="122" priority="177">
      <formula>IF(CertVal_IsBlnkRow*CertVal_IsBlnkRowNext=1,TRUE,FALSE)</formula>
    </cfRule>
  </conditionalFormatting>
  <conditionalFormatting sqref="B29">
    <cfRule type="expression" dxfId="121" priority="175">
      <formula>IF(CertVal_IsBlnkRow*CertVal_IsBlnkRowNext=1,TRUE,FALSE)</formula>
    </cfRule>
  </conditionalFormatting>
  <conditionalFormatting sqref="B30">
    <cfRule type="expression" dxfId="120" priority="173">
      <formula>IF(CertVal_IsBlnkRow*CertVal_IsBlnkRowNext=1,TRUE,FALSE)</formula>
    </cfRule>
  </conditionalFormatting>
  <conditionalFormatting sqref="B31">
    <cfRule type="expression" dxfId="119" priority="171">
      <formula>IF(CertVal_IsBlnkRow*CertVal_IsBlnkRowNext=1,TRUE,FALSE)</formula>
    </cfRule>
  </conditionalFormatting>
  <conditionalFormatting sqref="B32">
    <cfRule type="expression" dxfId="118" priority="169">
      <formula>IF(CertVal_IsBlnkRow*CertVal_IsBlnkRowNext=1,TRUE,FALSE)</formula>
    </cfRule>
  </conditionalFormatting>
  <conditionalFormatting sqref="B33">
    <cfRule type="expression" dxfId="117" priority="167">
      <formula>IF(CertVal_IsBlnkRow*CertVal_IsBlnkRowNext=1,TRUE,FALSE)</formula>
    </cfRule>
  </conditionalFormatting>
  <conditionalFormatting sqref="B34">
    <cfRule type="expression" dxfId="116" priority="165">
      <formula>IF(CertVal_IsBlnkRow*CertVal_IsBlnkRowNext=1,TRUE,FALSE)</formula>
    </cfRule>
  </conditionalFormatting>
  <conditionalFormatting sqref="B35">
    <cfRule type="expression" dxfId="115" priority="163">
      <formula>IF(CertVal_IsBlnkRow*CertVal_IsBlnkRowNext=1,TRUE,FALSE)</formula>
    </cfRule>
  </conditionalFormatting>
  <conditionalFormatting sqref="B36">
    <cfRule type="expression" dxfId="114" priority="161">
      <formula>IF(CertVal_IsBlnkRow*CertVal_IsBlnkRowNext=1,TRUE,FALSE)</formula>
    </cfRule>
  </conditionalFormatting>
  <conditionalFormatting sqref="B37">
    <cfRule type="expression" dxfId="113" priority="159">
      <formula>IF(CertVal_IsBlnkRow*CertVal_IsBlnkRowNext=1,TRUE,FALSE)</formula>
    </cfRule>
  </conditionalFormatting>
  <conditionalFormatting sqref="B38">
    <cfRule type="expression" dxfId="112" priority="157">
      <formula>IF(CertVal_IsBlnkRow*CertVal_IsBlnkRowNext=1,TRUE,FALSE)</formula>
    </cfRule>
  </conditionalFormatting>
  <conditionalFormatting sqref="B39">
    <cfRule type="expression" dxfId="111" priority="155">
      <formula>IF(CertVal_IsBlnkRow*CertVal_IsBlnkRowNext=1,TRUE,FALSE)</formula>
    </cfRule>
  </conditionalFormatting>
  <conditionalFormatting sqref="B40">
    <cfRule type="expression" dxfId="110" priority="153">
      <formula>IF(CertVal_IsBlnkRow*CertVal_IsBlnkRowNext=1,TRUE,FALSE)</formula>
    </cfRule>
  </conditionalFormatting>
  <conditionalFormatting sqref="B41">
    <cfRule type="expression" dxfId="109" priority="151">
      <formula>IF(CertVal_IsBlnkRow*CertVal_IsBlnkRowNext=1,TRUE,FALSE)</formula>
    </cfRule>
  </conditionalFormatting>
  <conditionalFormatting sqref="B42">
    <cfRule type="expression" dxfId="108" priority="149">
      <formula>IF(CertVal_IsBlnkRow*CertVal_IsBlnkRowNext=1,TRUE,FALSE)</formula>
    </cfRule>
  </conditionalFormatting>
  <conditionalFormatting sqref="B43">
    <cfRule type="expression" dxfId="107" priority="147">
      <formula>IF(CertVal_IsBlnkRow*CertVal_IsBlnkRowNext=1,TRUE,FALSE)</formula>
    </cfRule>
  </conditionalFormatting>
  <conditionalFormatting sqref="B44">
    <cfRule type="expression" dxfId="106" priority="145">
      <formula>IF(CertVal_IsBlnkRow*CertVal_IsBlnkRowNext=1,TRUE,FALSE)</formula>
    </cfRule>
  </conditionalFormatting>
  <conditionalFormatting sqref="B45">
    <cfRule type="expression" dxfId="105" priority="143">
      <formula>IF(CertVal_IsBlnkRow*CertVal_IsBlnkRowNext=1,TRUE,FALSE)</formula>
    </cfRule>
  </conditionalFormatting>
  <conditionalFormatting sqref="B46">
    <cfRule type="expression" dxfId="104" priority="141">
      <formula>IF(CertVal_IsBlnkRow*CertVal_IsBlnkRowNext=1,TRUE,FALSE)</formula>
    </cfRule>
  </conditionalFormatting>
  <conditionalFormatting sqref="B47">
    <cfRule type="expression" dxfId="103" priority="139">
      <formula>IF(CertVal_IsBlnkRow*CertVal_IsBlnkRowNext=1,TRUE,FALSE)</formula>
    </cfRule>
  </conditionalFormatting>
  <conditionalFormatting sqref="B48">
    <cfRule type="expression" dxfId="102" priority="137">
      <formula>IF(CertVal_IsBlnkRow*CertVal_IsBlnkRowNext=1,TRUE,FALSE)</formula>
    </cfRule>
  </conditionalFormatting>
  <conditionalFormatting sqref="B49">
    <cfRule type="expression" dxfId="101" priority="135">
      <formula>IF(CertVal_IsBlnkRow*CertVal_IsBlnkRowNext=1,TRUE,FALSE)</formula>
    </cfRule>
  </conditionalFormatting>
  <conditionalFormatting sqref="B50">
    <cfRule type="expression" dxfId="100" priority="133">
      <formula>IF(CertVal_IsBlnkRow*CertVal_IsBlnkRowNext=1,TRUE,FALSE)</formula>
    </cfRule>
  </conditionalFormatting>
  <conditionalFormatting sqref="B51">
    <cfRule type="expression" dxfId="99" priority="131">
      <formula>IF(CertVal_IsBlnkRow*CertVal_IsBlnkRowNext=1,TRUE,FALSE)</formula>
    </cfRule>
  </conditionalFormatting>
  <conditionalFormatting sqref="B52">
    <cfRule type="expression" dxfId="98" priority="129">
      <formula>IF(CertVal_IsBlnkRow*CertVal_IsBlnkRowNext=1,TRUE,FALSE)</formula>
    </cfRule>
  </conditionalFormatting>
  <conditionalFormatting sqref="B53">
    <cfRule type="expression" dxfId="97" priority="127">
      <formula>IF(CertVal_IsBlnkRow*CertVal_IsBlnkRowNext=1,TRUE,FALSE)</formula>
    </cfRule>
  </conditionalFormatting>
  <conditionalFormatting sqref="B54">
    <cfRule type="expression" dxfId="96" priority="125">
      <formula>IF(CertVal_IsBlnkRow*CertVal_IsBlnkRowNext=1,TRUE,FALSE)</formula>
    </cfRule>
  </conditionalFormatting>
  <conditionalFormatting sqref="B55">
    <cfRule type="expression" dxfId="95" priority="123">
      <formula>IF(CertVal_IsBlnkRow*CertVal_IsBlnkRowNext=1,TRUE,FALSE)</formula>
    </cfRule>
  </conditionalFormatting>
  <conditionalFormatting sqref="B56">
    <cfRule type="expression" dxfId="94" priority="121">
      <formula>IF(CertVal_IsBlnkRow*CertVal_IsBlnkRowNext=1,TRUE,FALSE)</formula>
    </cfRule>
  </conditionalFormatting>
  <conditionalFormatting sqref="B57">
    <cfRule type="expression" dxfId="93" priority="119">
      <formula>IF(CertVal_IsBlnkRow*CertVal_IsBlnkRowNext=1,TRUE,FALSE)</formula>
    </cfRule>
  </conditionalFormatting>
  <conditionalFormatting sqref="B58">
    <cfRule type="expression" dxfId="92" priority="117">
      <formula>IF(CertVal_IsBlnkRow*CertVal_IsBlnkRowNext=1,TRUE,FALSE)</formula>
    </cfRule>
  </conditionalFormatting>
  <conditionalFormatting sqref="B59">
    <cfRule type="expression" dxfId="91" priority="115">
      <formula>IF(CertVal_IsBlnkRow*CertVal_IsBlnkRowNext=1,TRUE,FALSE)</formula>
    </cfRule>
  </conditionalFormatting>
  <conditionalFormatting sqref="B60">
    <cfRule type="expression" dxfId="90" priority="113">
      <formula>IF(CertVal_IsBlnkRow*CertVal_IsBlnkRowNext=1,TRUE,FALSE)</formula>
    </cfRule>
  </conditionalFormatting>
  <conditionalFormatting sqref="B61">
    <cfRule type="expression" dxfId="89" priority="111">
      <formula>IF(CertVal_IsBlnkRow*CertVal_IsBlnkRowNext=1,TRUE,FALSE)</formula>
    </cfRule>
  </conditionalFormatting>
  <conditionalFormatting sqref="B62">
    <cfRule type="expression" dxfId="88" priority="109">
      <formula>IF(CertVal_IsBlnkRow*CertVal_IsBlnkRowNext=1,TRUE,FALSE)</formula>
    </cfRule>
  </conditionalFormatting>
  <conditionalFormatting sqref="B63">
    <cfRule type="expression" dxfId="87" priority="107">
      <formula>IF(CertVal_IsBlnkRow*CertVal_IsBlnkRowNext=1,TRUE,FALSE)</formula>
    </cfRule>
  </conditionalFormatting>
  <conditionalFormatting sqref="B64">
    <cfRule type="expression" dxfId="86" priority="105">
      <formula>IF(CertVal_IsBlnkRow*CertVal_IsBlnkRowNext=1,TRUE,FALSE)</formula>
    </cfRule>
  </conditionalFormatting>
  <conditionalFormatting sqref="B65">
    <cfRule type="expression" dxfId="85" priority="103">
      <formula>IF(CertVal_IsBlnkRow*CertVal_IsBlnkRowNext=1,TRUE,FALSE)</formula>
    </cfRule>
  </conditionalFormatting>
  <conditionalFormatting sqref="B66">
    <cfRule type="expression" dxfId="84" priority="101">
      <formula>IF(CertVal_IsBlnkRow*CertVal_IsBlnkRowNext=1,TRUE,FALSE)</formula>
    </cfRule>
  </conditionalFormatting>
  <conditionalFormatting sqref="B67">
    <cfRule type="expression" dxfId="83" priority="99">
      <formula>IF(CertVal_IsBlnkRow*CertVal_IsBlnkRowNext=1,TRUE,FALSE)</formula>
    </cfRule>
  </conditionalFormatting>
  <conditionalFormatting sqref="B68">
    <cfRule type="expression" dxfId="82" priority="97">
      <formula>IF(CertVal_IsBlnkRow*CertVal_IsBlnkRowNext=1,TRUE,FALSE)</formula>
    </cfRule>
  </conditionalFormatting>
  <conditionalFormatting sqref="B70">
    <cfRule type="expression" dxfId="81" priority="95">
      <formula>IF(CertVal_IsBlnkRow*CertVal_IsBlnkRowNext=1,TRUE,FALSE)</formula>
    </cfRule>
  </conditionalFormatting>
  <conditionalFormatting sqref="B71">
    <cfRule type="expression" dxfId="80" priority="93">
      <formula>IF(CertVal_IsBlnkRow*CertVal_IsBlnkRowNext=1,TRUE,FALSE)</formula>
    </cfRule>
  </conditionalFormatting>
  <conditionalFormatting sqref="B72">
    <cfRule type="expression" dxfId="79" priority="91">
      <formula>IF(CertVal_IsBlnkRow*CertVal_IsBlnkRowNext=1,TRUE,FALSE)</formula>
    </cfRule>
  </conditionalFormatting>
  <conditionalFormatting sqref="B73">
    <cfRule type="expression" dxfId="78" priority="89">
      <formula>IF(CertVal_IsBlnkRow*CertVal_IsBlnkRowNext=1,TRUE,FALSE)</formula>
    </cfRule>
  </conditionalFormatting>
  <conditionalFormatting sqref="B74">
    <cfRule type="expression" dxfId="77" priority="87">
      <formula>IF(CertVal_IsBlnkRow*CertVal_IsBlnkRowNext=1,TRUE,FALSE)</formula>
    </cfRule>
  </conditionalFormatting>
  <conditionalFormatting sqref="B75">
    <cfRule type="expression" dxfId="76" priority="85">
      <formula>IF(CertVal_IsBlnkRow*CertVal_IsBlnkRowNext=1,TRUE,FALSE)</formula>
    </cfRule>
  </conditionalFormatting>
  <conditionalFormatting sqref="B76">
    <cfRule type="expression" dxfId="75" priority="83">
      <formula>IF(CertVal_IsBlnkRow*CertVal_IsBlnkRowNext=1,TRUE,FALSE)</formula>
    </cfRule>
  </conditionalFormatting>
  <conditionalFormatting sqref="B77">
    <cfRule type="expression" dxfId="74" priority="81">
      <formula>IF(CertVal_IsBlnkRow*CertVal_IsBlnkRowNext=1,TRUE,FALSE)</formula>
    </cfRule>
  </conditionalFormatting>
  <conditionalFormatting sqref="B78">
    <cfRule type="expression" dxfId="73" priority="79">
      <formula>IF(CertVal_IsBlnkRow*CertVal_IsBlnkRowNext=1,TRUE,FALSE)</formula>
    </cfRule>
  </conditionalFormatting>
  <conditionalFormatting sqref="B79">
    <cfRule type="expression" dxfId="72" priority="77">
      <formula>IF(CertVal_IsBlnkRow*CertVal_IsBlnkRowNext=1,TRUE,FALSE)</formula>
    </cfRule>
  </conditionalFormatting>
  <conditionalFormatting sqref="B80">
    <cfRule type="expression" dxfId="71" priority="75">
      <formula>IF(CertVal_IsBlnkRow*CertVal_IsBlnkRowNext=1,TRUE,FALSE)</formula>
    </cfRule>
  </conditionalFormatting>
  <conditionalFormatting sqref="B81">
    <cfRule type="expression" dxfId="70" priority="73">
      <formula>IF(CertVal_IsBlnkRow*CertVal_IsBlnkRowNext=1,TRUE,FALSE)</formula>
    </cfRule>
  </conditionalFormatting>
  <conditionalFormatting sqref="B82">
    <cfRule type="expression" dxfId="69" priority="71">
      <formula>IF(CertVal_IsBlnkRow*CertVal_IsBlnkRowNext=1,TRUE,FALSE)</formula>
    </cfRule>
  </conditionalFormatting>
  <conditionalFormatting sqref="B83">
    <cfRule type="expression" dxfId="68" priority="69">
      <formula>IF(CertVal_IsBlnkRow*CertVal_IsBlnkRowNext=1,TRUE,FALSE)</formula>
    </cfRule>
  </conditionalFormatting>
  <conditionalFormatting sqref="B84">
    <cfRule type="expression" dxfId="67" priority="67">
      <formula>IF(CertVal_IsBlnkRow*CertVal_IsBlnkRowNext=1,TRUE,FALSE)</formula>
    </cfRule>
  </conditionalFormatting>
  <conditionalFormatting sqref="B85">
    <cfRule type="expression" dxfId="66" priority="65">
      <formula>IF(CertVal_IsBlnkRow*CertVal_IsBlnkRowNext=1,TRUE,FALSE)</formula>
    </cfRule>
  </conditionalFormatting>
  <conditionalFormatting sqref="B86">
    <cfRule type="expression" dxfId="65" priority="63">
      <formula>IF(CertVal_IsBlnkRow*CertVal_IsBlnkRowNext=1,TRUE,FALSE)</formula>
    </cfRule>
  </conditionalFormatting>
  <conditionalFormatting sqref="B87">
    <cfRule type="expression" dxfId="64" priority="61">
      <formula>IF(CertVal_IsBlnkRow*CertVal_IsBlnkRowNext=1,TRUE,FALSE)</formula>
    </cfRule>
  </conditionalFormatting>
  <conditionalFormatting sqref="B88">
    <cfRule type="expression" dxfId="63" priority="59">
      <formula>IF(CertVal_IsBlnkRow*CertVal_IsBlnkRowNext=1,TRUE,FALSE)</formula>
    </cfRule>
  </conditionalFormatting>
  <conditionalFormatting sqref="B89">
    <cfRule type="expression" dxfId="62" priority="57">
      <formula>IF(CertVal_IsBlnkRow*CertVal_IsBlnkRowNext=1,TRUE,FALSE)</formula>
    </cfRule>
  </conditionalFormatting>
  <conditionalFormatting sqref="B90">
    <cfRule type="expression" dxfId="61" priority="55">
      <formula>IF(CertVal_IsBlnkRow*CertVal_IsBlnkRowNext=1,TRUE,FALSE)</formula>
    </cfRule>
  </conditionalFormatting>
  <conditionalFormatting sqref="B91">
    <cfRule type="expression" dxfId="60" priority="53">
      <formula>IF(CertVal_IsBlnkRow*CertVal_IsBlnkRowNext=1,TRUE,FALSE)</formula>
    </cfRule>
  </conditionalFormatting>
  <conditionalFormatting sqref="B92">
    <cfRule type="expression" dxfId="59" priority="51">
      <formula>IF(CertVal_IsBlnkRow*CertVal_IsBlnkRowNext=1,TRUE,FALSE)</formula>
    </cfRule>
  </conditionalFormatting>
  <conditionalFormatting sqref="B93">
    <cfRule type="expression" dxfId="58" priority="49">
      <formula>IF(CertVal_IsBlnkRow*CertVal_IsBlnkRowNext=1,TRUE,FALSE)</formula>
    </cfRule>
  </conditionalFormatting>
  <conditionalFormatting sqref="B94">
    <cfRule type="expression" dxfId="57" priority="47">
      <formula>IF(CertVal_IsBlnkRow*CertVal_IsBlnkRowNext=1,TRUE,FALSE)</formula>
    </cfRule>
  </conditionalFormatting>
  <conditionalFormatting sqref="B95">
    <cfRule type="expression" dxfId="56" priority="45">
      <formula>IF(CertVal_IsBlnkRow*CertVal_IsBlnkRowNext=1,TRUE,FALSE)</formula>
    </cfRule>
  </conditionalFormatting>
  <conditionalFormatting sqref="B96">
    <cfRule type="expression" dxfId="55" priority="43">
      <formula>IF(CertVal_IsBlnkRow*CertVal_IsBlnkRowNext=1,TRUE,FALSE)</formula>
    </cfRule>
  </conditionalFormatting>
  <conditionalFormatting sqref="B97">
    <cfRule type="expression" dxfId="54" priority="41">
      <formula>IF(CertVal_IsBlnkRow*CertVal_IsBlnkRowNext=1,TRUE,FALSE)</formula>
    </cfRule>
  </conditionalFormatting>
  <conditionalFormatting sqref="B98">
    <cfRule type="expression" dxfId="53" priority="39">
      <formula>IF(CertVal_IsBlnkRow*CertVal_IsBlnkRowNext=1,TRUE,FALSE)</formula>
    </cfRule>
  </conditionalFormatting>
  <conditionalFormatting sqref="B99">
    <cfRule type="expression" dxfId="52" priority="37">
      <formula>IF(CertVal_IsBlnkRow*CertVal_IsBlnkRowNext=1,TRUE,FALSE)</formula>
    </cfRule>
  </conditionalFormatting>
  <conditionalFormatting sqref="B100">
    <cfRule type="expression" dxfId="51" priority="35">
      <formula>IF(CertVal_IsBlnkRow*CertVal_IsBlnkRowNext=1,TRUE,FALSE)</formula>
    </cfRule>
  </conditionalFormatting>
  <conditionalFormatting sqref="B101">
    <cfRule type="expression" dxfId="50" priority="33">
      <formula>IF(CertVal_IsBlnkRow*CertVal_IsBlnkRowNext=1,TRUE,FALSE)</formula>
    </cfRule>
  </conditionalFormatting>
  <conditionalFormatting sqref="B102">
    <cfRule type="expression" dxfId="49" priority="31">
      <formula>IF(CertVal_IsBlnkRow*CertVal_IsBlnkRowNext=1,TRUE,FALSE)</formula>
    </cfRule>
  </conditionalFormatting>
  <conditionalFormatting sqref="B103">
    <cfRule type="expression" dxfId="48" priority="29">
      <formula>IF(CertVal_IsBlnkRow*CertVal_IsBlnkRowNext=1,TRUE,FALSE)</formula>
    </cfRule>
  </conditionalFormatting>
  <conditionalFormatting sqref="B104">
    <cfRule type="expression" dxfId="47" priority="27">
      <formula>IF(CertVal_IsBlnkRow*CertVal_IsBlnkRowNext=1,TRUE,FALSE)</formula>
    </cfRule>
  </conditionalFormatting>
  <conditionalFormatting sqref="B105">
    <cfRule type="expression" dxfId="46" priority="25">
      <formula>IF(CertVal_IsBlnkRow*CertVal_IsBlnkRowNext=1,TRUE,FALSE)</formula>
    </cfRule>
  </conditionalFormatting>
  <conditionalFormatting sqref="B106">
    <cfRule type="expression" dxfId="45" priority="23">
      <formula>IF(CertVal_IsBlnkRow*CertVal_IsBlnkRowNext=1,TRUE,FALSE)</formula>
    </cfRule>
  </conditionalFormatting>
  <conditionalFormatting sqref="B107">
    <cfRule type="expression" dxfId="44" priority="21">
      <formula>IF(CertVal_IsBlnkRow*CertVal_IsBlnkRowNext=1,TRUE,FALSE)</formula>
    </cfRule>
  </conditionalFormatting>
  <conditionalFormatting sqref="B108">
    <cfRule type="expression" dxfId="43" priority="19">
      <formula>IF(CertVal_IsBlnkRow*CertVal_IsBlnkRowNext=1,TRUE,FALSE)</formula>
    </cfRule>
  </conditionalFormatting>
  <conditionalFormatting sqref="B109">
    <cfRule type="expression" dxfId="42" priority="17">
      <formula>IF(CertVal_IsBlnkRow*CertVal_IsBlnkRowNext=1,TRUE,FALSE)</formula>
    </cfRule>
  </conditionalFormatting>
  <conditionalFormatting sqref="B110">
    <cfRule type="expression" dxfId="41" priority="15">
      <formula>IF(CertVal_IsBlnkRow*CertVal_IsBlnkRowNext=1,TRUE,FALSE)</formula>
    </cfRule>
  </conditionalFormatting>
  <conditionalFormatting sqref="B111">
    <cfRule type="expression" dxfId="40" priority="13">
      <formula>IF(CertVal_IsBlnkRow*CertVal_IsBlnkRowNext=1,TRUE,FALSE)</formula>
    </cfRule>
  </conditionalFormatting>
  <conditionalFormatting sqref="B112">
    <cfRule type="expression" dxfId="39" priority="11">
      <formula>IF(CertVal_IsBlnkRow*CertVal_IsBlnkRowNext=1,TRUE,FALSE)</formula>
    </cfRule>
  </conditionalFormatting>
  <conditionalFormatting sqref="B113">
    <cfRule type="expression" dxfId="38" priority="9">
      <formula>IF(CertVal_IsBlnkRow*CertVal_IsBlnkRowNext=1,TRUE,FALSE)</formula>
    </cfRule>
  </conditionalFormatting>
  <conditionalFormatting sqref="B114">
    <cfRule type="expression" dxfId="37" priority="7">
      <formula>IF(CertVal_IsBlnkRow*CertVal_IsBlnkRowNext=1,TRUE,FALSE)</formula>
    </cfRule>
  </conditionalFormatting>
  <conditionalFormatting sqref="B115">
    <cfRule type="expression" dxfId="36" priority="5">
      <formula>IF(CertVal_IsBlnkRow*CertVal_IsBlnkRowNext=1,TRUE,FALSE)</formula>
    </cfRule>
  </conditionalFormatting>
  <conditionalFormatting sqref="B116">
    <cfRule type="expression" dxfId="35" priority="3">
      <formula>IF(CertVal_IsBlnkRow*CertVal_IsBlnkRowNext=1,TRUE,FALSE)</formula>
    </cfRule>
  </conditionalFormatting>
  <conditionalFormatting sqref="B117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D1FED4FD-A77E-41EF-8FA9-6A7296614F19}"/>
    <hyperlink ref="B7" location="'AR Digest 10-50g'!$A$1" display="'AR Digest 10-50g'!$A$1" xr:uid="{D8C9023B-A5C9-41C4-B4EC-3FA94A408E32}"/>
    <hyperlink ref="B9" location="'CNL'!$A$1" display="'CNL'!$A$1" xr:uid="{1B71F2D0-C65D-43EA-9C4F-7239ACF7C12E}"/>
    <hyperlink ref="B11" location="'PA'!$A$1" display="'PA'!$A$1" xr:uid="{31C4591C-4F08-4FA1-8E44-B6D97BF9458A}"/>
    <hyperlink ref="B13" location="'4-Acid'!$A$1" display="'4-Acid'!$A$1" xr:uid="{A1EB9669-0251-4F82-B4A9-39B58E3A53D4}"/>
    <hyperlink ref="B14" location="'4-Acid'!$A$41" display="'4-Acid'!$A$41" xr:uid="{DCE4B34C-F1DD-4D2A-98FE-2660B083FF3C}"/>
    <hyperlink ref="B15" location="'4-Acid'!$A$59" display="'4-Acid'!$A$59" xr:uid="{2BDA03A4-7A4A-447D-AC1D-65DB473CF800}"/>
    <hyperlink ref="B16" location="'4-Acid'!$A$113" display="'4-Acid'!$A$113" xr:uid="{F261F8F5-D0DC-4070-B3DF-3747E55F7E4F}"/>
    <hyperlink ref="B17" location="'4-Acid'!$A$131" display="'4-Acid'!$A$131" xr:uid="{72291F21-EB40-43A2-8482-14B9C01FBC62}"/>
    <hyperlink ref="B18" location="'4-Acid'!$A$150" display="'4-Acid'!$A$150" xr:uid="{03DB567B-2CA1-456B-AC2D-32616DF8627F}"/>
    <hyperlink ref="B19" location="'4-Acid'!$A$169" display="'4-Acid'!$A$169" xr:uid="{80F55E82-B1D0-4358-B1A7-DF5CCA2235C4}"/>
    <hyperlink ref="B20" location="'4-Acid'!$A$205" display="'4-Acid'!$A$205" xr:uid="{7449B513-C2FF-45C4-9250-63D16531D0BA}"/>
    <hyperlink ref="B21" location="'4-Acid'!$A$223" display="'4-Acid'!$A$223" xr:uid="{E85E7FDF-9CFB-4BFC-8485-6513D2067AB4}"/>
    <hyperlink ref="B22" location="'4-Acid'!$A$242" display="'4-Acid'!$A$242" xr:uid="{F45DA182-A346-4841-AF2C-7A5D5AF48C0C}"/>
    <hyperlink ref="B23" location="'4-Acid'!$A$260" display="'4-Acid'!$A$260" xr:uid="{676E7B7B-5043-42A2-915B-41A13514308E}"/>
    <hyperlink ref="B24" location="'4-Acid'!$A$279" display="'4-Acid'!$A$279" xr:uid="{592BC0A6-9964-42AD-B7EF-F9BCDD9CD429}"/>
    <hyperlink ref="B25" location="'4-Acid'!$A$297" display="'4-Acid'!$A$297" xr:uid="{19E719F4-2F49-4276-B745-1E950EB6A219}"/>
    <hyperlink ref="B26" location="'4-Acid'!$A$315" display="'4-Acid'!$A$315" xr:uid="{96FBC57E-1CF9-4820-A20E-CC2B745D7770}"/>
    <hyperlink ref="B27" location="'4-Acid'!$A$334" display="'4-Acid'!$A$334" xr:uid="{023EF09E-5F65-40D4-A880-A7E63FEBA699}"/>
    <hyperlink ref="B28" location="'4-Acid'!$A$353" display="'4-Acid'!$A$353" xr:uid="{78FD830A-CA7C-489E-9794-F93CEA7AF6F4}"/>
    <hyperlink ref="B29" location="'4-Acid'!$A$371" display="'4-Acid'!$A$371" xr:uid="{B71BFA45-AF89-4B31-B4EB-CF89035C4A28}"/>
    <hyperlink ref="B30" location="'4-Acid'!$A$390" display="'4-Acid'!$A$390" xr:uid="{D1D504F7-45C5-4F81-8580-310432B36688}"/>
    <hyperlink ref="B31" location="'4-Acid'!$A$426" display="'4-Acid'!$A$426" xr:uid="{97DCC890-F5A2-4DFB-A23B-F8D695849A43}"/>
    <hyperlink ref="B32" location="'4-Acid'!$A$462" display="'4-Acid'!$A$462" xr:uid="{AA46AAAD-FFF0-4973-9A28-1D8F0BAA3B0D}"/>
    <hyperlink ref="B33" location="'4-Acid'!$A$481" display="'4-Acid'!$A$481" xr:uid="{45373CE3-7C2A-40B8-83E5-2B102047359E}"/>
    <hyperlink ref="B34" location="'4-Acid'!$A$517" display="'4-Acid'!$A$517" xr:uid="{BA471C42-6C31-4FE0-A45D-59DD50449839}"/>
    <hyperlink ref="B35" location="'4-Acid'!$A$535" display="'4-Acid'!$A$535" xr:uid="{10E9F9C5-7726-4DDF-8927-D507865CB5D6}"/>
    <hyperlink ref="B36" location="'4-Acid'!$A$553" display="'4-Acid'!$A$553" xr:uid="{69A065DA-2502-4A00-9C13-876FB8728E98}"/>
    <hyperlink ref="B37" location="'4-Acid'!$A$571" display="'4-Acid'!$A$571" xr:uid="{5DC42466-CAE2-4F41-81C6-962D65F87CE7}"/>
    <hyperlink ref="B38" location="'4-Acid'!$A$589" display="'4-Acid'!$A$589" xr:uid="{587B654B-7755-43E9-B20D-F148884A5204}"/>
    <hyperlink ref="B39" location="'4-Acid'!$A$607" display="'4-Acid'!$A$607" xr:uid="{5CB7AB53-4CA7-4158-A67B-16A79F30FD47}"/>
    <hyperlink ref="B40" location="'4-Acid'!$A$625" display="'4-Acid'!$A$625" xr:uid="{2C24A8D4-B25A-4847-B1FD-CFA239EE596C}"/>
    <hyperlink ref="B41" location="'4-Acid'!$A$643" display="'4-Acid'!$A$643" xr:uid="{9091F07C-296B-4F43-A553-952437680A40}"/>
    <hyperlink ref="B42" location="'4-Acid'!$A$661" display="'4-Acid'!$A$661" xr:uid="{361B99B3-6583-4751-89EF-60B4E32A40EA}"/>
    <hyperlink ref="B43" location="'4-Acid'!$A$679" display="'4-Acid'!$A$679" xr:uid="{75D2881E-260A-4BBE-8B02-1F97DCF4B1AC}"/>
    <hyperlink ref="B44" location="'4-Acid'!$A$697" display="'4-Acid'!$A$697" xr:uid="{794A8CFC-165F-44B6-963B-BF271FC46BDB}"/>
    <hyperlink ref="B45" location="'4-Acid'!$A$715" display="'4-Acid'!$A$715" xr:uid="{C6102C71-070F-417D-BDFF-04194536AF21}"/>
    <hyperlink ref="B46" location="'4-Acid'!$A$733" display="'4-Acid'!$A$733" xr:uid="{9350749A-2EE0-41DB-A42D-6A3AF8141404}"/>
    <hyperlink ref="B47" location="'4-Acid'!$A$769" display="'4-Acid'!$A$769" xr:uid="{CC9ACC65-D16E-4169-BEA5-4AA6C75C735F}"/>
    <hyperlink ref="B48" location="'4-Acid'!$A$805" display="'4-Acid'!$A$805" xr:uid="{D099539B-39FB-4A9F-B375-C562BC2FCCC9}"/>
    <hyperlink ref="B49" location="'4-Acid'!$A$823" display="'4-Acid'!$A$823" xr:uid="{93321AAD-8997-4CCF-B738-458EA18AD2B1}"/>
    <hyperlink ref="B50" location="'4-Acid'!$A$877" display="'4-Acid'!$A$877" xr:uid="{2482C939-6339-4E18-8BD1-F6A4B786EFF9}"/>
    <hyperlink ref="B51" location="'4-Acid'!$A$895" display="'4-Acid'!$A$895" xr:uid="{EC4F6A0C-2829-4E7A-AB33-AF9C268F2067}"/>
    <hyperlink ref="B52" location="'4-Acid'!$A$913" display="'4-Acid'!$A$913" xr:uid="{193F7D71-2AE0-4F95-A6C3-8A0EA6D3068E}"/>
    <hyperlink ref="B53" location="'4-Acid'!$A$949" display="'4-Acid'!$A$949" xr:uid="{15A81E22-87E8-4122-A896-1F5C59351AB8}"/>
    <hyperlink ref="B54" location="'4-Acid'!$A$967" display="'4-Acid'!$A$967" xr:uid="{D4A148FF-F8E7-4543-92E6-2EC15637FE5D}"/>
    <hyperlink ref="B55" location="'4-Acid'!$A$985" display="'4-Acid'!$A$985" xr:uid="{CF04B94D-B1B9-45D1-AB5D-AF705AED9D34}"/>
    <hyperlink ref="B56" location="'4-Acid'!$A$1003" display="'4-Acid'!$A$1003" xr:uid="{0EC17FBA-E562-45F5-860B-9823DF1C7BF4}"/>
    <hyperlink ref="B57" location="'4-Acid'!$A$1021" display="'4-Acid'!$A$1021" xr:uid="{AAA4F0C3-81FA-4866-ABAD-CC169F673B65}"/>
    <hyperlink ref="B58" location="'4-Acid'!$A$1057" display="'4-Acid'!$A$1057" xr:uid="{D0F188FE-027B-4A05-A218-9331B9ACBCE1}"/>
    <hyperlink ref="B59" location="'4-Acid'!$A$1075" display="'4-Acid'!$A$1075" xr:uid="{B79AADA1-D3DB-4A8E-9CC4-2F0890AC430D}"/>
    <hyperlink ref="B60" location="'4-Acid'!$A$1093" display="'4-Acid'!$A$1093" xr:uid="{2607398B-B35B-4B64-B17A-E61D44D527F0}"/>
    <hyperlink ref="B61" location="'4-Acid'!$A$1112" display="'4-Acid'!$A$1112" xr:uid="{4CC9A9A1-038E-4B9F-B5E5-64AE00AA745B}"/>
    <hyperlink ref="B62" location="'4-Acid'!$A$1130" display="'4-Acid'!$A$1130" xr:uid="{EAE59960-8167-4981-A18D-72E736813F66}"/>
    <hyperlink ref="B63" location="'4-Acid'!$A$1148" display="'4-Acid'!$A$1148" xr:uid="{9CF057A2-CEBB-44BB-9046-F3AB57F498F6}"/>
    <hyperlink ref="B64" location="'4-Acid'!$A$1166" display="'4-Acid'!$A$1166" xr:uid="{377A0395-A2F5-4D80-8360-34CF055BF344}"/>
    <hyperlink ref="B65" location="'4-Acid'!$A$1185" display="'4-Acid'!$A$1185" xr:uid="{6A99E9CB-07D2-4D70-B6E4-C9D8F774110D}"/>
    <hyperlink ref="B66" location="'4-Acid'!$A$1204" display="'4-Acid'!$A$1204" xr:uid="{AEFC3781-4F12-4542-AD27-4D43A08B5890}"/>
    <hyperlink ref="B67" location="'4-Acid'!$A$1222" display="'4-Acid'!$A$1222" xr:uid="{7A861F30-7EAF-4068-86AB-651B82B568BB}"/>
    <hyperlink ref="B68" location="'4-Acid'!$A$1240" display="'4-Acid'!$A$1240" xr:uid="{CE31E1DB-DFD8-42D1-99D4-4EE164F1B3D1}"/>
    <hyperlink ref="B70" location="'Aqua Regia'!$A$1" display="'Aqua Regia'!$A$1" xr:uid="{D4C4FD30-E07D-4BFB-B220-62885D28A0AB}"/>
    <hyperlink ref="B71" location="'Aqua Regia'!$A$41" display="'Aqua Regia'!$A$41" xr:uid="{56A0A07A-7B2E-4D95-868E-03D2C19A957D}"/>
    <hyperlink ref="B72" location="'Aqua Regia'!$A$59" display="'Aqua Regia'!$A$59" xr:uid="{0EC4E2A2-0B0A-40AF-BAA1-5CF41B5EA336}"/>
    <hyperlink ref="B73" location="'Aqua Regia'!$A$95" display="'Aqua Regia'!$A$95" xr:uid="{A8D02756-848D-4F90-AE95-1C5D3392A9BC}"/>
    <hyperlink ref="B74" location="'Aqua Regia'!$A$113" display="'Aqua Regia'!$A$113" xr:uid="{80F821D9-83A2-432F-AB87-C1F0F6F7348E}"/>
    <hyperlink ref="B75" location="'Aqua Regia'!$A$132" display="'Aqua Regia'!$A$132" xr:uid="{1503F8DD-0396-4F9E-A7E4-AAB0C616B951}"/>
    <hyperlink ref="B76" location="'Aqua Regia'!$A$151" display="'Aqua Regia'!$A$151" xr:uid="{EA33A9F4-4B04-4274-8D7B-32FC8B1B65F3}"/>
    <hyperlink ref="B77" location="'Aqua Regia'!$A$169" display="'Aqua Regia'!$A$169" xr:uid="{C756C426-3C8D-47CA-A7FF-5C3DD4AB2FF0}"/>
    <hyperlink ref="B78" location="'Aqua Regia'!$A$187" display="'Aqua Regia'!$A$187" xr:uid="{FDF18F01-2F3F-4D4B-ACC4-D8BFE215ED56}"/>
    <hyperlink ref="B79" location="'Aqua Regia'!$A$205" display="'Aqua Regia'!$A$205" xr:uid="{E11247A5-E431-4D90-8DC3-87353EB8EC5B}"/>
    <hyperlink ref="B80" location="'Aqua Regia'!$A$224" display="'Aqua Regia'!$A$224" xr:uid="{2BE27F14-4B1D-4607-B023-DD53AF239823}"/>
    <hyperlink ref="B81" location="'Aqua Regia'!$A$242" display="'Aqua Regia'!$A$242" xr:uid="{FD80AC06-4C53-4C9A-A13B-42BE7E945581}"/>
    <hyperlink ref="B82" location="'Aqua Regia'!$A$260" display="'Aqua Regia'!$A$260" xr:uid="{4DF3CAF2-EE68-479E-8817-A759844C0368}"/>
    <hyperlink ref="B83" location="'Aqua Regia'!$A$332" display="'Aqua Regia'!$A$332" xr:uid="{E17D11F6-370A-42BC-882C-4AADB33DC8F8}"/>
    <hyperlink ref="B84" location="'Aqua Regia'!$A$350" display="'Aqua Regia'!$A$350" xr:uid="{4B4577DB-B246-474B-9DC3-D599953C7083}"/>
    <hyperlink ref="B85" location="'Aqua Regia'!$A$387" display="'Aqua Regia'!$A$387" xr:uid="{63737F7F-49D8-4FEE-A3C6-83761D8B0BC6}"/>
    <hyperlink ref="B86" location="'Aqua Regia'!$A$406" display="'Aqua Regia'!$A$406" xr:uid="{3BEA64FD-FBE1-49DE-8F1B-BAAF26CBCF68}"/>
    <hyperlink ref="B87" location="'Aqua Regia'!$A$460" display="'Aqua Regia'!$A$460" xr:uid="{995BD246-E166-41D2-B8BD-BE2DD55648CA}"/>
    <hyperlink ref="B88" location="'Aqua Regia'!$A$496" display="'Aqua Regia'!$A$496" xr:uid="{3BCF07CD-3D66-4AA7-823B-603330572F9C}"/>
    <hyperlink ref="B89" location="'Aqua Regia'!$A$514" display="'Aqua Regia'!$A$514" xr:uid="{7AFE7F93-A2D9-4D7F-90DB-8BCDAAE3C5E0}"/>
    <hyperlink ref="B90" location="'Aqua Regia'!$A$532" display="'Aqua Regia'!$A$532" xr:uid="{40DC88BB-3350-4463-80CA-2A1C7773AFD3}"/>
    <hyperlink ref="B91" location="'Aqua Regia'!$A$550" display="'Aqua Regia'!$A$550" xr:uid="{A6304A50-EC1B-4DC9-AEA0-0273D61D89BC}"/>
    <hyperlink ref="B92" location="'Aqua Regia'!$A$568" display="'Aqua Regia'!$A$568" xr:uid="{12FE5157-56A5-42E7-8D24-33A686C39C0B}"/>
    <hyperlink ref="B93" location="'Aqua Regia'!$A$586" display="'Aqua Regia'!$A$586" xr:uid="{9B53F79F-E22E-420F-9616-9E5BC0A7E4F7}"/>
    <hyperlink ref="B94" location="'Aqua Regia'!$A$604" display="'Aqua Regia'!$A$604" xr:uid="{4B7DD512-E116-4EBA-A297-BB67CCAD7DD5}"/>
    <hyperlink ref="B95" location="'Aqua Regia'!$A$622" display="'Aqua Regia'!$A$622" xr:uid="{6F141392-CC6E-4000-BD81-3BD9078BE11E}"/>
    <hyperlink ref="B96" location="'Aqua Regia'!$A$640" display="'Aqua Regia'!$A$640" xr:uid="{429FFCC0-70CE-4B65-911E-E2C2FF0F23F1}"/>
    <hyperlink ref="B97" location="'Aqua Regia'!$A$676" display="'Aqua Regia'!$A$676" xr:uid="{E37D9A3F-9176-4487-A0E3-D9446BC84D93}"/>
    <hyperlink ref="B98" location="'Aqua Regia'!$A$694" display="'Aqua Regia'!$A$694" xr:uid="{88AE360B-9DF7-4168-9D27-E47DD01CDA1E}"/>
    <hyperlink ref="B99" location="'Aqua Regia'!$A$712" display="'Aqua Regia'!$A$712" xr:uid="{96F0D994-B276-4508-84CA-F142A7D4BBC4}"/>
    <hyperlink ref="B100" location="'Aqua Regia'!$A$784" display="'Aqua Regia'!$A$784" xr:uid="{4E2C4FC8-ED5D-4EA3-80F6-A3BA6AF67B15}"/>
    <hyperlink ref="B101" location="'Aqua Regia'!$A$802" display="'Aqua Regia'!$A$802" xr:uid="{0946BC69-30D1-4920-8226-14ADA4F9487C}"/>
    <hyperlink ref="B102" location="'Aqua Regia'!$A$855" display="'Aqua Regia'!$A$855" xr:uid="{30E2B529-2B3E-4295-822D-6A8DE76230A5}"/>
    <hyperlink ref="B103" location="'Aqua Regia'!$A$873" display="'Aqua Regia'!$A$873" xr:uid="{26DCC54E-C7F2-43E2-87D4-4C98C7506A48}"/>
    <hyperlink ref="B104" location="'Aqua Regia'!$A$891" display="'Aqua Regia'!$A$891" xr:uid="{E98F157F-95C9-4FE8-9352-07F35CE2CDA5}"/>
    <hyperlink ref="B105" location="'Aqua Regia'!$A$964" display="'Aqua Regia'!$A$964" xr:uid="{A4854D1A-0FED-49EB-A029-8BDDEB153DEE}"/>
    <hyperlink ref="B106" location="'Aqua Regia'!$A$982" display="'Aqua Regia'!$A$982" xr:uid="{5F1D51F7-4D3B-4BA2-933B-87F106A36A41}"/>
    <hyperlink ref="B107" location="'Aqua Regia'!$A$1000" display="'Aqua Regia'!$A$1000" xr:uid="{EA01535D-D9BF-4C0F-A37F-CF22A9A49B60}"/>
    <hyperlink ref="B108" location="'Aqua Regia'!$A$1054" display="'Aqua Regia'!$A$1054" xr:uid="{068C0A6B-D9FB-4239-B533-9916288CA611}"/>
    <hyperlink ref="B109" location="'Aqua Regia'!$A$1072" display="'Aqua Regia'!$A$1072" xr:uid="{BF9C65A2-C239-445B-8548-1CF04248A65C}"/>
    <hyperlink ref="B110" location="'Aqua Regia'!$A$1090" display="'Aqua Regia'!$A$1090" xr:uid="{CCA1176D-9576-414A-8AC3-87BB6A50EA97}"/>
    <hyperlink ref="B111" location="'Aqua Regia'!$A$1126" display="'Aqua Regia'!$A$1126" xr:uid="{1C8960F3-3478-4779-8CD1-132A7CA2898F}"/>
    <hyperlink ref="B112" location="'Aqua Regia'!$A$1145" display="'Aqua Regia'!$A$1145" xr:uid="{1041B539-8F76-4A2A-AF08-B2036FAD7BCB}"/>
    <hyperlink ref="B113" location="'Aqua Regia'!$A$1163" display="'Aqua Regia'!$A$1163" xr:uid="{8C13B5C9-AF8A-48B9-8470-F68F72B69B44}"/>
    <hyperlink ref="B114" location="'Aqua Regia'!$A$1182" display="'Aqua Regia'!$A$1182" xr:uid="{D76B8832-CB54-4A85-9C96-C8E3E5A9F52B}"/>
    <hyperlink ref="B115" location="'Aqua Regia'!$A$1201" display="'Aqua Regia'!$A$1201" xr:uid="{D856DAD3-DFDC-41D6-B298-3FE03C9FE6FF}"/>
    <hyperlink ref="B116" location="'Aqua Regia'!$A$1219" display="'Aqua Regia'!$A$1219" xr:uid="{BF5D41ED-FF14-4D43-9CAF-58C553F6EFEA}"/>
    <hyperlink ref="B117" location="'Aqua Regia'!$A$1237" display="'Aqua Regia'!$A$1237" xr:uid="{287A5106-D839-4D5A-8237-8B472CB9708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5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1" customWidth="1" collapsed="1"/>
    <col min="2" max="2" width="10.85546875" style="81" customWidth="1"/>
    <col min="3" max="3" width="7.42578125" style="81" customWidth="1"/>
    <col min="4" max="5" width="10.85546875" style="81" customWidth="1"/>
    <col min="6" max="6" width="7.42578125" style="81" customWidth="1"/>
    <col min="7" max="8" width="10.85546875" style="81" customWidth="1"/>
    <col min="9" max="9" width="7.42578125" style="81" customWidth="1"/>
    <col min="10" max="11" width="10.85546875" style="81" customWidth="1"/>
    <col min="12" max="16384" width="9.140625" style="81"/>
  </cols>
  <sheetData>
    <row r="1" spans="1:11" s="7" customFormat="1" ht="23.25" customHeight="1">
      <c r="A1" s="81"/>
      <c r="B1" s="40" t="s">
        <v>687</v>
      </c>
      <c r="C1" s="6"/>
      <c r="D1" s="6"/>
      <c r="E1" s="6"/>
      <c r="F1" s="6"/>
      <c r="G1" s="6"/>
      <c r="H1" s="6"/>
      <c r="I1" s="6"/>
      <c r="J1" s="6"/>
      <c r="K1" s="83"/>
    </row>
    <row r="2" spans="1:11" s="7" customFormat="1" ht="24.75" customHeight="1">
      <c r="A2" s="81"/>
      <c r="B2" s="84" t="s">
        <v>2</v>
      </c>
      <c r="C2" s="173" t="s">
        <v>46</v>
      </c>
      <c r="D2" s="174" t="s">
        <v>47</v>
      </c>
      <c r="E2" s="84" t="s">
        <v>2</v>
      </c>
      <c r="F2" s="175" t="s">
        <v>46</v>
      </c>
      <c r="G2" s="85" t="s">
        <v>47</v>
      </c>
      <c r="H2" s="86" t="s">
        <v>2</v>
      </c>
      <c r="I2" s="175" t="s">
        <v>46</v>
      </c>
      <c r="J2" s="85" t="s">
        <v>47</v>
      </c>
      <c r="K2" s="81"/>
    </row>
    <row r="3" spans="1:11" ht="15.75" customHeight="1">
      <c r="A3" s="82"/>
      <c r="B3" s="177" t="s">
        <v>207</v>
      </c>
      <c r="C3" s="176"/>
      <c r="D3" s="178"/>
      <c r="E3" s="176"/>
      <c r="F3" s="176"/>
      <c r="G3" s="179"/>
      <c r="H3" s="176"/>
      <c r="I3" s="176"/>
      <c r="J3" s="180"/>
    </row>
    <row r="4" spans="1:11" ht="15.75" customHeight="1">
      <c r="A4" s="82"/>
      <c r="B4" s="183" t="s">
        <v>124</v>
      </c>
      <c r="C4" s="172" t="s">
        <v>83</v>
      </c>
      <c r="D4" s="181">
        <v>0.73816499999999996</v>
      </c>
      <c r="E4" s="183" t="s">
        <v>125</v>
      </c>
      <c r="F4" s="172" t="s">
        <v>83</v>
      </c>
      <c r="G4" s="182">
        <v>0.50004333333333295</v>
      </c>
      <c r="H4" s="43" t="s">
        <v>684</v>
      </c>
      <c r="I4" s="172" t="s">
        <v>684</v>
      </c>
      <c r="J4" s="44" t="s">
        <v>684</v>
      </c>
    </row>
    <row r="5" spans="1:11" ht="15.75" customHeight="1">
      <c r="A5" s="82"/>
      <c r="B5" s="177" t="s">
        <v>185</v>
      </c>
      <c r="C5" s="176"/>
      <c r="D5" s="178"/>
      <c r="E5" s="176"/>
      <c r="F5" s="176"/>
      <c r="G5" s="179"/>
      <c r="H5" s="176"/>
      <c r="I5" s="176"/>
      <c r="J5" s="180"/>
    </row>
    <row r="6" spans="1:11" ht="15.75" customHeight="1">
      <c r="A6" s="82"/>
      <c r="B6" s="183" t="s">
        <v>98</v>
      </c>
      <c r="C6" s="172" t="s">
        <v>3</v>
      </c>
      <c r="D6" s="42">
        <v>2.2062133333333298</v>
      </c>
      <c r="E6" s="183" t="s">
        <v>53</v>
      </c>
      <c r="F6" s="172" t="s">
        <v>3</v>
      </c>
      <c r="G6" s="182">
        <v>2.47E-2</v>
      </c>
      <c r="H6" s="184" t="s">
        <v>208</v>
      </c>
      <c r="I6" s="172" t="s">
        <v>3</v>
      </c>
      <c r="J6" s="182">
        <v>1.5E-3</v>
      </c>
    </row>
    <row r="7" spans="1:11" ht="15.75" customHeight="1">
      <c r="A7" s="82"/>
      <c r="B7" s="183" t="s">
        <v>49</v>
      </c>
      <c r="C7" s="172" t="s">
        <v>3</v>
      </c>
      <c r="D7" s="185">
        <v>27.43</v>
      </c>
      <c r="E7" s="183" t="s">
        <v>209</v>
      </c>
      <c r="F7" s="172" t="s">
        <v>3</v>
      </c>
      <c r="G7" s="182">
        <v>1.15E-3</v>
      </c>
      <c r="H7" s="184" t="s">
        <v>107</v>
      </c>
      <c r="I7" s="172" t="s">
        <v>3</v>
      </c>
      <c r="J7" s="182">
        <v>1.9E-3</v>
      </c>
    </row>
    <row r="8" spans="1:11" ht="15.75" customHeight="1">
      <c r="A8" s="82"/>
      <c r="B8" s="183" t="s">
        <v>19</v>
      </c>
      <c r="C8" s="172" t="s">
        <v>3</v>
      </c>
      <c r="D8" s="181">
        <v>8.6790026858324695E-2</v>
      </c>
      <c r="E8" s="183" t="s">
        <v>124</v>
      </c>
      <c r="F8" s="172" t="s">
        <v>83</v>
      </c>
      <c r="G8" s="45" t="s">
        <v>210</v>
      </c>
      <c r="H8" s="184" t="s">
        <v>61</v>
      </c>
      <c r="I8" s="172" t="s">
        <v>3</v>
      </c>
      <c r="J8" s="186">
        <v>0.60784047619047599</v>
      </c>
    </row>
    <row r="9" spans="1:11" ht="15.75" customHeight="1">
      <c r="A9" s="82"/>
      <c r="B9" s="183" t="s">
        <v>82</v>
      </c>
      <c r="C9" s="172" t="s">
        <v>3</v>
      </c>
      <c r="D9" s="42">
        <v>0.212465925925926</v>
      </c>
      <c r="E9" s="183" t="s">
        <v>125</v>
      </c>
      <c r="F9" s="172" t="s">
        <v>83</v>
      </c>
      <c r="G9" s="186">
        <v>1.13333333333333</v>
      </c>
      <c r="H9" s="184" t="s">
        <v>27</v>
      </c>
      <c r="I9" s="172" t="s">
        <v>3</v>
      </c>
      <c r="J9" s="182">
        <v>6.1952380952381002E-2</v>
      </c>
    </row>
    <row r="10" spans="1:11" ht="15.75" customHeight="1">
      <c r="A10" s="82"/>
      <c r="B10" s="177" t="s">
        <v>211</v>
      </c>
      <c r="C10" s="176"/>
      <c r="D10" s="178"/>
      <c r="E10" s="176"/>
      <c r="F10" s="176"/>
      <c r="G10" s="179"/>
      <c r="H10" s="176"/>
      <c r="I10" s="176"/>
      <c r="J10" s="180"/>
    </row>
    <row r="11" spans="1:11" ht="15.75" customHeight="1">
      <c r="A11" s="82"/>
      <c r="B11" s="183" t="s">
        <v>49</v>
      </c>
      <c r="C11" s="172" t="s">
        <v>3</v>
      </c>
      <c r="D11" s="185">
        <v>15.26140625</v>
      </c>
      <c r="E11" s="183" t="s">
        <v>209</v>
      </c>
      <c r="F11" s="172" t="s">
        <v>3</v>
      </c>
      <c r="G11" s="45" t="s">
        <v>212</v>
      </c>
      <c r="H11" s="184" t="s">
        <v>61</v>
      </c>
      <c r="I11" s="172" t="s">
        <v>3</v>
      </c>
      <c r="J11" s="186">
        <v>0.24389909090909101</v>
      </c>
    </row>
    <row r="12" spans="1:11" ht="15.75" customHeight="1">
      <c r="A12" s="82"/>
      <c r="B12" s="183" t="s">
        <v>33</v>
      </c>
      <c r="C12" s="172" t="s">
        <v>3</v>
      </c>
      <c r="D12" s="42">
        <v>2.0753094015695801</v>
      </c>
      <c r="E12" s="183" t="s">
        <v>31</v>
      </c>
      <c r="F12" s="172" t="s">
        <v>3</v>
      </c>
      <c r="G12" s="45">
        <v>23.261765421937199</v>
      </c>
      <c r="H12" s="184" t="s">
        <v>62</v>
      </c>
      <c r="I12" s="172" t="s">
        <v>1</v>
      </c>
      <c r="J12" s="182">
        <v>0.43876666666666703</v>
      </c>
    </row>
    <row r="13" spans="1:11" ht="15.75" customHeight="1">
      <c r="A13" s="82"/>
      <c r="B13" s="183" t="s">
        <v>36</v>
      </c>
      <c r="C13" s="172" t="s">
        <v>3</v>
      </c>
      <c r="D13" s="42">
        <v>0.93800994954582995</v>
      </c>
      <c r="E13" s="183" t="s">
        <v>124</v>
      </c>
      <c r="F13" s="172" t="s">
        <v>83</v>
      </c>
      <c r="G13" s="45">
        <v>26.316666666666698</v>
      </c>
      <c r="H13" s="184" t="s">
        <v>12</v>
      </c>
      <c r="I13" s="172" t="s">
        <v>3</v>
      </c>
      <c r="J13" s="186">
        <v>4.4191027950079498</v>
      </c>
    </row>
    <row r="14" spans="1:11" ht="15.75" customHeight="1">
      <c r="A14" s="82"/>
      <c r="B14" s="183" t="s">
        <v>39</v>
      </c>
      <c r="C14" s="172" t="s">
        <v>3</v>
      </c>
      <c r="D14" s="42">
        <v>0.58892837317966895</v>
      </c>
      <c r="E14" s="183" t="s">
        <v>40</v>
      </c>
      <c r="F14" s="172" t="s">
        <v>3</v>
      </c>
      <c r="G14" s="186">
        <v>6.2426616567665603</v>
      </c>
      <c r="H14" s="184" t="s">
        <v>24</v>
      </c>
      <c r="I14" s="172" t="s">
        <v>3</v>
      </c>
      <c r="J14" s="186">
        <v>0.468482667144764</v>
      </c>
    </row>
    <row r="15" spans="1:11" ht="15.75" customHeight="1">
      <c r="A15" s="82"/>
      <c r="B15" s="183" t="s">
        <v>5</v>
      </c>
      <c r="C15" s="172" t="s">
        <v>3</v>
      </c>
      <c r="D15" s="42">
        <v>4.0496650652888997</v>
      </c>
      <c r="E15" s="183" t="s">
        <v>125</v>
      </c>
      <c r="F15" s="172" t="s">
        <v>83</v>
      </c>
      <c r="G15" s="186">
        <v>2.18333333333333</v>
      </c>
      <c r="H15" s="184" t="s">
        <v>27</v>
      </c>
      <c r="I15" s="172" t="s">
        <v>3</v>
      </c>
      <c r="J15" s="182">
        <v>2.92481481481481E-2</v>
      </c>
    </row>
    <row r="16" spans="1:11" ht="15.75" customHeight="1">
      <c r="A16" s="82"/>
      <c r="B16" s="183" t="s">
        <v>53</v>
      </c>
      <c r="C16" s="172" t="s">
        <v>3</v>
      </c>
      <c r="D16" s="181">
        <v>1.32904761904762E-2</v>
      </c>
      <c r="E16" s="183" t="s">
        <v>208</v>
      </c>
      <c r="F16" s="172" t="s">
        <v>3</v>
      </c>
      <c r="G16" s="182">
        <v>6.1666666666666695E-4</v>
      </c>
      <c r="H16" s="184" t="s">
        <v>65</v>
      </c>
      <c r="I16" s="172" t="s">
        <v>3</v>
      </c>
      <c r="J16" s="186">
        <v>0.11783299850201499</v>
      </c>
    </row>
    <row r="17" spans="1:10" ht="15.75" customHeight="1">
      <c r="A17" s="82"/>
      <c r="B17" s="183" t="s">
        <v>11</v>
      </c>
      <c r="C17" s="172" t="s">
        <v>3</v>
      </c>
      <c r="D17" s="42">
        <v>0.34729578125708299</v>
      </c>
      <c r="E17" s="183" t="s">
        <v>107</v>
      </c>
      <c r="F17" s="172" t="s">
        <v>3</v>
      </c>
      <c r="G17" s="45" t="s">
        <v>213</v>
      </c>
      <c r="H17" s="43" t="s">
        <v>684</v>
      </c>
      <c r="I17" s="172" t="s">
        <v>684</v>
      </c>
      <c r="J17" s="44" t="s">
        <v>684</v>
      </c>
    </row>
    <row r="18" spans="1:10" ht="15.75" customHeight="1">
      <c r="A18" s="82"/>
      <c r="B18" s="177" t="s">
        <v>136</v>
      </c>
      <c r="C18" s="176"/>
      <c r="D18" s="178"/>
      <c r="E18" s="176"/>
      <c r="F18" s="176"/>
      <c r="G18" s="179"/>
      <c r="H18" s="176"/>
      <c r="I18" s="176"/>
      <c r="J18" s="180"/>
    </row>
    <row r="19" spans="1:10" ht="15.75" customHeight="1">
      <c r="A19" s="82"/>
      <c r="B19" s="183" t="s">
        <v>408</v>
      </c>
      <c r="C19" s="172" t="s">
        <v>1</v>
      </c>
      <c r="D19" s="42">
        <v>14.35</v>
      </c>
      <c r="E19" s="183" t="s">
        <v>108</v>
      </c>
      <c r="F19" s="172" t="s">
        <v>1</v>
      </c>
      <c r="G19" s="186">
        <v>2.85</v>
      </c>
      <c r="H19" s="184" t="s">
        <v>409</v>
      </c>
      <c r="I19" s="172" t="s">
        <v>1</v>
      </c>
      <c r="J19" s="186">
        <v>68.180000000000007</v>
      </c>
    </row>
    <row r="20" spans="1:10" ht="15.75" customHeight="1">
      <c r="A20" s="82"/>
      <c r="B20" s="183" t="s">
        <v>101</v>
      </c>
      <c r="C20" s="172" t="s">
        <v>1</v>
      </c>
      <c r="D20" s="42">
        <v>1.25</v>
      </c>
      <c r="E20" s="183" t="s">
        <v>109</v>
      </c>
      <c r="F20" s="172" t="s">
        <v>1</v>
      </c>
      <c r="G20" s="182">
        <v>0.05</v>
      </c>
      <c r="H20" s="184" t="s">
        <v>410</v>
      </c>
      <c r="I20" s="172" t="s">
        <v>1</v>
      </c>
      <c r="J20" s="182">
        <v>0.48199999999999998</v>
      </c>
    </row>
    <row r="21" spans="1:10" ht="15.75" customHeight="1">
      <c r="A21" s="82"/>
      <c r="B21" s="183" t="s">
        <v>411</v>
      </c>
      <c r="C21" s="172" t="s">
        <v>1</v>
      </c>
      <c r="D21" s="42">
        <v>5.7949999999999999</v>
      </c>
      <c r="E21" s="183" t="s">
        <v>412</v>
      </c>
      <c r="F21" s="172" t="s">
        <v>1</v>
      </c>
      <c r="G21" s="186">
        <v>1.0249999999999999</v>
      </c>
      <c r="H21" s="184" t="s">
        <v>413</v>
      </c>
      <c r="I21" s="172" t="s">
        <v>1</v>
      </c>
      <c r="J21" s="182">
        <v>0.81499999999999995</v>
      </c>
    </row>
    <row r="22" spans="1:10" ht="15.75" customHeight="1">
      <c r="A22" s="82"/>
      <c r="B22" s="183" t="s">
        <v>414</v>
      </c>
      <c r="C22" s="172" t="s">
        <v>1</v>
      </c>
      <c r="D22" s="42">
        <v>3.2650000000000001</v>
      </c>
      <c r="E22" s="183" t="s">
        <v>415</v>
      </c>
      <c r="F22" s="172" t="s">
        <v>1</v>
      </c>
      <c r="G22" s="182">
        <v>0.15049999999999999</v>
      </c>
      <c r="H22" s="43" t="s">
        <v>684</v>
      </c>
      <c r="I22" s="172" t="s">
        <v>684</v>
      </c>
      <c r="J22" s="44" t="s">
        <v>684</v>
      </c>
    </row>
    <row r="23" spans="1:10" ht="15.75" customHeight="1">
      <c r="A23" s="82"/>
      <c r="B23" s="177" t="s">
        <v>184</v>
      </c>
      <c r="C23" s="176"/>
      <c r="D23" s="178"/>
      <c r="E23" s="176"/>
      <c r="F23" s="176"/>
      <c r="G23" s="179"/>
      <c r="H23" s="176"/>
      <c r="I23" s="176"/>
      <c r="J23" s="180"/>
    </row>
    <row r="24" spans="1:10" ht="15.75" customHeight="1">
      <c r="A24" s="82"/>
      <c r="B24" s="183" t="s">
        <v>416</v>
      </c>
      <c r="C24" s="172" t="s">
        <v>1</v>
      </c>
      <c r="D24" s="42">
        <v>2.085</v>
      </c>
      <c r="E24" s="41" t="s">
        <v>684</v>
      </c>
      <c r="F24" s="172" t="s">
        <v>684</v>
      </c>
      <c r="G24" s="45" t="s">
        <v>684</v>
      </c>
      <c r="H24" s="43" t="s">
        <v>684</v>
      </c>
      <c r="I24" s="172" t="s">
        <v>684</v>
      </c>
      <c r="J24" s="44" t="s">
        <v>684</v>
      </c>
    </row>
    <row r="25" spans="1:10" ht="15.75" customHeight="1">
      <c r="A25" s="82"/>
      <c r="B25" s="177" t="s">
        <v>183</v>
      </c>
      <c r="C25" s="176"/>
      <c r="D25" s="178"/>
      <c r="E25" s="176"/>
      <c r="F25" s="176"/>
      <c r="G25" s="179"/>
      <c r="H25" s="176"/>
      <c r="I25" s="176"/>
      <c r="J25" s="180"/>
    </row>
    <row r="26" spans="1:10" ht="15.75" customHeight="1">
      <c r="A26" s="82"/>
      <c r="B26" s="183" t="s">
        <v>110</v>
      </c>
      <c r="C26" s="172" t="s">
        <v>1</v>
      </c>
      <c r="D26" s="181">
        <v>0.08</v>
      </c>
      <c r="E26" s="183" t="s">
        <v>60</v>
      </c>
      <c r="F26" s="172" t="s">
        <v>1</v>
      </c>
      <c r="G26" s="182">
        <v>0.185</v>
      </c>
      <c r="H26" s="43" t="s">
        <v>684</v>
      </c>
      <c r="I26" s="172" t="s">
        <v>684</v>
      </c>
      <c r="J26" s="44" t="s">
        <v>684</v>
      </c>
    </row>
    <row r="27" spans="1:10" ht="15.75" customHeight="1">
      <c r="A27" s="82"/>
      <c r="B27" s="177" t="s">
        <v>214</v>
      </c>
      <c r="C27" s="176"/>
      <c r="D27" s="178"/>
      <c r="E27" s="176"/>
      <c r="F27" s="176"/>
      <c r="G27" s="179"/>
      <c r="H27" s="176"/>
      <c r="I27" s="176"/>
      <c r="J27" s="180"/>
    </row>
    <row r="28" spans="1:10" ht="15.75" customHeight="1">
      <c r="A28" s="82"/>
      <c r="B28" s="183" t="s">
        <v>4</v>
      </c>
      <c r="C28" s="172" t="s">
        <v>3</v>
      </c>
      <c r="D28" s="181">
        <v>0.2</v>
      </c>
      <c r="E28" s="183" t="s">
        <v>8</v>
      </c>
      <c r="F28" s="172" t="s">
        <v>3</v>
      </c>
      <c r="G28" s="186">
        <v>6.82</v>
      </c>
      <c r="H28" s="184" t="s">
        <v>12</v>
      </c>
      <c r="I28" s="172" t="s">
        <v>3</v>
      </c>
      <c r="J28" s="186">
        <v>7.25</v>
      </c>
    </row>
    <row r="29" spans="1:10" ht="15.75" customHeight="1">
      <c r="A29" s="82"/>
      <c r="B29" s="183" t="s">
        <v>7</v>
      </c>
      <c r="C29" s="172" t="s">
        <v>3</v>
      </c>
      <c r="D29" s="187">
        <v>598</v>
      </c>
      <c r="E29" s="183" t="s">
        <v>11</v>
      </c>
      <c r="F29" s="172" t="s">
        <v>3</v>
      </c>
      <c r="G29" s="186">
        <v>1.155</v>
      </c>
      <c r="H29" s="184" t="s">
        <v>15</v>
      </c>
      <c r="I29" s="172" t="s">
        <v>3</v>
      </c>
      <c r="J29" s="186">
        <v>3.5</v>
      </c>
    </row>
    <row r="30" spans="1:10" ht="15.75" customHeight="1">
      <c r="A30" s="82"/>
      <c r="B30" s="183" t="s">
        <v>10</v>
      </c>
      <c r="C30" s="172" t="s">
        <v>3</v>
      </c>
      <c r="D30" s="187">
        <v>699.5</v>
      </c>
      <c r="E30" s="183" t="s">
        <v>14</v>
      </c>
      <c r="F30" s="172" t="s">
        <v>3</v>
      </c>
      <c r="G30" s="45" t="s">
        <v>215</v>
      </c>
      <c r="H30" s="184" t="s">
        <v>18</v>
      </c>
      <c r="I30" s="172" t="s">
        <v>3</v>
      </c>
      <c r="J30" s="44">
        <v>122</v>
      </c>
    </row>
    <row r="31" spans="1:10" ht="15.75" customHeight="1">
      <c r="A31" s="82"/>
      <c r="B31" s="183" t="s">
        <v>13</v>
      </c>
      <c r="C31" s="172" t="s">
        <v>3</v>
      </c>
      <c r="D31" s="42">
        <v>2.9</v>
      </c>
      <c r="E31" s="183" t="s">
        <v>17</v>
      </c>
      <c r="F31" s="172" t="s">
        <v>3</v>
      </c>
      <c r="G31" s="45">
        <v>40.549999999999997</v>
      </c>
      <c r="H31" s="184" t="s">
        <v>21</v>
      </c>
      <c r="I31" s="172" t="s">
        <v>3</v>
      </c>
      <c r="J31" s="186">
        <v>1.2549999999999999</v>
      </c>
    </row>
    <row r="32" spans="1:10" ht="15.75" customHeight="1">
      <c r="A32" s="82"/>
      <c r="B32" s="183" t="s">
        <v>16</v>
      </c>
      <c r="C32" s="172" t="s">
        <v>3</v>
      </c>
      <c r="D32" s="42">
        <v>0.39</v>
      </c>
      <c r="E32" s="183" t="s">
        <v>23</v>
      </c>
      <c r="F32" s="172" t="s">
        <v>3</v>
      </c>
      <c r="G32" s="186">
        <v>0.46500000000000002</v>
      </c>
      <c r="H32" s="184" t="s">
        <v>24</v>
      </c>
      <c r="I32" s="172" t="s">
        <v>3</v>
      </c>
      <c r="J32" s="186">
        <v>0.96499999999999997</v>
      </c>
    </row>
    <row r="33" spans="1:10" ht="15.75" customHeight="1">
      <c r="A33" s="82"/>
      <c r="B33" s="183" t="s">
        <v>19</v>
      </c>
      <c r="C33" s="172" t="s">
        <v>3</v>
      </c>
      <c r="D33" s="42">
        <v>0.25</v>
      </c>
      <c r="E33" s="183" t="s">
        <v>56</v>
      </c>
      <c r="F33" s="172" t="s">
        <v>1</v>
      </c>
      <c r="G33" s="182">
        <v>4.3549999999999998E-2</v>
      </c>
      <c r="H33" s="184" t="s">
        <v>27</v>
      </c>
      <c r="I33" s="172" t="s">
        <v>3</v>
      </c>
      <c r="J33" s="44" t="s">
        <v>97</v>
      </c>
    </row>
    <row r="34" spans="1:10" ht="15.75" customHeight="1">
      <c r="A34" s="82"/>
      <c r="B34" s="183" t="s">
        <v>22</v>
      </c>
      <c r="C34" s="172" t="s">
        <v>3</v>
      </c>
      <c r="D34" s="187">
        <v>79.55</v>
      </c>
      <c r="E34" s="183" t="s">
        <v>26</v>
      </c>
      <c r="F34" s="172" t="s">
        <v>3</v>
      </c>
      <c r="G34" s="186">
        <v>1.2</v>
      </c>
      <c r="H34" s="184" t="s">
        <v>30</v>
      </c>
      <c r="I34" s="172" t="s">
        <v>3</v>
      </c>
      <c r="J34" s="45">
        <v>15.15</v>
      </c>
    </row>
    <row r="35" spans="1:10" ht="15.75" customHeight="1">
      <c r="A35" s="82"/>
      <c r="B35" s="183" t="s">
        <v>25</v>
      </c>
      <c r="C35" s="172" t="s">
        <v>3</v>
      </c>
      <c r="D35" s="185">
        <v>18.2</v>
      </c>
      <c r="E35" s="183" t="s">
        <v>29</v>
      </c>
      <c r="F35" s="172" t="s">
        <v>3</v>
      </c>
      <c r="G35" s="45">
        <v>16.05</v>
      </c>
      <c r="H35" s="184" t="s">
        <v>63</v>
      </c>
      <c r="I35" s="172" t="s">
        <v>1</v>
      </c>
      <c r="J35" s="182">
        <v>0.49399999999999999</v>
      </c>
    </row>
    <row r="36" spans="1:10" ht="15.75" customHeight="1">
      <c r="A36" s="82"/>
      <c r="B36" s="183" t="s">
        <v>51</v>
      </c>
      <c r="C36" s="172" t="s">
        <v>3</v>
      </c>
      <c r="D36" s="187">
        <v>151</v>
      </c>
      <c r="E36" s="183" t="s">
        <v>31</v>
      </c>
      <c r="F36" s="172" t="s">
        <v>3</v>
      </c>
      <c r="G36" s="45">
        <v>36.950000000000003</v>
      </c>
      <c r="H36" s="184" t="s">
        <v>64</v>
      </c>
      <c r="I36" s="172" t="s">
        <v>3</v>
      </c>
      <c r="J36" s="186">
        <v>0.4</v>
      </c>
    </row>
    <row r="37" spans="1:10" ht="15.75" customHeight="1">
      <c r="A37" s="82"/>
      <c r="B37" s="183" t="s">
        <v>28</v>
      </c>
      <c r="C37" s="172" t="s">
        <v>3</v>
      </c>
      <c r="D37" s="42">
        <v>9.4600000000000009</v>
      </c>
      <c r="E37" s="183" t="s">
        <v>34</v>
      </c>
      <c r="F37" s="172" t="s">
        <v>3</v>
      </c>
      <c r="G37" s="44">
        <v>69</v>
      </c>
      <c r="H37" s="184" t="s">
        <v>65</v>
      </c>
      <c r="I37" s="172" t="s">
        <v>3</v>
      </c>
      <c r="J37" s="186">
        <v>0.52500000000000002</v>
      </c>
    </row>
    <row r="38" spans="1:10" ht="15.75" customHeight="1">
      <c r="A38" s="82"/>
      <c r="B38" s="183" t="s">
        <v>0</v>
      </c>
      <c r="C38" s="172" t="s">
        <v>3</v>
      </c>
      <c r="D38" s="185">
        <v>30</v>
      </c>
      <c r="E38" s="183" t="s">
        <v>37</v>
      </c>
      <c r="F38" s="172" t="s">
        <v>3</v>
      </c>
      <c r="G38" s="45">
        <v>21.5</v>
      </c>
      <c r="H38" s="184" t="s">
        <v>32</v>
      </c>
      <c r="I38" s="172" t="s">
        <v>3</v>
      </c>
      <c r="J38" s="186">
        <v>3.2850000000000001</v>
      </c>
    </row>
    <row r="39" spans="1:10" ht="15.75" customHeight="1">
      <c r="A39" s="82"/>
      <c r="B39" s="183" t="s">
        <v>33</v>
      </c>
      <c r="C39" s="172" t="s">
        <v>3</v>
      </c>
      <c r="D39" s="42">
        <v>5.74</v>
      </c>
      <c r="E39" s="183" t="s">
        <v>40</v>
      </c>
      <c r="F39" s="172" t="s">
        <v>3</v>
      </c>
      <c r="G39" s="186">
        <v>9.65</v>
      </c>
      <c r="H39" s="184" t="s">
        <v>66</v>
      </c>
      <c r="I39" s="172" t="s">
        <v>3</v>
      </c>
      <c r="J39" s="44">
        <v>111</v>
      </c>
    </row>
    <row r="40" spans="1:10" ht="15.75" customHeight="1">
      <c r="A40" s="82"/>
      <c r="B40" s="183" t="s">
        <v>36</v>
      </c>
      <c r="C40" s="172" t="s">
        <v>3</v>
      </c>
      <c r="D40" s="42">
        <v>3.45</v>
      </c>
      <c r="E40" s="183" t="s">
        <v>43</v>
      </c>
      <c r="F40" s="172" t="s">
        <v>3</v>
      </c>
      <c r="G40" s="44">
        <v>160</v>
      </c>
      <c r="H40" s="184" t="s">
        <v>35</v>
      </c>
      <c r="I40" s="172" t="s">
        <v>3</v>
      </c>
      <c r="J40" s="186">
        <v>3.5</v>
      </c>
    </row>
    <row r="41" spans="1:10" ht="15.75" customHeight="1">
      <c r="A41" s="82"/>
      <c r="B41" s="183" t="s">
        <v>39</v>
      </c>
      <c r="C41" s="172" t="s">
        <v>3</v>
      </c>
      <c r="D41" s="42">
        <v>1.36</v>
      </c>
      <c r="E41" s="183" t="s">
        <v>59</v>
      </c>
      <c r="F41" s="172" t="s">
        <v>3</v>
      </c>
      <c r="G41" s="45" t="s">
        <v>106</v>
      </c>
      <c r="H41" s="184" t="s">
        <v>38</v>
      </c>
      <c r="I41" s="172" t="s">
        <v>3</v>
      </c>
      <c r="J41" s="45">
        <v>31.15</v>
      </c>
    </row>
    <row r="42" spans="1:10" ht="15.75" customHeight="1">
      <c r="A42" s="82"/>
      <c r="B42" s="183" t="s">
        <v>42</v>
      </c>
      <c r="C42" s="172" t="s">
        <v>3</v>
      </c>
      <c r="D42" s="185">
        <v>18.8</v>
      </c>
      <c r="E42" s="183" t="s">
        <v>6</v>
      </c>
      <c r="F42" s="172" t="s">
        <v>3</v>
      </c>
      <c r="G42" s="44">
        <v>479</v>
      </c>
      <c r="H42" s="184" t="s">
        <v>41</v>
      </c>
      <c r="I42" s="172" t="s">
        <v>3</v>
      </c>
      <c r="J42" s="186">
        <v>3.37</v>
      </c>
    </row>
    <row r="43" spans="1:10" ht="15.75" customHeight="1">
      <c r="A43" s="82"/>
      <c r="B43" s="183" t="s">
        <v>5</v>
      </c>
      <c r="C43" s="172" t="s">
        <v>3</v>
      </c>
      <c r="D43" s="42">
        <v>6.0149999999999997</v>
      </c>
      <c r="E43" s="183" t="s">
        <v>9</v>
      </c>
      <c r="F43" s="172" t="s">
        <v>3</v>
      </c>
      <c r="G43" s="45">
        <v>14.6</v>
      </c>
      <c r="H43" s="184" t="s">
        <v>44</v>
      </c>
      <c r="I43" s="172" t="s">
        <v>3</v>
      </c>
      <c r="J43" s="44">
        <v>95</v>
      </c>
    </row>
    <row r="44" spans="1:10" ht="15.75" customHeight="1">
      <c r="A44" s="82"/>
      <c r="B44" s="217" t="s">
        <v>82</v>
      </c>
      <c r="C44" s="218" t="s">
        <v>3</v>
      </c>
      <c r="D44" s="219">
        <v>1.55</v>
      </c>
      <c r="E44" s="217" t="s">
        <v>61</v>
      </c>
      <c r="F44" s="218" t="s">
        <v>3</v>
      </c>
      <c r="G44" s="220" t="s">
        <v>104</v>
      </c>
      <c r="H44" s="221" t="s">
        <v>45</v>
      </c>
      <c r="I44" s="218" t="s">
        <v>3</v>
      </c>
      <c r="J44" s="222">
        <v>240</v>
      </c>
    </row>
    <row r="45" spans="1:10" ht="15.75" customHeight="1">
      <c r="B45" s="38" t="s">
        <v>691</v>
      </c>
    </row>
  </sheetData>
  <conditionalFormatting sqref="C3:C44 F3:F44 I3:I44">
    <cfRule type="expression" dxfId="33" priority="2">
      <formula>IndVal_LimitValDiffUOM</formula>
    </cfRule>
  </conditionalFormatting>
  <conditionalFormatting sqref="B3:J44">
    <cfRule type="expression" dxfId="32" priority="1">
      <formula>IF(IndVal_IsBlnkRow*IndVal_IsBlnkRowNext=1,TRUE,FALSE)</formula>
    </cfRule>
  </conditionalFormatting>
  <hyperlinks>
    <hyperlink ref="B4" location="'Fire Assay'!$A$56" display="'Fire Assay'!$A$56" xr:uid="{FF006D65-A654-4230-982C-2C01DB0BB81C}"/>
    <hyperlink ref="E4" location="'Fire Assay'!$A$74" display="'Fire Assay'!$A$74" xr:uid="{286D2BB8-4026-43D4-B6FF-1DB1FA228206}"/>
    <hyperlink ref="B6" location="'4-Acid'!$A$79" display="'4-Acid'!$A$79" xr:uid="{672DFE32-B4B2-4494-A0AD-3D29F75EB5DC}"/>
    <hyperlink ref="E6" location="'4-Acid'!$A$446" display="'4-Acid'!$A$446" xr:uid="{14658CE1-24A4-4682-B376-98CA190B992C}"/>
    <hyperlink ref="H6" location="'4-Acid'!$A$843" display="'4-Acid'!$A$843" xr:uid="{E0A88775-D66C-439A-9976-537CF9287D28}"/>
    <hyperlink ref="B7" location="'4-Acid'!$A$97" display="'4-Acid'!$A$97" xr:uid="{3C7C9F5F-0F9F-425A-96D0-A80A4FE1A0E6}"/>
    <hyperlink ref="E7" location="'4-Acid'!$A$501" display="'4-Acid'!$A$501" xr:uid="{4033D957-11EE-4397-AE56-10021B5331F4}"/>
    <hyperlink ref="H7" location="'4-Acid'!$A$861" display="'4-Acid'!$A$861" xr:uid="{DF60ECDD-D1AB-4F3B-866C-AAF0A046242A}"/>
    <hyperlink ref="B8" location="'4-Acid'!$A$189" display="'4-Acid'!$A$189" xr:uid="{BB62627B-1A27-458B-9555-6C0A21A99461}"/>
    <hyperlink ref="E8" location="'4-Acid'!$A$753" display="'4-Acid'!$A$753" xr:uid="{E583FE3F-F3FC-43F5-997B-259E9764F685}"/>
    <hyperlink ref="H8" location="'4-Acid'!$A$933" display="'4-Acid'!$A$933" xr:uid="{FDF56C14-263E-475B-898E-D0DD33CA152B}"/>
    <hyperlink ref="B9" location="'4-Acid'!$A$410" display="'4-Acid'!$A$410" xr:uid="{374C83E4-37FB-4BAE-8402-126FC56C2DD6}"/>
    <hyperlink ref="E9" location="'4-Acid'!$A$789" display="'4-Acid'!$A$789" xr:uid="{7427331A-E90C-426B-8204-442E49E37229}"/>
    <hyperlink ref="H9" location="'4-Acid'!$A$1041" display="'4-Acid'!$A$1041" xr:uid="{011B958B-CAF7-4FE6-B354-49A3554F3C0E}"/>
    <hyperlink ref="B11" location="'Aqua Regia'!$A$79" display="'Aqua Regia'!$A$79" xr:uid="{E5657C42-F2C6-4B8E-8A05-CB09487A4B56}"/>
    <hyperlink ref="E11" location="'Aqua Regia'!$A$480" display="'Aqua Regia'!$A$480" xr:uid="{66B3B72F-C4BF-4CC2-BE21-3920C8547FD0}"/>
    <hyperlink ref="H11" location="'Aqua Regia'!$A$912" display="'Aqua Regia'!$A$912" xr:uid="{4CFD7C9F-8A70-4247-80A2-45A4AA8A930A}"/>
    <hyperlink ref="B12" location="'Aqua Regia'!$A$280" display="'Aqua Regia'!$A$280" xr:uid="{6490751D-42B4-40FA-86B9-515A43C3592B}"/>
    <hyperlink ref="E12" location="'Aqua Regia'!$A$660" display="'Aqua Regia'!$A$660" xr:uid="{DE1E01BB-B0E8-4E9E-AF7A-0FD601820AA0}"/>
    <hyperlink ref="H12" location="'Aqua Regia'!$A$930" display="'Aqua Regia'!$A$930" xr:uid="{9F384CF9-63A0-455E-909B-2D1CFE7CB05A}"/>
    <hyperlink ref="B13" location="'Aqua Regia'!$A$298" display="'Aqua Regia'!$A$298" xr:uid="{EE5E9056-1328-4E49-A913-1426250A8929}"/>
    <hyperlink ref="E13" location="'Aqua Regia'!$A$732" display="'Aqua Regia'!$A$732" xr:uid="{B02D3E0D-622E-45DB-8A0F-1FDCF6E13568}"/>
    <hyperlink ref="H13" location="'Aqua Regia'!$A$948" display="'Aqua Regia'!$A$948" xr:uid="{179FD336-D82C-41E6-BF56-4E483987DCC8}"/>
    <hyperlink ref="B14" location="'Aqua Regia'!$A$316" display="'Aqua Regia'!$A$316" xr:uid="{E60E5D88-C84C-40DC-BA27-D6170D4016D7}"/>
    <hyperlink ref="E14" location="'Aqua Regia'!$A$750" display="'Aqua Regia'!$A$750" xr:uid="{C9658AF5-2ADB-4C60-BE56-36CFE9956E9B}"/>
    <hyperlink ref="H14" location="'Aqua Regia'!$A$1020" display="'Aqua Regia'!$A$1020" xr:uid="{533B41C7-6551-4F1C-B43F-A3CDC5923F27}"/>
    <hyperlink ref="B15" location="'Aqua Regia'!$A$371" display="'Aqua Regia'!$A$371" xr:uid="{F0DC8C9F-3282-49BE-B094-7751FF2E4D12}"/>
    <hyperlink ref="E15" location="'Aqua Regia'!$A$768" display="'Aqua Regia'!$A$768" xr:uid="{3F7A9EE8-4D4E-4DC0-BA8D-FB1D4BBD9923}"/>
    <hyperlink ref="H15" location="'Aqua Regia'!$A$1038" display="'Aqua Regia'!$A$1038" xr:uid="{0322CADC-AA27-4B52-BCE2-9438A360CBAE}"/>
    <hyperlink ref="B16" location="'Aqua Regia'!$A$426" display="'Aqua Regia'!$A$426" xr:uid="{9821328C-31FC-419B-86F2-C4B15B4EBDF2}"/>
    <hyperlink ref="E16" location="'Aqua Regia'!$A$822" display="'Aqua Regia'!$A$822" xr:uid="{4210C9E9-BD7F-45C0-80FD-654C81867A88}"/>
    <hyperlink ref="H16" location="'Aqua Regia'!$A$1110" display="'Aqua Regia'!$A$1110" xr:uid="{1E4DB566-6A57-4D9A-BA68-9B232FDA774F}"/>
    <hyperlink ref="B17" location="'Aqua Regia'!$A$444" display="'Aqua Regia'!$A$444" xr:uid="{A0263DA4-67DF-4B13-97A4-EEA839B82A7C}"/>
    <hyperlink ref="E17" location="'Aqua Regia'!$A$840" display="'Aqua Regia'!$A$840" xr:uid="{6CB1D0BE-0390-4DFF-9B58-3EB29CAF2734}"/>
    <hyperlink ref="B19" location="'Fusion XRF'!$A$1" display="'Fusion XRF'!$A$1" xr:uid="{00B9F7FD-7506-4F88-AF6A-96BEBEE70E77}"/>
    <hyperlink ref="E19" location="'Fusion XRF'!$A$80" display="'Fusion XRF'!$A$80" xr:uid="{43AEEC47-0FF1-4968-AA62-F22020D8806D}"/>
    <hyperlink ref="H19" location="'Fusion XRF'!$A$136" display="'Fusion XRF'!$A$136" xr:uid="{BDB85A5B-610D-4F7F-A990-E83F089025C9}"/>
    <hyperlink ref="B20" location="'Fusion XRF'!$A$15" display="'Fusion XRF'!$A$15" xr:uid="{58103FA0-8429-4E2F-B8CA-E38E747CA0D7}"/>
    <hyperlink ref="E20" location="'Fusion XRF'!$A$94" display="'Fusion XRF'!$A$94" xr:uid="{0A5F175D-B8AF-43BD-A4EF-D5EA8AA13F93}"/>
    <hyperlink ref="H20" location="'Fusion XRF'!$A$150" display="'Fusion XRF'!$A$150" xr:uid="{B7F42387-A8FA-431B-B959-D900D65C60EF}"/>
    <hyperlink ref="B21" location="'Fusion XRF'!$A$52" display="'Fusion XRF'!$A$52" xr:uid="{97437F0F-1695-40E6-8B97-5D9D70AFCC6C}"/>
    <hyperlink ref="E21" location="'Fusion XRF'!$A$108" display="'Fusion XRF'!$A$108" xr:uid="{2B4E976A-B8D6-4090-AEBA-494BF0E64FE0}"/>
    <hyperlink ref="H21" location="'Fusion XRF'!$A$164" display="'Fusion XRF'!$A$164" xr:uid="{1060CD41-A308-4210-8858-F53F0743B9B5}"/>
    <hyperlink ref="B22" location="'Fusion XRF'!$A$66" display="'Fusion XRF'!$A$66" xr:uid="{D2F3E556-3689-4584-A008-138E5DAF9B9F}"/>
    <hyperlink ref="E22" location="'Fusion XRF'!$A$122" display="'Fusion XRF'!$A$122" xr:uid="{B98F3BC1-697F-4B54-AA9F-E0178872B621}"/>
    <hyperlink ref="B24" location="'Thermograv'!$A$1" display="'Thermograv'!$A$1" xr:uid="{0D8FECD8-D26E-4425-867A-F2B18D39642B}"/>
    <hyperlink ref="B26" location="'IRC'!$A$1" display="'IRC'!$A$1" xr:uid="{C3E75063-DB6C-469B-AD3F-863F097C0CFF}"/>
    <hyperlink ref="E26" location="'IRC'!$A$15" display="'IRC'!$A$15" xr:uid="{E2611779-73A3-4CD0-8436-D64345B23E65}"/>
    <hyperlink ref="B28" location="'Laser Ablation'!$A$1" display="'Laser Ablation'!$A$1" xr:uid="{7FD21D9C-46D0-4BC8-9349-28DAA0C6C25E}"/>
    <hyperlink ref="E28" location="'Laser Ablation'!$A$262" display="'Laser Ablation'!$A$262" xr:uid="{8D3FA1A5-BB82-4DE6-B31D-029BF2D5A608}"/>
    <hyperlink ref="H28" location="'Laser Ablation'!$A$500" display="'Laser Ablation'!$A$500" xr:uid="{7BE0E7BD-B2B4-40D3-AD9A-748F32B21458}"/>
    <hyperlink ref="B29" location="'Laser Ablation'!$A$15" display="'Laser Ablation'!$A$15" xr:uid="{A20C3B96-B0A0-4667-906C-F90AB60B62CC}"/>
    <hyperlink ref="E29" location="'Laser Ablation'!$A$276" display="'Laser Ablation'!$A$276" xr:uid="{893CECA7-A499-4526-A48D-305E8BF4F4BA}"/>
    <hyperlink ref="H29" location="'Laser Ablation'!$A$514" display="'Laser Ablation'!$A$514" xr:uid="{0909EE9A-BE21-407C-A127-4BA438F3B74B}"/>
    <hyperlink ref="B30" location="'Laser Ablation'!$A$52" display="'Laser Ablation'!$A$52" xr:uid="{857D7295-221A-4B01-A265-0F4CE5BCB09A}"/>
    <hyperlink ref="E30" location="'Laser Ablation'!$A$290" display="'Laser Ablation'!$A$290" xr:uid="{A8A42C2C-5037-4580-9BD5-7F8C41BDA6AD}"/>
    <hyperlink ref="H30" location="'Laser Ablation'!$A$528" display="'Laser Ablation'!$A$528" xr:uid="{8581C055-4D75-4669-92FB-EDADC2BEA14F}"/>
    <hyperlink ref="B31" location="'Laser Ablation'!$A$66" display="'Laser Ablation'!$A$66" xr:uid="{0E32B3F0-7E56-4BC1-81CA-396CB3AC9184}"/>
    <hyperlink ref="E31" location="'Laser Ablation'!$A$304" display="'Laser Ablation'!$A$304" xr:uid="{4B56BC9C-C543-4DB8-8C13-945EA2B70D99}"/>
    <hyperlink ref="H31" location="'Laser Ablation'!$A$542" display="'Laser Ablation'!$A$542" xr:uid="{318DFDEE-19F8-41EC-9D37-B8DA0EB7491F}"/>
    <hyperlink ref="B32" location="'Laser Ablation'!$A$80" display="'Laser Ablation'!$A$80" xr:uid="{01A97E1E-C80F-4562-8FDD-CD94E195F9BD}"/>
    <hyperlink ref="E32" location="'Laser Ablation'!$A$318" display="'Laser Ablation'!$A$318" xr:uid="{ADA68B15-8F82-4062-8D60-0D5625D6DD61}"/>
    <hyperlink ref="H32" location="'Laser Ablation'!$A$556" display="'Laser Ablation'!$A$556" xr:uid="{3753FFF4-EDD1-49FD-A090-80CD4C61D616}"/>
    <hyperlink ref="B33" location="'Laser Ablation'!$A$94" display="'Laser Ablation'!$A$94" xr:uid="{F402AB77-5289-4D8E-B381-A94C5523ADF1}"/>
    <hyperlink ref="E33" location="'Laser Ablation'!$A$332" display="'Laser Ablation'!$A$332" xr:uid="{6CC42BE7-35BB-492F-9AAD-B1037F2DE313}"/>
    <hyperlink ref="H33" location="'Laser Ablation'!$A$570" display="'Laser Ablation'!$A$570" xr:uid="{CAD6C3E8-7D65-4304-B340-F7BFEA05FE57}"/>
    <hyperlink ref="B34" location="'Laser Ablation'!$A$108" display="'Laser Ablation'!$A$108" xr:uid="{82C9EF72-9872-40F6-9C74-C24A25F50240}"/>
    <hyperlink ref="E34" location="'Laser Ablation'!$A$346" display="'Laser Ablation'!$A$346" xr:uid="{BF549901-62A5-4132-8355-2BF7B9B33BD0}"/>
    <hyperlink ref="H34" location="'Laser Ablation'!$A$584" display="'Laser Ablation'!$A$584" xr:uid="{DF193F85-9C9B-480C-99CC-84F016B7E0EC}"/>
    <hyperlink ref="B35" location="'Laser Ablation'!$A$122" display="'Laser Ablation'!$A$122" xr:uid="{A974E832-C1D7-487A-BBFA-0608D109C42A}"/>
    <hyperlink ref="E35" location="'Laser Ablation'!$A$360" display="'Laser Ablation'!$A$360" xr:uid="{FF54B348-223B-408B-AE5D-841FF6D239DB}"/>
    <hyperlink ref="H35" location="'Laser Ablation'!$A$598" display="'Laser Ablation'!$A$598" xr:uid="{A308A10F-F58A-492E-B14B-F700143FED8A}"/>
    <hyperlink ref="B36" location="'Laser Ablation'!$A$136" display="'Laser Ablation'!$A$136" xr:uid="{AB194C0B-C7B6-437C-97C2-2355DBA13CCC}"/>
    <hyperlink ref="E36" location="'Laser Ablation'!$A$374" display="'Laser Ablation'!$A$374" xr:uid="{4C69DD8F-1E31-46EB-B9B6-3624970F7453}"/>
    <hyperlink ref="H36" location="'Laser Ablation'!$A$612" display="'Laser Ablation'!$A$612" xr:uid="{0D4E9EE2-9223-443F-90C8-43C47A889B90}"/>
    <hyperlink ref="B37" location="'Laser Ablation'!$A$150" display="'Laser Ablation'!$A$150" xr:uid="{68BD9B16-E29B-423F-A87C-1E67303035AC}"/>
    <hyperlink ref="E37" location="'Laser Ablation'!$A$388" display="'Laser Ablation'!$A$388" xr:uid="{BB4FFBE2-5CA9-4594-82D5-35648690E59C}"/>
    <hyperlink ref="H37" location="'Laser Ablation'!$A$626" display="'Laser Ablation'!$A$626" xr:uid="{42813F92-77D1-4650-B301-D44198D25984}"/>
    <hyperlink ref="B38" location="'Laser Ablation'!$A$164" display="'Laser Ablation'!$A$164" xr:uid="{FC976654-491B-4DC8-BB8A-D666F574609F}"/>
    <hyperlink ref="E38" location="'Laser Ablation'!$A$402" display="'Laser Ablation'!$A$402" xr:uid="{9351F339-9C27-46C1-8BD0-D51FF240ECB2}"/>
    <hyperlink ref="H38" location="'Laser Ablation'!$A$640" display="'Laser Ablation'!$A$640" xr:uid="{7753D67B-86FC-4FBD-A18C-B1B9BFA9FE24}"/>
    <hyperlink ref="B39" location="'Laser Ablation'!$A$178" display="'Laser Ablation'!$A$178" xr:uid="{56E3C778-633D-4434-9017-0FE05352A8E5}"/>
    <hyperlink ref="E39" location="'Laser Ablation'!$A$416" display="'Laser Ablation'!$A$416" xr:uid="{F0F67C30-4EF2-44A7-9034-A5C52EC2A123}"/>
    <hyperlink ref="H39" location="'Laser Ablation'!$A$654" display="'Laser Ablation'!$A$654" xr:uid="{98C5382C-89F7-4A10-8018-8BBD37350343}"/>
    <hyperlink ref="B40" location="'Laser Ablation'!$A$192" display="'Laser Ablation'!$A$192" xr:uid="{777B2B9A-5B04-4ED6-821B-01F59BFC7F7C}"/>
    <hyperlink ref="E40" location="'Laser Ablation'!$A$430" display="'Laser Ablation'!$A$430" xr:uid="{FA83D436-E45A-4B62-A9DE-6D693457DD1C}"/>
    <hyperlink ref="H40" location="'Laser Ablation'!$A$668" display="'Laser Ablation'!$A$668" xr:uid="{5AF841F9-1233-4D60-81DE-27178BEEF6C4}"/>
    <hyperlink ref="B41" location="'Laser Ablation'!$A$206" display="'Laser Ablation'!$A$206" xr:uid="{62AC6EC1-BC7B-4AD9-9AAF-0D3BEDD6C23D}"/>
    <hyperlink ref="E41" location="'Laser Ablation'!$A$444" display="'Laser Ablation'!$A$444" xr:uid="{CB9F7526-42DB-4CFE-90FA-164A9569E53A}"/>
    <hyperlink ref="H41" location="'Laser Ablation'!$A$682" display="'Laser Ablation'!$A$682" xr:uid="{C4629CA3-8E92-4998-BA56-0A9C1F72C42F}"/>
    <hyperlink ref="B42" location="'Laser Ablation'!$A$220" display="'Laser Ablation'!$A$220" xr:uid="{E9EA9CD4-7CF6-4B36-933D-105B5F6A321C}"/>
    <hyperlink ref="E42" location="'Laser Ablation'!$A$458" display="'Laser Ablation'!$A$458" xr:uid="{2BF31AEF-9BDE-46C2-A974-3A73D01E84D0}"/>
    <hyperlink ref="H42" location="'Laser Ablation'!$A$696" display="'Laser Ablation'!$A$696" xr:uid="{F1B69910-F500-4D69-A77D-15A5FF697AEB}"/>
    <hyperlink ref="B43" location="'Laser Ablation'!$A$234" display="'Laser Ablation'!$A$234" xr:uid="{F2A6BC56-E900-4C7A-930C-3E22D183AE63}"/>
    <hyperlink ref="E43" location="'Laser Ablation'!$A$472" display="'Laser Ablation'!$A$472" xr:uid="{3796778C-47EA-4108-963D-E165C18D6DB0}"/>
    <hyperlink ref="H43" location="'Laser Ablation'!$A$710" display="'Laser Ablation'!$A$710" xr:uid="{FC5DF97E-512C-4622-AFB8-892359138446}"/>
    <hyperlink ref="B44" location="'Laser Ablation'!$A$248" display="'Laser Ablation'!$A$248" xr:uid="{D17D3C1F-FC3F-4D6A-824F-5C8763DEB244}"/>
    <hyperlink ref="E44" location="'Laser Ablation'!$A$486" display="'Laser Ablation'!$A$486" xr:uid="{A96D177F-8523-4889-B233-43F3BEA9606D}"/>
    <hyperlink ref="H44" location="'Laser Ablation'!$A$724" display="'Laser Ablation'!$A$724" xr:uid="{91B64122-B530-4FB4-A0AB-297ED2A90902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686</v>
      </c>
      <c r="C1" s="40"/>
    </row>
    <row r="2" spans="2:10" ht="27.95" customHeight="1">
      <c r="B2" s="48" t="s">
        <v>84</v>
      </c>
      <c r="C2" s="48" t="s">
        <v>85</v>
      </c>
    </row>
    <row r="3" spans="2:10" ht="15" customHeight="1">
      <c r="B3" s="49" t="s">
        <v>91</v>
      </c>
      <c r="C3" s="49" t="s">
        <v>92</v>
      </c>
    </row>
    <row r="4" spans="2:10" ht="15" customHeight="1">
      <c r="B4" s="50" t="s">
        <v>95</v>
      </c>
      <c r="C4" s="50" t="s">
        <v>133</v>
      </c>
    </row>
    <row r="5" spans="2:10" ht="15" customHeight="1">
      <c r="B5" s="50" t="s">
        <v>89</v>
      </c>
      <c r="C5" s="50" t="s">
        <v>90</v>
      </c>
    </row>
    <row r="6" spans="2:10" ht="15" customHeight="1">
      <c r="B6" s="50" t="s">
        <v>93</v>
      </c>
      <c r="C6" s="50" t="s">
        <v>88</v>
      </c>
    </row>
    <row r="7" spans="2:10" ht="15" customHeight="1">
      <c r="B7" s="50" t="s">
        <v>87</v>
      </c>
      <c r="C7" s="92" t="s">
        <v>134</v>
      </c>
    </row>
    <row r="8" spans="2:10" ht="15" customHeight="1" thickBot="1">
      <c r="B8" s="50" t="s">
        <v>86</v>
      </c>
      <c r="C8" s="92" t="s">
        <v>135</v>
      </c>
    </row>
    <row r="9" spans="2:10" ht="15" customHeight="1">
      <c r="B9" s="77" t="s">
        <v>132</v>
      </c>
      <c r="C9" s="171"/>
    </row>
    <row r="10" spans="2:10" ht="15" customHeight="1">
      <c r="B10" s="50" t="s">
        <v>302</v>
      </c>
      <c r="C10" s="50" t="s">
        <v>356</v>
      </c>
    </row>
    <row r="11" spans="2:10" ht="15" customHeight="1">
      <c r="B11" s="50" t="s">
        <v>115</v>
      </c>
      <c r="C11" s="50" t="s">
        <v>357</v>
      </c>
      <c r="D11" s="5"/>
      <c r="E11" s="5"/>
      <c r="F11" s="5"/>
      <c r="G11" s="5"/>
      <c r="H11" s="5"/>
      <c r="I11" s="5"/>
      <c r="J11" s="5"/>
    </row>
    <row r="12" spans="2:10" ht="15" customHeight="1">
      <c r="B12" s="50" t="s">
        <v>303</v>
      </c>
      <c r="C12" s="50" t="s">
        <v>358</v>
      </c>
      <c r="D12" s="5"/>
      <c r="E12" s="5"/>
      <c r="F12" s="5"/>
      <c r="G12" s="5"/>
      <c r="H12" s="5"/>
      <c r="I12" s="5"/>
      <c r="J12" s="5"/>
    </row>
    <row r="13" spans="2:10" ht="15" customHeight="1">
      <c r="B13" s="50" t="s">
        <v>355</v>
      </c>
      <c r="C13" s="50" t="s">
        <v>359</v>
      </c>
    </row>
    <row r="14" spans="2:10" ht="15" customHeight="1">
      <c r="B14" s="50" t="s">
        <v>283</v>
      </c>
      <c r="C14" s="50" t="s">
        <v>360</v>
      </c>
    </row>
    <row r="15" spans="2:10" ht="15" customHeight="1">
      <c r="B15" s="50" t="s">
        <v>282</v>
      </c>
      <c r="C15" s="50" t="s">
        <v>361</v>
      </c>
    </row>
    <row r="16" spans="2:10" ht="15" customHeight="1">
      <c r="B16" s="50" t="s">
        <v>285</v>
      </c>
      <c r="C16" s="50" t="s">
        <v>362</v>
      </c>
    </row>
    <row r="17" spans="2:3" ht="15" customHeight="1">
      <c r="B17" s="50" t="s">
        <v>284</v>
      </c>
      <c r="C17" s="50" t="s">
        <v>363</v>
      </c>
    </row>
    <row r="18" spans="2:3" ht="15" customHeight="1">
      <c r="B18" s="50" t="s">
        <v>99</v>
      </c>
      <c r="C18" s="50" t="s">
        <v>364</v>
      </c>
    </row>
    <row r="19" spans="2:3" ht="15" customHeight="1">
      <c r="B19" s="50" t="s">
        <v>291</v>
      </c>
      <c r="C19" s="50" t="s">
        <v>365</v>
      </c>
    </row>
    <row r="20" spans="2:3" ht="15" customHeight="1">
      <c r="B20" s="50" t="s">
        <v>290</v>
      </c>
      <c r="C20" s="50" t="s">
        <v>366</v>
      </c>
    </row>
    <row r="21" spans="2:3" ht="15" customHeight="1">
      <c r="B21" s="50" t="s">
        <v>293</v>
      </c>
      <c r="C21" s="50" t="s">
        <v>367</v>
      </c>
    </row>
    <row r="22" spans="2:3" ht="15" customHeight="1">
      <c r="B22" s="50" t="s">
        <v>292</v>
      </c>
      <c r="C22" s="50" t="s">
        <v>368</v>
      </c>
    </row>
    <row r="23" spans="2:3" ht="15" customHeight="1">
      <c r="B23" s="50" t="s">
        <v>267</v>
      </c>
      <c r="C23" s="50" t="s">
        <v>369</v>
      </c>
    </row>
    <row r="24" spans="2:3" ht="15" customHeight="1">
      <c r="B24" s="50" t="s">
        <v>268</v>
      </c>
      <c r="C24" s="50" t="s">
        <v>370</v>
      </c>
    </row>
    <row r="25" spans="2:3" ht="15" customHeight="1">
      <c r="B25" s="50" t="s">
        <v>266</v>
      </c>
      <c r="C25" s="50" t="s">
        <v>371</v>
      </c>
    </row>
    <row r="26" spans="2:3" ht="15" customHeight="1">
      <c r="B26" s="50" t="s">
        <v>114</v>
      </c>
      <c r="C26" s="50" t="s">
        <v>372</v>
      </c>
    </row>
    <row r="27" spans="2:3" ht="15" customHeight="1">
      <c r="B27" s="50" t="s">
        <v>100</v>
      </c>
      <c r="C27" s="50" t="s">
        <v>373</v>
      </c>
    </row>
    <row r="28" spans="2:3" ht="15" customHeight="1">
      <c r="B28" s="50" t="s">
        <v>352</v>
      </c>
      <c r="C28" s="50" t="s">
        <v>374</v>
      </c>
    </row>
    <row r="29" spans="2:3" ht="15" customHeight="1">
      <c r="B29" s="51" t="s">
        <v>300</v>
      </c>
      <c r="C29" s="51" t="s">
        <v>375</v>
      </c>
    </row>
    <row r="30" spans="2:3" ht="15" customHeight="1">
      <c r="B30" s="65"/>
      <c r="C30" s="66"/>
    </row>
    <row r="31" spans="2:3" ht="15">
      <c r="B31" s="67" t="s">
        <v>126</v>
      </c>
      <c r="C31" s="68" t="s">
        <v>119</v>
      </c>
    </row>
    <row r="32" spans="2:3">
      <c r="B32" s="69"/>
      <c r="C32" s="68"/>
    </row>
    <row r="33" spans="2:3">
      <c r="B33" s="70" t="s">
        <v>123</v>
      </c>
      <c r="C33" s="71" t="s">
        <v>122</v>
      </c>
    </row>
    <row r="34" spans="2:3">
      <c r="B34" s="69"/>
      <c r="C34" s="68"/>
    </row>
    <row r="35" spans="2:3">
      <c r="B35" s="72" t="s">
        <v>120</v>
      </c>
      <c r="C35" s="71" t="s">
        <v>121</v>
      </c>
    </row>
    <row r="36" spans="2:3">
      <c r="B36" s="73"/>
      <c r="C36" s="74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4" customWidth="1"/>
    <col min="3" max="3" width="88.7109375" style="4" customWidth="1"/>
    <col min="4" max="16384" width="9.140625" style="4"/>
  </cols>
  <sheetData>
    <row r="1" spans="2:9" ht="23.25" customHeight="1">
      <c r="B1" s="75" t="s">
        <v>685</v>
      </c>
      <c r="C1" s="40"/>
    </row>
    <row r="2" spans="2:9" ht="27.95" customHeight="1">
      <c r="B2" s="76" t="s">
        <v>127</v>
      </c>
      <c r="C2" s="48" t="s">
        <v>128</v>
      </c>
    </row>
    <row r="3" spans="2:9" ht="15" customHeight="1">
      <c r="B3" s="168"/>
      <c r="C3" s="49" t="s">
        <v>129</v>
      </c>
    </row>
    <row r="4" spans="2:9" ht="15" customHeight="1">
      <c r="B4" s="169"/>
      <c r="C4" s="50" t="s">
        <v>376</v>
      </c>
    </row>
    <row r="5" spans="2:9" ht="15" customHeight="1">
      <c r="B5" s="169"/>
      <c r="C5" s="50" t="s">
        <v>377</v>
      </c>
    </row>
    <row r="6" spans="2:9" ht="15" customHeight="1">
      <c r="B6" s="169"/>
      <c r="C6" s="50" t="s">
        <v>378</v>
      </c>
    </row>
    <row r="7" spans="2:9" ht="15" customHeight="1">
      <c r="B7" s="169"/>
      <c r="C7" s="50" t="s">
        <v>379</v>
      </c>
    </row>
    <row r="8" spans="2:9" ht="15" customHeight="1">
      <c r="B8" s="169"/>
      <c r="C8" s="50" t="s">
        <v>130</v>
      </c>
    </row>
    <row r="9" spans="2:9" ht="15" customHeight="1">
      <c r="B9" s="169"/>
      <c r="C9" s="50" t="s">
        <v>380</v>
      </c>
      <c r="D9" s="5"/>
      <c r="E9" s="5"/>
      <c r="G9" s="5"/>
      <c r="H9" s="5"/>
      <c r="I9" s="5"/>
    </row>
    <row r="10" spans="2:9" ht="15" customHeight="1">
      <c r="B10" s="169"/>
      <c r="C10" s="50" t="s">
        <v>381</v>
      </c>
      <c r="D10" s="5"/>
      <c r="E10" s="5"/>
      <c r="G10" s="5"/>
      <c r="H10" s="5"/>
      <c r="I10" s="5"/>
    </row>
    <row r="11" spans="2:9" ht="15" customHeight="1">
      <c r="B11" s="169"/>
      <c r="C11" s="50" t="s">
        <v>382</v>
      </c>
    </row>
    <row r="12" spans="2:9" ht="15" customHeight="1">
      <c r="B12" s="169"/>
      <c r="C12" s="50" t="s">
        <v>383</v>
      </c>
    </row>
    <row r="13" spans="2:9" ht="15" customHeight="1">
      <c r="B13" s="169"/>
      <c r="C13" s="50" t="s">
        <v>384</v>
      </c>
    </row>
    <row r="14" spans="2:9" ht="15" customHeight="1">
      <c r="B14" s="169"/>
      <c r="C14" s="50" t="s">
        <v>385</v>
      </c>
    </row>
    <row r="15" spans="2:9" ht="15" customHeight="1">
      <c r="B15" s="169"/>
      <c r="C15" s="50" t="s">
        <v>386</v>
      </c>
    </row>
    <row r="16" spans="2:9" ht="15" customHeight="1">
      <c r="B16" s="169"/>
      <c r="C16" s="50" t="s">
        <v>387</v>
      </c>
    </row>
    <row r="17" spans="2:3" ht="15" customHeight="1">
      <c r="B17" s="169"/>
      <c r="C17" s="50" t="s">
        <v>388</v>
      </c>
    </row>
    <row r="18" spans="2:3" ht="15" customHeight="1">
      <c r="B18" s="169"/>
      <c r="C18" s="50" t="s">
        <v>389</v>
      </c>
    </row>
    <row r="19" spans="2:3" ht="15" customHeight="1">
      <c r="B19" s="169"/>
      <c r="C19" s="50" t="s">
        <v>390</v>
      </c>
    </row>
    <row r="20" spans="2:3" ht="15" customHeight="1">
      <c r="B20" s="169"/>
      <c r="C20" s="50" t="s">
        <v>131</v>
      </c>
    </row>
    <row r="21" spans="2:3" ht="15" customHeight="1">
      <c r="B21" s="169"/>
      <c r="C21" s="50" t="s">
        <v>391</v>
      </c>
    </row>
    <row r="22" spans="2:3" ht="15" customHeight="1">
      <c r="B22" s="169"/>
      <c r="C22" s="50" t="s">
        <v>392</v>
      </c>
    </row>
    <row r="23" spans="2:3" ht="15" customHeight="1">
      <c r="B23" s="169"/>
      <c r="C23" s="50" t="s">
        <v>393</v>
      </c>
    </row>
    <row r="24" spans="2:3" ht="15" customHeight="1">
      <c r="B24" s="169"/>
      <c r="C24" s="50" t="s">
        <v>393</v>
      </c>
    </row>
    <row r="25" spans="2:3" ht="15" customHeight="1">
      <c r="B25" s="169"/>
      <c r="C25" s="50" t="s">
        <v>394</v>
      </c>
    </row>
    <row r="26" spans="2:3" ht="15" customHeight="1">
      <c r="B26" s="169"/>
      <c r="C26" s="50" t="s">
        <v>395</v>
      </c>
    </row>
    <row r="27" spans="2:3" ht="15" customHeight="1">
      <c r="B27" s="169"/>
      <c r="C27" s="50" t="s">
        <v>396</v>
      </c>
    </row>
    <row r="28" spans="2:3" ht="15" customHeight="1">
      <c r="B28" s="169"/>
      <c r="C28" s="50" t="s">
        <v>397</v>
      </c>
    </row>
    <row r="29" spans="2:3" ht="15" customHeight="1">
      <c r="B29" s="169"/>
      <c r="C29" s="50" t="s">
        <v>398</v>
      </c>
    </row>
    <row r="30" spans="2:3" ht="15" customHeight="1">
      <c r="B30" s="169"/>
      <c r="C30" s="50" t="s">
        <v>399</v>
      </c>
    </row>
    <row r="31" spans="2:3" ht="15" customHeight="1">
      <c r="B31" s="169"/>
      <c r="C31" s="50" t="s">
        <v>400</v>
      </c>
    </row>
    <row r="32" spans="2:3" ht="15" customHeight="1">
      <c r="B32" s="169"/>
      <c r="C32" s="50" t="s">
        <v>401</v>
      </c>
    </row>
    <row r="33" spans="2:3" ht="15" customHeight="1">
      <c r="B33" s="169"/>
      <c r="C33" s="50" t="s">
        <v>402</v>
      </c>
    </row>
    <row r="34" spans="2:3" ht="15" customHeight="1">
      <c r="B34" s="169"/>
      <c r="C34" s="50" t="s">
        <v>403</v>
      </c>
    </row>
    <row r="35" spans="2:3" ht="15" customHeight="1">
      <c r="B35" s="169"/>
      <c r="C35" s="50" t="s">
        <v>404</v>
      </c>
    </row>
    <row r="36" spans="2:3" ht="15" customHeight="1">
      <c r="B36" s="169"/>
      <c r="C36" s="50" t="s">
        <v>405</v>
      </c>
    </row>
    <row r="37" spans="2:3" ht="15" customHeight="1">
      <c r="B37" s="169"/>
      <c r="C37" s="50" t="s">
        <v>406</v>
      </c>
    </row>
    <row r="38" spans="2:3" ht="15" customHeight="1">
      <c r="B38" s="170"/>
      <c r="C38" s="51" t="s">
        <v>407</v>
      </c>
    </row>
  </sheetData>
  <conditionalFormatting sqref="B3:C38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99" customWidth="1"/>
    <col min="2" max="3" width="13.28515625" style="99" customWidth="1"/>
    <col min="4" max="6" width="10.28515625" style="99" customWidth="1"/>
    <col min="7" max="14" width="13.28515625" style="99" customWidth="1"/>
    <col min="15" max="16384" width="10.28515625" style="99"/>
  </cols>
  <sheetData>
    <row r="1" spans="1:14" ht="45" customHeight="1" thickBot="1">
      <c r="A1" s="143"/>
      <c r="B1" s="142" t="s">
        <v>692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0"/>
    </row>
    <row r="2" spans="1:14" ht="36.75" customHeight="1" thickBot="1">
      <c r="A2" s="139" t="s">
        <v>203</v>
      </c>
      <c r="B2" s="137" t="s">
        <v>202</v>
      </c>
      <c r="C2" s="138" t="s">
        <v>201</v>
      </c>
      <c r="D2" s="137" t="s">
        <v>111</v>
      </c>
      <c r="E2" s="137" t="s">
        <v>204</v>
      </c>
      <c r="F2" s="144" t="s">
        <v>200</v>
      </c>
      <c r="G2" s="137" t="s">
        <v>199</v>
      </c>
      <c r="H2" s="136" t="s">
        <v>198</v>
      </c>
      <c r="I2" s="146" t="s">
        <v>197</v>
      </c>
      <c r="J2" s="135" t="s">
        <v>196</v>
      </c>
      <c r="K2" s="134"/>
      <c r="L2" s="134"/>
      <c r="M2" s="134"/>
      <c r="N2" s="133"/>
    </row>
    <row r="3" spans="1:14" ht="18" customHeight="1">
      <c r="A3" s="132">
        <v>2</v>
      </c>
      <c r="B3" s="131">
        <v>1</v>
      </c>
      <c r="C3" s="128" t="s">
        <v>206</v>
      </c>
      <c r="D3" s="131">
        <v>1</v>
      </c>
      <c r="E3" s="131">
        <v>19</v>
      </c>
      <c r="F3" s="131">
        <v>19</v>
      </c>
      <c r="G3" s="131">
        <v>219514</v>
      </c>
      <c r="H3" s="130">
        <v>8.8600999999999999E-2</v>
      </c>
      <c r="I3" s="311">
        <v>2.4948817310473852</v>
      </c>
      <c r="J3" s="152">
        <f>IF(ISNUMBER($I3),(($I3-$I$23)*$I$27)+$I$23,"-     ")</f>
        <v>2.4957706326298408</v>
      </c>
      <c r="K3" s="129"/>
      <c r="L3" s="129"/>
      <c r="M3" s="128"/>
      <c r="N3" s="127"/>
    </row>
    <row r="4" spans="1:14" ht="18" customHeight="1">
      <c r="A4" s="126">
        <v>2</v>
      </c>
      <c r="B4" s="125">
        <v>1</v>
      </c>
      <c r="C4" s="99" t="s">
        <v>206</v>
      </c>
      <c r="D4" s="125">
        <v>1</v>
      </c>
      <c r="E4" s="125">
        <v>11</v>
      </c>
      <c r="F4" s="125">
        <v>11</v>
      </c>
      <c r="G4" s="125">
        <v>219515</v>
      </c>
      <c r="H4" s="124">
        <v>8.7034E-2</v>
      </c>
      <c r="I4" s="312">
        <v>2.3806235092047716</v>
      </c>
      <c r="J4" s="153">
        <f t="shared" ref="J4:J21" si="0">IF(ISNUMBER($I4),(($I4-$I$23)*$I$27)+$I$23,"-     ")</f>
        <v>2.4896594375238661</v>
      </c>
      <c r="K4" s="123"/>
      <c r="L4" s="123"/>
      <c r="M4" s="123"/>
      <c r="N4" s="122"/>
    </row>
    <row r="5" spans="1:14" ht="18" customHeight="1">
      <c r="A5" s="126">
        <v>2</v>
      </c>
      <c r="B5" s="125">
        <v>1</v>
      </c>
      <c r="C5" s="99" t="s">
        <v>206</v>
      </c>
      <c r="D5" s="125">
        <v>1</v>
      </c>
      <c r="E5" s="125">
        <v>3</v>
      </c>
      <c r="F5" s="125">
        <v>3</v>
      </c>
      <c r="G5" s="125">
        <v>219516</v>
      </c>
      <c r="H5" s="124">
        <v>8.7944999999999995E-2</v>
      </c>
      <c r="I5" s="312">
        <v>2.4384141323577109</v>
      </c>
      <c r="J5" s="153">
        <f t="shared" si="0"/>
        <v>2.4927504166034278</v>
      </c>
      <c r="K5" s="123"/>
      <c r="L5" s="123"/>
      <c r="M5" s="123"/>
      <c r="N5" s="122"/>
    </row>
    <row r="6" spans="1:14" ht="18" customHeight="1">
      <c r="A6" s="126">
        <v>2</v>
      </c>
      <c r="B6" s="125">
        <v>1</v>
      </c>
      <c r="C6" s="99" t="s">
        <v>206</v>
      </c>
      <c r="D6" s="125">
        <v>1</v>
      </c>
      <c r="E6" s="125">
        <v>12</v>
      </c>
      <c r="F6" s="125">
        <v>12</v>
      </c>
      <c r="G6" s="125">
        <v>219517</v>
      </c>
      <c r="H6" s="124">
        <v>8.2839999999999997E-2</v>
      </c>
      <c r="I6" s="312">
        <v>2.4519783900601366</v>
      </c>
      <c r="J6" s="153">
        <f t="shared" si="0"/>
        <v>2.4934759120990733</v>
      </c>
      <c r="K6" s="123"/>
      <c r="L6" s="123"/>
      <c r="M6" s="123"/>
      <c r="N6" s="122"/>
    </row>
    <row r="7" spans="1:14" ht="18" customHeight="1">
      <c r="A7" s="126">
        <v>2</v>
      </c>
      <c r="B7" s="125">
        <v>1</v>
      </c>
      <c r="C7" s="99" t="s">
        <v>206</v>
      </c>
      <c r="D7" s="125">
        <v>1</v>
      </c>
      <c r="E7" s="125">
        <v>17</v>
      </c>
      <c r="F7" s="125">
        <v>17</v>
      </c>
      <c r="G7" s="125">
        <v>219518</v>
      </c>
      <c r="H7" s="124">
        <v>8.6274000000000003E-2</v>
      </c>
      <c r="I7" s="312">
        <v>2.4360697454593758</v>
      </c>
      <c r="J7" s="153">
        <f t="shared" si="0"/>
        <v>2.4926250251391764</v>
      </c>
      <c r="K7" s="123"/>
      <c r="L7" s="123"/>
      <c r="M7" s="123"/>
      <c r="N7" s="122"/>
    </row>
    <row r="8" spans="1:14" ht="18" customHeight="1">
      <c r="A8" s="126">
        <v>2</v>
      </c>
      <c r="B8" s="125">
        <v>1</v>
      </c>
      <c r="C8" s="99" t="s">
        <v>206</v>
      </c>
      <c r="D8" s="125">
        <v>1</v>
      </c>
      <c r="E8" s="125">
        <v>16</v>
      </c>
      <c r="F8" s="125">
        <v>16</v>
      </c>
      <c r="G8" s="125">
        <v>219519</v>
      </c>
      <c r="H8" s="124">
        <v>8.6789000000000005E-2</v>
      </c>
      <c r="I8" s="312">
        <v>2.586152616677027</v>
      </c>
      <c r="J8" s="153">
        <f t="shared" si="0"/>
        <v>2.500652331124555</v>
      </c>
      <c r="K8" s="123"/>
      <c r="L8" s="123"/>
      <c r="M8" s="123"/>
      <c r="N8" s="122"/>
    </row>
    <row r="9" spans="1:14" ht="18" customHeight="1">
      <c r="A9" s="126">
        <v>2</v>
      </c>
      <c r="B9" s="125">
        <v>1</v>
      </c>
      <c r="C9" s="99" t="s">
        <v>206</v>
      </c>
      <c r="D9" s="125">
        <v>1</v>
      </c>
      <c r="E9" s="125">
        <v>2</v>
      </c>
      <c r="F9" s="125">
        <v>2</v>
      </c>
      <c r="G9" s="125">
        <v>219520</v>
      </c>
      <c r="H9" s="124">
        <v>8.4931000000000006E-2</v>
      </c>
      <c r="I9" s="312">
        <v>2.4575518801823599</v>
      </c>
      <c r="J9" s="153">
        <f t="shared" si="0"/>
        <v>2.49377401480896</v>
      </c>
      <c r="K9" s="123"/>
      <c r="L9" s="123"/>
      <c r="M9" s="123"/>
      <c r="N9" s="122"/>
    </row>
    <row r="10" spans="1:14" ht="18" customHeight="1">
      <c r="A10" s="126">
        <v>2</v>
      </c>
      <c r="B10" s="125">
        <v>1</v>
      </c>
      <c r="C10" s="99" t="s">
        <v>206</v>
      </c>
      <c r="D10" s="125">
        <v>1</v>
      </c>
      <c r="E10" s="125">
        <v>15</v>
      </c>
      <c r="F10" s="125">
        <v>15</v>
      </c>
      <c r="G10" s="125">
        <v>219521</v>
      </c>
      <c r="H10" s="124">
        <v>8.6638999999999994E-2</v>
      </c>
      <c r="I10" s="312">
        <v>2.5191363452046796</v>
      </c>
      <c r="J10" s="153">
        <f t="shared" si="0"/>
        <v>2.4970679106457681</v>
      </c>
      <c r="K10" s="123"/>
      <c r="L10" s="123"/>
      <c r="M10" s="123"/>
      <c r="N10" s="122"/>
    </row>
    <row r="11" spans="1:14" ht="18" customHeight="1">
      <c r="A11" s="126">
        <v>2</v>
      </c>
      <c r="B11" s="125">
        <v>1</v>
      </c>
      <c r="C11" s="99" t="s">
        <v>206</v>
      </c>
      <c r="D11" s="125">
        <v>1</v>
      </c>
      <c r="E11" s="125">
        <v>13</v>
      </c>
      <c r="F11" s="125">
        <v>13</v>
      </c>
      <c r="G11" s="125">
        <v>219522</v>
      </c>
      <c r="H11" s="124">
        <v>8.4195999999999993E-2</v>
      </c>
      <c r="I11" s="312">
        <v>2.5957686678042728</v>
      </c>
      <c r="J11" s="153">
        <f t="shared" si="0"/>
        <v>2.5011666535395194</v>
      </c>
      <c r="K11" s="123"/>
      <c r="L11" s="123"/>
      <c r="M11" s="123"/>
      <c r="N11" s="122"/>
    </row>
    <row r="12" spans="1:14" ht="18" customHeight="1">
      <c r="A12" s="126">
        <v>2</v>
      </c>
      <c r="B12" s="125">
        <v>1</v>
      </c>
      <c r="C12" s="99" t="s">
        <v>206</v>
      </c>
      <c r="D12" s="125">
        <v>1</v>
      </c>
      <c r="E12" s="125">
        <v>5</v>
      </c>
      <c r="F12" s="125">
        <v>5</v>
      </c>
      <c r="G12" s="125">
        <v>219523</v>
      </c>
      <c r="H12" s="124">
        <v>8.5049E-2</v>
      </c>
      <c r="I12" s="312">
        <v>2.51942284028258</v>
      </c>
      <c r="J12" s="153">
        <f t="shared" si="0"/>
        <v>2.4970832340709861</v>
      </c>
      <c r="K12" s="123"/>
      <c r="L12" s="123"/>
      <c r="M12" s="123"/>
      <c r="N12" s="122"/>
    </row>
    <row r="13" spans="1:14" ht="18" customHeight="1">
      <c r="A13" s="126">
        <v>2</v>
      </c>
      <c r="B13" s="125">
        <v>1</v>
      </c>
      <c r="C13" s="99" t="s">
        <v>206</v>
      </c>
      <c r="D13" s="125">
        <v>1</v>
      </c>
      <c r="E13" s="125">
        <v>7</v>
      </c>
      <c r="F13" s="125">
        <v>7</v>
      </c>
      <c r="G13" s="125">
        <v>219524</v>
      </c>
      <c r="H13" s="124">
        <v>8.4700999999999999E-2</v>
      </c>
      <c r="I13" s="312">
        <v>2.4919140333394383</v>
      </c>
      <c r="J13" s="153">
        <f t="shared" si="0"/>
        <v>2.4956119028735366</v>
      </c>
      <c r="K13" s="123"/>
      <c r="L13" s="123"/>
      <c r="M13" s="123"/>
      <c r="N13" s="122"/>
    </row>
    <row r="14" spans="1:14" ht="18" customHeight="1">
      <c r="A14" s="126">
        <v>2</v>
      </c>
      <c r="B14" s="125">
        <v>1</v>
      </c>
      <c r="C14" s="99" t="s">
        <v>206</v>
      </c>
      <c r="D14" s="125">
        <v>1</v>
      </c>
      <c r="E14" s="125">
        <v>6</v>
      </c>
      <c r="F14" s="125">
        <v>6</v>
      </c>
      <c r="G14" s="125">
        <v>219525</v>
      </c>
      <c r="H14" s="124">
        <v>8.7374999999999994E-2</v>
      </c>
      <c r="I14" s="312">
        <v>2.4739673463624681</v>
      </c>
      <c r="J14" s="153">
        <f t="shared" si="0"/>
        <v>2.4946520095384801</v>
      </c>
      <c r="K14" s="123"/>
      <c r="L14" s="123"/>
      <c r="M14" s="123"/>
      <c r="N14" s="122"/>
    </row>
    <row r="15" spans="1:14" ht="18" customHeight="1">
      <c r="A15" s="126">
        <v>2</v>
      </c>
      <c r="B15" s="125">
        <v>1</v>
      </c>
      <c r="C15" s="99" t="s">
        <v>206</v>
      </c>
      <c r="D15" s="125">
        <v>1</v>
      </c>
      <c r="E15" s="125">
        <v>14</v>
      </c>
      <c r="F15" s="125">
        <v>14</v>
      </c>
      <c r="G15" s="125">
        <v>219526</v>
      </c>
      <c r="H15" s="124">
        <v>8.6855000000000002E-2</v>
      </c>
      <c r="I15" s="312">
        <v>2.5768459747194492</v>
      </c>
      <c r="J15" s="153">
        <f t="shared" si="0"/>
        <v>2.5001545577138806</v>
      </c>
      <c r="K15" s="123"/>
      <c r="L15" s="123"/>
      <c r="M15" s="123"/>
      <c r="N15" s="122"/>
    </row>
    <row r="16" spans="1:14" ht="18" customHeight="1">
      <c r="A16" s="126">
        <v>2</v>
      </c>
      <c r="B16" s="125">
        <v>1</v>
      </c>
      <c r="C16" s="99" t="s">
        <v>206</v>
      </c>
      <c r="D16" s="125">
        <v>1</v>
      </c>
      <c r="E16" s="125">
        <v>8</v>
      </c>
      <c r="F16" s="125">
        <v>8</v>
      </c>
      <c r="G16" s="125">
        <v>219527</v>
      </c>
      <c r="H16" s="124">
        <v>8.5185999999999998E-2</v>
      </c>
      <c r="I16" s="312">
        <v>2.5313896633147208</v>
      </c>
      <c r="J16" s="153">
        <f t="shared" si="0"/>
        <v>2.4977232894575367</v>
      </c>
      <c r="K16" s="123"/>
      <c r="L16" s="123"/>
      <c r="M16" s="123"/>
      <c r="N16" s="122"/>
    </row>
    <row r="17" spans="1:14" ht="18" customHeight="1">
      <c r="A17" s="126">
        <v>2</v>
      </c>
      <c r="B17" s="125">
        <v>1</v>
      </c>
      <c r="C17" s="99" t="s">
        <v>206</v>
      </c>
      <c r="D17" s="125">
        <v>1</v>
      </c>
      <c r="E17" s="125">
        <v>10</v>
      </c>
      <c r="F17" s="125">
        <v>10</v>
      </c>
      <c r="G17" s="125">
        <v>219528</v>
      </c>
      <c r="H17" s="124">
        <v>8.3614999999999995E-2</v>
      </c>
      <c r="I17" s="312">
        <v>2.4715622760658778</v>
      </c>
      <c r="J17" s="153">
        <f t="shared" si="0"/>
        <v>2.4945233723726901</v>
      </c>
      <c r="K17" s="123"/>
      <c r="L17" s="123"/>
      <c r="M17" s="123"/>
      <c r="N17" s="122"/>
    </row>
    <row r="18" spans="1:14" ht="18" customHeight="1">
      <c r="A18" s="126">
        <v>2</v>
      </c>
      <c r="B18" s="125">
        <v>1</v>
      </c>
      <c r="C18" s="99" t="s">
        <v>206</v>
      </c>
      <c r="D18" s="125">
        <v>1</v>
      </c>
      <c r="E18" s="125">
        <v>18</v>
      </c>
      <c r="F18" s="125">
        <v>18</v>
      </c>
      <c r="G18" s="125">
        <v>219529</v>
      </c>
      <c r="H18" s="124">
        <v>8.2665000000000002E-2</v>
      </c>
      <c r="I18" s="312">
        <v>2.4682145187598694</v>
      </c>
      <c r="J18" s="153">
        <f t="shared" si="0"/>
        <v>2.4943443148157414</v>
      </c>
      <c r="K18" s="123"/>
      <c r="L18" s="123"/>
      <c r="M18" s="123"/>
      <c r="N18" s="122"/>
    </row>
    <row r="19" spans="1:14" ht="18" customHeight="1">
      <c r="A19" s="126">
        <v>2</v>
      </c>
      <c r="B19" s="125">
        <v>1</v>
      </c>
      <c r="C19" s="99" t="s">
        <v>206</v>
      </c>
      <c r="D19" s="125">
        <v>1</v>
      </c>
      <c r="E19" s="125">
        <v>4</v>
      </c>
      <c r="F19" s="125">
        <v>4</v>
      </c>
      <c r="G19" s="125">
        <v>219530</v>
      </c>
      <c r="H19" s="124">
        <v>8.7184999999999999E-2</v>
      </c>
      <c r="I19" s="312">
        <v>2.5089139557180817</v>
      </c>
      <c r="J19" s="153">
        <f t="shared" si="0"/>
        <v>2.4965211577242328</v>
      </c>
      <c r="K19" s="123"/>
      <c r="L19" s="123"/>
      <c r="M19" s="123"/>
      <c r="N19" s="122"/>
    </row>
    <row r="20" spans="1:14" ht="18" customHeight="1">
      <c r="A20" s="126">
        <v>2</v>
      </c>
      <c r="B20" s="125">
        <v>1</v>
      </c>
      <c r="C20" s="99" t="s">
        <v>206</v>
      </c>
      <c r="D20" s="125">
        <v>1</v>
      </c>
      <c r="E20" s="125">
        <v>20</v>
      </c>
      <c r="F20" s="125">
        <v>20</v>
      </c>
      <c r="G20" s="125">
        <v>219531</v>
      </c>
      <c r="H20" s="124">
        <v>8.5362999999999994E-2</v>
      </c>
      <c r="I20" s="312">
        <v>2.55663454872604</v>
      </c>
      <c r="J20" s="153">
        <f t="shared" si="0"/>
        <v>2.4990735329471394</v>
      </c>
      <c r="K20" s="123"/>
      <c r="L20" s="123"/>
      <c r="M20" s="123"/>
      <c r="N20" s="122"/>
    </row>
    <row r="21" spans="1:14" ht="18" customHeight="1">
      <c r="A21" s="126">
        <v>2</v>
      </c>
      <c r="B21" s="125">
        <v>1</v>
      </c>
      <c r="C21" s="99" t="s">
        <v>206</v>
      </c>
      <c r="D21" s="125">
        <v>1</v>
      </c>
      <c r="E21" s="125">
        <v>1</v>
      </c>
      <c r="F21" s="125">
        <v>1</v>
      </c>
      <c r="G21" s="125">
        <v>219532</v>
      </c>
      <c r="H21" s="124">
        <v>8.5258E-2</v>
      </c>
      <c r="I21" s="312">
        <v>2.4983542498682101</v>
      </c>
      <c r="J21" s="153">
        <f t="shared" si="0"/>
        <v>2.4959563631591717</v>
      </c>
      <c r="K21" s="123"/>
      <c r="L21" s="123"/>
      <c r="M21" s="123"/>
      <c r="N21" s="122"/>
    </row>
    <row r="22" spans="1:14" ht="18" customHeight="1" thickBot="1">
      <c r="A22" s="126">
        <v>2</v>
      </c>
      <c r="B22" s="125">
        <v>1</v>
      </c>
      <c r="C22" s="99" t="s">
        <v>206</v>
      </c>
      <c r="D22" s="125">
        <v>1</v>
      </c>
      <c r="E22" s="125">
        <v>9</v>
      </c>
      <c r="F22" s="125">
        <v>9</v>
      </c>
      <c r="G22" s="125">
        <v>219533</v>
      </c>
      <c r="H22" s="124">
        <v>8.7939000000000003E-2</v>
      </c>
      <c r="I22" s="312">
        <v>2.4586208322224232</v>
      </c>
      <c r="J22" s="153">
        <f>IF(ISNUMBER($I22),(($I22-$I$23)*$I$27)+$I$23,"-     ")</f>
        <v>2.493831188589283</v>
      </c>
      <c r="K22" s="123"/>
      <c r="L22" s="123"/>
      <c r="M22" s="123"/>
      <c r="N22" s="122"/>
    </row>
    <row r="23" spans="1:14" ht="18" customHeight="1">
      <c r="A23" s="121" t="s">
        <v>195</v>
      </c>
      <c r="B23" s="120"/>
      <c r="C23" s="118"/>
      <c r="D23" s="120"/>
      <c r="E23" s="120"/>
      <c r="F23" s="145"/>
      <c r="G23" s="120"/>
      <c r="H23" s="119">
        <f>AVERAGE(H$3:H$22)</f>
        <v>8.5821999999999996E-2</v>
      </c>
      <c r="I23" s="147">
        <f>AVERAGE(I$3:I$22)</f>
        <v>2.4958208628688432</v>
      </c>
      <c r="J23" s="149">
        <f>AVERAGE(J$3:J$22)</f>
        <v>2.4958208628688436</v>
      </c>
      <c r="K23" s="118"/>
      <c r="L23" s="118"/>
      <c r="M23" s="118"/>
      <c r="N23" s="117"/>
    </row>
    <row r="24" spans="1:14" ht="18" customHeight="1">
      <c r="A24" s="115" t="s">
        <v>194</v>
      </c>
      <c r="B24" s="114"/>
      <c r="C24" s="112"/>
      <c r="D24" s="114"/>
      <c r="E24" s="114"/>
      <c r="F24" s="114"/>
      <c r="G24" s="114"/>
      <c r="H24" s="113"/>
      <c r="I24" s="148">
        <f>MEDIAN(I$3:I$22)</f>
        <v>2.4933978821934115</v>
      </c>
      <c r="J24" s="116">
        <f>MEDIAN(J$3:J$22)</f>
        <v>2.4956912677516887</v>
      </c>
      <c r="K24" s="112"/>
      <c r="L24" s="112"/>
      <c r="M24" s="112"/>
      <c r="N24" s="111"/>
    </row>
    <row r="25" spans="1:14" ht="18" customHeight="1">
      <c r="A25" s="115" t="s">
        <v>193</v>
      </c>
      <c r="B25" s="114"/>
      <c r="C25" s="112"/>
      <c r="D25" s="114"/>
      <c r="E25" s="114"/>
      <c r="F25" s="114"/>
      <c r="G25" s="114"/>
      <c r="H25" s="113"/>
      <c r="I25" s="148">
        <f>STDEV(I$3:I$22)</f>
        <v>5.5111085832828172E-2</v>
      </c>
      <c r="J25" s="116">
        <f>STDEV(J$3:J$22)</f>
        <v>2.9476618189494524E-3</v>
      </c>
      <c r="K25" s="112"/>
      <c r="L25" s="112"/>
      <c r="M25" s="112"/>
      <c r="N25" s="111"/>
    </row>
    <row r="26" spans="1:14" ht="18" customHeight="1" thickBot="1">
      <c r="A26" s="115" t="s">
        <v>192</v>
      </c>
      <c r="B26" s="114"/>
      <c r="C26" s="112"/>
      <c r="D26" s="114"/>
      <c r="E26" s="114"/>
      <c r="F26" s="114"/>
      <c r="G26" s="114"/>
      <c r="H26" s="113"/>
      <c r="I26" s="150">
        <f>I25/I23</f>
        <v>2.208134672353057E-2</v>
      </c>
      <c r="J26" s="151">
        <f>J25/J23</f>
        <v>1.1810390171838039E-3</v>
      </c>
      <c r="K26" s="112"/>
      <c r="L26" s="112"/>
      <c r="M26" s="112"/>
      <c r="N26" s="111"/>
    </row>
    <row r="27" spans="1:14" ht="18" customHeight="1" thickBot="1">
      <c r="A27" s="110" t="s">
        <v>191</v>
      </c>
      <c r="B27" s="108"/>
      <c r="C27" s="109"/>
      <c r="D27" s="108"/>
      <c r="E27" s="108"/>
      <c r="F27" s="108"/>
      <c r="G27" s="108"/>
      <c r="H27" s="107"/>
      <c r="I27" s="106">
        <f>SQRT(I26*I26*H23/$C$31)/I26</f>
        <v>5.3485823666961814E-2</v>
      </c>
      <c r="J27" s="105"/>
      <c r="K27" s="105"/>
      <c r="L27" s="105"/>
      <c r="M27" s="105"/>
      <c r="N27" s="104"/>
    </row>
    <row r="28" spans="1:14" ht="18" customHeight="1">
      <c r="H28" s="100"/>
    </row>
    <row r="29" spans="1:14" ht="18" customHeight="1">
      <c r="H29" s="100"/>
    </row>
    <row r="30" spans="1:14" ht="18" customHeight="1">
      <c r="A30" s="103" t="s">
        <v>190</v>
      </c>
      <c r="B30" s="154" t="s">
        <v>205</v>
      </c>
      <c r="H30" s="100"/>
    </row>
    <row r="31" spans="1:14" ht="18" customHeight="1">
      <c r="A31" s="99" t="s">
        <v>189</v>
      </c>
      <c r="C31" s="102">
        <v>30</v>
      </c>
      <c r="D31" s="101" t="s">
        <v>188</v>
      </c>
      <c r="H31" s="100"/>
    </row>
    <row r="32" spans="1:14" ht="18" customHeight="1">
      <c r="H32" s="100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2022-11-10 16:15.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B350-D59A-4684-A37D-B2D04BDE72EB}">
  <sheetPr codeName="Sheet6"/>
  <dimension ref="A1:BN151"/>
  <sheetViews>
    <sheetView zoomScale="68" zoomScaleNormal="68" workbookViewId="0"/>
  </sheetViews>
  <sheetFormatPr defaultRowHeight="12.75"/>
  <cols>
    <col min="1" max="1" width="11.140625" style="34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4" width="11.28515625" style="2" bestFit="1" customWidth="1"/>
    <col min="35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477</v>
      </c>
      <c r="BM1" s="32" t="s">
        <v>67</v>
      </c>
    </row>
    <row r="2" spans="1:66" ht="15">
      <c r="A2" s="28" t="s">
        <v>98</v>
      </c>
      <c r="B2" s="18" t="s">
        <v>111</v>
      </c>
      <c r="C2" s="15" t="s">
        <v>112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7" t="s">
        <v>233</v>
      </c>
      <c r="AC2" s="17" t="s">
        <v>233</v>
      </c>
      <c r="AD2" s="17" t="s">
        <v>233</v>
      </c>
      <c r="AE2" s="17" t="s">
        <v>233</v>
      </c>
      <c r="AF2" s="17" t="s">
        <v>233</v>
      </c>
      <c r="AG2" s="17" t="s">
        <v>233</v>
      </c>
      <c r="AH2" s="17" t="s">
        <v>233</v>
      </c>
      <c r="AI2" s="16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0" t="s">
        <v>235</v>
      </c>
      <c r="E3" s="161" t="s">
        <v>236</v>
      </c>
      <c r="F3" s="162" t="s">
        <v>237</v>
      </c>
      <c r="G3" s="162" t="s">
        <v>238</v>
      </c>
      <c r="H3" s="162" t="s">
        <v>239</v>
      </c>
      <c r="I3" s="162" t="s">
        <v>240</v>
      </c>
      <c r="J3" s="162" t="s">
        <v>241</v>
      </c>
      <c r="K3" s="162" t="s">
        <v>242</v>
      </c>
      <c r="L3" s="162" t="s">
        <v>243</v>
      </c>
      <c r="M3" s="162" t="s">
        <v>244</v>
      </c>
      <c r="N3" s="162" t="s">
        <v>245</v>
      </c>
      <c r="O3" s="162" t="s">
        <v>246</v>
      </c>
      <c r="P3" s="162" t="s">
        <v>247</v>
      </c>
      <c r="Q3" s="162" t="s">
        <v>248</v>
      </c>
      <c r="R3" s="162" t="s">
        <v>249</v>
      </c>
      <c r="S3" s="162" t="s">
        <v>250</v>
      </c>
      <c r="T3" s="162" t="s">
        <v>251</v>
      </c>
      <c r="U3" s="162" t="s">
        <v>252</v>
      </c>
      <c r="V3" s="162" t="s">
        <v>253</v>
      </c>
      <c r="W3" s="162" t="s">
        <v>254</v>
      </c>
      <c r="X3" s="162" t="s">
        <v>255</v>
      </c>
      <c r="Y3" s="162" t="s">
        <v>256</v>
      </c>
      <c r="Z3" s="162" t="s">
        <v>257</v>
      </c>
      <c r="AA3" s="162" t="s">
        <v>258</v>
      </c>
      <c r="AB3" s="162" t="s">
        <v>259</v>
      </c>
      <c r="AC3" s="162" t="s">
        <v>260</v>
      </c>
      <c r="AD3" s="162" t="s">
        <v>261</v>
      </c>
      <c r="AE3" s="162" t="s">
        <v>262</v>
      </c>
      <c r="AF3" s="162" t="s">
        <v>263</v>
      </c>
      <c r="AG3" s="162" t="s">
        <v>264</v>
      </c>
      <c r="AH3" s="162" t="s">
        <v>265</v>
      </c>
      <c r="AI3" s="16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114</v>
      </c>
      <c r="E4" s="9" t="s">
        <v>266</v>
      </c>
      <c r="F4" s="10" t="s">
        <v>267</v>
      </c>
      <c r="G4" s="10" t="s">
        <v>267</v>
      </c>
      <c r="H4" s="10" t="s">
        <v>267</v>
      </c>
      <c r="I4" s="10" t="s">
        <v>266</v>
      </c>
      <c r="J4" s="10" t="s">
        <v>267</v>
      </c>
      <c r="K4" s="10" t="s">
        <v>267</v>
      </c>
      <c r="L4" s="10" t="s">
        <v>267</v>
      </c>
      <c r="M4" s="10" t="s">
        <v>267</v>
      </c>
      <c r="N4" s="10" t="s">
        <v>267</v>
      </c>
      <c r="O4" s="10" t="s">
        <v>267</v>
      </c>
      <c r="P4" s="10" t="s">
        <v>267</v>
      </c>
      <c r="Q4" s="10" t="s">
        <v>266</v>
      </c>
      <c r="R4" s="10" t="s">
        <v>267</v>
      </c>
      <c r="S4" s="10" t="s">
        <v>267</v>
      </c>
      <c r="T4" s="10" t="s">
        <v>267</v>
      </c>
      <c r="U4" s="10" t="s">
        <v>267</v>
      </c>
      <c r="V4" s="10" t="s">
        <v>266</v>
      </c>
      <c r="W4" s="10" t="s">
        <v>267</v>
      </c>
      <c r="X4" s="10" t="s">
        <v>266</v>
      </c>
      <c r="Y4" s="10" t="s">
        <v>267</v>
      </c>
      <c r="Z4" s="10" t="s">
        <v>267</v>
      </c>
      <c r="AA4" s="10" t="s">
        <v>267</v>
      </c>
      <c r="AB4" s="10" t="s">
        <v>267</v>
      </c>
      <c r="AC4" s="10" t="s">
        <v>267</v>
      </c>
      <c r="AD4" s="10" t="s">
        <v>267</v>
      </c>
      <c r="AE4" s="10" t="s">
        <v>267</v>
      </c>
      <c r="AF4" s="10" t="s">
        <v>266</v>
      </c>
      <c r="AG4" s="10" t="s">
        <v>267</v>
      </c>
      <c r="AH4" s="10" t="s">
        <v>268</v>
      </c>
      <c r="AI4" s="16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269</v>
      </c>
      <c r="E5" s="29" t="s">
        <v>117</v>
      </c>
      <c r="F5" s="29" t="s">
        <v>270</v>
      </c>
      <c r="G5" s="29" t="s">
        <v>270</v>
      </c>
      <c r="H5" s="29" t="s">
        <v>271</v>
      </c>
      <c r="I5" s="29" t="s">
        <v>116</v>
      </c>
      <c r="J5" s="29" t="s">
        <v>271</v>
      </c>
      <c r="K5" s="29" t="s">
        <v>116</v>
      </c>
      <c r="L5" s="29" t="s">
        <v>116</v>
      </c>
      <c r="M5" s="29" t="s">
        <v>270</v>
      </c>
      <c r="N5" s="29" t="s">
        <v>116</v>
      </c>
      <c r="O5" s="29" t="s">
        <v>116</v>
      </c>
      <c r="P5" s="29" t="s">
        <v>116</v>
      </c>
      <c r="Q5" s="29" t="s">
        <v>116</v>
      </c>
      <c r="R5" s="29" t="s">
        <v>116</v>
      </c>
      <c r="S5" s="29" t="s">
        <v>116</v>
      </c>
      <c r="T5" s="29" t="s">
        <v>116</v>
      </c>
      <c r="U5" s="29" t="s">
        <v>270</v>
      </c>
      <c r="V5" s="29" t="s">
        <v>272</v>
      </c>
      <c r="W5" s="29" t="s">
        <v>270</v>
      </c>
      <c r="X5" s="29" t="s">
        <v>116</v>
      </c>
      <c r="Y5" s="29" t="s">
        <v>116</v>
      </c>
      <c r="Z5" s="29" t="s">
        <v>116</v>
      </c>
      <c r="AA5" s="29" t="s">
        <v>116</v>
      </c>
      <c r="AB5" s="29" t="s">
        <v>116</v>
      </c>
      <c r="AC5" s="29" t="s">
        <v>117</v>
      </c>
      <c r="AD5" s="29" t="s">
        <v>116</v>
      </c>
      <c r="AE5" s="29" t="s">
        <v>116</v>
      </c>
      <c r="AF5" s="29" t="s">
        <v>116</v>
      </c>
      <c r="AG5" s="29" t="s">
        <v>117</v>
      </c>
      <c r="AH5" s="29" t="s">
        <v>117</v>
      </c>
      <c r="AI5" s="16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2.4983542498682101</v>
      </c>
      <c r="E6" s="22">
        <v>2.3069999999999999</v>
      </c>
      <c r="F6" s="22">
        <v>2.39</v>
      </c>
      <c r="G6" s="23">
        <v>2.2240000000000002</v>
      </c>
      <c r="H6" s="22">
        <v>2.2400000000000002</v>
      </c>
      <c r="I6" s="23">
        <v>2.1100000000000003</v>
      </c>
      <c r="J6" s="22">
        <v>2.23</v>
      </c>
      <c r="K6" s="23">
        <v>2.31</v>
      </c>
      <c r="L6" s="22">
        <v>2.2200000000000002</v>
      </c>
      <c r="M6" s="155">
        <v>2.19</v>
      </c>
      <c r="N6" s="155">
        <v>2.1190000000000002</v>
      </c>
      <c r="O6" s="22">
        <v>2.29</v>
      </c>
      <c r="P6" s="22">
        <v>2.2200000000000002</v>
      </c>
      <c r="Q6" s="22">
        <v>2.31</v>
      </c>
      <c r="R6" s="22">
        <v>2.35</v>
      </c>
      <c r="S6" s="22">
        <v>2.3119999999999998</v>
      </c>
      <c r="T6" s="22">
        <v>2.1636517776408315</v>
      </c>
      <c r="U6" s="22">
        <v>2.294</v>
      </c>
      <c r="V6" s="156">
        <v>2.39</v>
      </c>
      <c r="W6" s="22">
        <v>2.1366666666666667</v>
      </c>
      <c r="X6" s="22">
        <v>2.3199999999999998</v>
      </c>
      <c r="Y6" s="22">
        <v>2.15</v>
      </c>
      <c r="Z6" s="22">
        <v>2.2350000000000003</v>
      </c>
      <c r="AA6" s="22">
        <v>2.38</v>
      </c>
      <c r="AB6" s="22">
        <v>2.2130000000000001</v>
      </c>
      <c r="AC6" s="22">
        <v>2.2799999999999998</v>
      </c>
      <c r="AD6" s="22">
        <v>2.17</v>
      </c>
      <c r="AE6" s="22">
        <v>2.2509999999999999</v>
      </c>
      <c r="AF6" s="22">
        <v>2.2176</v>
      </c>
      <c r="AG6" s="22">
        <v>2.3199999999999998</v>
      </c>
      <c r="AH6" s="22">
        <v>2.1319299999999997</v>
      </c>
      <c r="AI6" s="16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2.4575518801823599</v>
      </c>
      <c r="E7" s="10">
        <v>2.3559999999999999</v>
      </c>
      <c r="F7" s="10">
        <v>2.36</v>
      </c>
      <c r="G7" s="25">
        <v>2.194</v>
      </c>
      <c r="H7" s="10">
        <v>2.2400000000000002</v>
      </c>
      <c r="I7" s="25">
        <v>2.16</v>
      </c>
      <c r="J7" s="10">
        <v>2.23</v>
      </c>
      <c r="K7" s="25">
        <v>2.21</v>
      </c>
      <c r="L7" s="10">
        <v>2.2000000000000002</v>
      </c>
      <c r="M7" s="10">
        <v>2.29</v>
      </c>
      <c r="N7" s="10">
        <v>2.2959999999999998</v>
      </c>
      <c r="O7" s="10">
        <v>2.29</v>
      </c>
      <c r="P7" s="10">
        <v>2.2200000000000002</v>
      </c>
      <c r="Q7" s="10">
        <v>2.29</v>
      </c>
      <c r="R7" s="10">
        <v>2.34</v>
      </c>
      <c r="S7" s="10">
        <v>2.3220000000000001</v>
      </c>
      <c r="T7" s="10">
        <v>2.2429678026666666</v>
      </c>
      <c r="U7" s="10">
        <v>2.194</v>
      </c>
      <c r="V7" s="157">
        <v>2.35</v>
      </c>
      <c r="W7" s="10">
        <v>2.2786666666666666</v>
      </c>
      <c r="X7" s="10">
        <v>2.3199999999999998</v>
      </c>
      <c r="Y7" s="10">
        <v>2.11</v>
      </c>
      <c r="Z7" s="10">
        <v>2.2850000000000001</v>
      </c>
      <c r="AA7" s="10">
        <v>2.3199999999999998</v>
      </c>
      <c r="AB7" s="10">
        <v>2.1930000000000001</v>
      </c>
      <c r="AC7" s="158">
        <v>2.19</v>
      </c>
      <c r="AD7" s="10">
        <v>2.23</v>
      </c>
      <c r="AE7" s="10">
        <v>2.3450000000000002</v>
      </c>
      <c r="AF7" s="10">
        <v>2.2559999999999998</v>
      </c>
      <c r="AG7" s="10">
        <v>2.27</v>
      </c>
      <c r="AH7" s="10">
        <v>2.1788000000000003</v>
      </c>
      <c r="AI7" s="16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3</v>
      </c>
    </row>
    <row r="8" spans="1:66">
      <c r="A8" s="35"/>
      <c r="B8" s="19">
        <v>1</v>
      </c>
      <c r="C8" s="8">
        <v>3</v>
      </c>
      <c r="D8" s="24">
        <v>2.4384141323577109</v>
      </c>
      <c r="E8" s="10">
        <v>2.3239999999999998</v>
      </c>
      <c r="F8" s="10">
        <v>2.2799999999999998</v>
      </c>
      <c r="G8" s="25">
        <v>2.2599999999999998</v>
      </c>
      <c r="H8" s="10">
        <v>2.23</v>
      </c>
      <c r="I8" s="25">
        <v>2.0700000000000003</v>
      </c>
      <c r="J8" s="10">
        <v>2.25</v>
      </c>
      <c r="K8" s="25">
        <v>2.33</v>
      </c>
      <c r="L8" s="25">
        <v>2.23</v>
      </c>
      <c r="M8" s="11">
        <v>2.31</v>
      </c>
      <c r="N8" s="11">
        <v>2.29</v>
      </c>
      <c r="O8" s="11">
        <v>2.2799999999999998</v>
      </c>
      <c r="P8" s="11">
        <v>2.19</v>
      </c>
      <c r="Q8" s="11">
        <v>2.29</v>
      </c>
      <c r="R8" s="11">
        <v>2.2999999999999998</v>
      </c>
      <c r="S8" s="11">
        <v>2.3090000000000002</v>
      </c>
      <c r="T8" s="11">
        <v>2.177375213082791</v>
      </c>
      <c r="U8" s="11">
        <v>2.2599999999999998</v>
      </c>
      <c r="V8" s="159">
        <v>2.48</v>
      </c>
      <c r="W8" s="11">
        <v>2.3279999999999998</v>
      </c>
      <c r="X8" s="11">
        <v>2.35</v>
      </c>
      <c r="Y8" s="11">
        <v>2.19</v>
      </c>
      <c r="Z8" s="11">
        <v>2.2680000000000002</v>
      </c>
      <c r="AA8" s="11">
        <v>2.37</v>
      </c>
      <c r="AB8" s="11">
        <v>2.2229999999999999</v>
      </c>
      <c r="AC8" s="11">
        <v>2.2599999999999998</v>
      </c>
      <c r="AD8" s="11">
        <v>2.2570000000000001</v>
      </c>
      <c r="AE8" s="11">
        <v>2.339</v>
      </c>
      <c r="AF8" s="11">
        <v>2.2368000000000001</v>
      </c>
      <c r="AG8" s="11">
        <v>2.33</v>
      </c>
      <c r="AH8" s="11">
        <v>2.1753800000000001</v>
      </c>
      <c r="AI8" s="16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2.5089139557180817</v>
      </c>
      <c r="E9" s="10">
        <v>2.379</v>
      </c>
      <c r="F9" s="10">
        <v>2.3199999999999998</v>
      </c>
      <c r="G9" s="25">
        <v>2.2719999999999998</v>
      </c>
      <c r="H9" s="10">
        <v>2.2400000000000002</v>
      </c>
      <c r="I9" s="25">
        <v>2.1799999999999997</v>
      </c>
      <c r="J9" s="10">
        <v>2.23</v>
      </c>
      <c r="K9" s="25">
        <v>2.2799999999999998</v>
      </c>
      <c r="L9" s="25">
        <v>2.21</v>
      </c>
      <c r="M9" s="11">
        <v>2.31</v>
      </c>
      <c r="N9" s="11">
        <v>2.2759999999999998</v>
      </c>
      <c r="O9" s="11">
        <v>2.31</v>
      </c>
      <c r="P9" s="11">
        <v>2.19</v>
      </c>
      <c r="Q9" s="11">
        <v>2.29</v>
      </c>
      <c r="R9" s="11">
        <v>2.33</v>
      </c>
      <c r="S9" s="11">
        <v>2.3370000000000002</v>
      </c>
      <c r="T9" s="11">
        <v>2.1819234355020853</v>
      </c>
      <c r="U9" s="11">
        <v>2.2519999999999998</v>
      </c>
      <c r="V9" s="159">
        <v>2.35</v>
      </c>
      <c r="W9" s="11">
        <v>2.1246666666666667</v>
      </c>
      <c r="X9" s="11">
        <v>2.37</v>
      </c>
      <c r="Y9" s="11">
        <v>2.2000000000000002</v>
      </c>
      <c r="Z9" s="11">
        <v>2.2570000000000001</v>
      </c>
      <c r="AA9" s="11">
        <v>2.4</v>
      </c>
      <c r="AB9" s="11">
        <v>2.1920000000000002</v>
      </c>
      <c r="AC9" s="11">
        <v>2.2799999999999998</v>
      </c>
      <c r="AD9" s="11">
        <v>2.31</v>
      </c>
      <c r="AE9" s="11">
        <v>2.3109999999999999</v>
      </c>
      <c r="AF9" s="11">
        <v>2.2271999999999998</v>
      </c>
      <c r="AG9" s="11">
        <v>2.35</v>
      </c>
      <c r="AH9" s="11">
        <v>2.1300599999999998</v>
      </c>
      <c r="AI9" s="16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2.2636654582082669</v>
      </c>
      <c r="BN9" s="32"/>
    </row>
    <row r="10" spans="1:66">
      <c r="A10" s="35"/>
      <c r="B10" s="19">
        <v>1</v>
      </c>
      <c r="C10" s="8">
        <v>5</v>
      </c>
      <c r="D10" s="24">
        <v>2.51942284028258</v>
      </c>
      <c r="E10" s="10">
        <v>2.3410000000000002</v>
      </c>
      <c r="F10" s="10">
        <v>2.31</v>
      </c>
      <c r="G10" s="10">
        <v>2.2400000000000002</v>
      </c>
      <c r="H10" s="10">
        <v>2.2999999999999998</v>
      </c>
      <c r="I10" s="10">
        <v>2.17</v>
      </c>
      <c r="J10" s="10">
        <v>2.23</v>
      </c>
      <c r="K10" s="10">
        <v>2.23</v>
      </c>
      <c r="L10" s="10">
        <v>2.21</v>
      </c>
      <c r="M10" s="10">
        <v>2.2999999999999998</v>
      </c>
      <c r="N10" s="10">
        <v>2.2570000000000001</v>
      </c>
      <c r="O10" s="10">
        <v>2.33</v>
      </c>
      <c r="P10" s="10">
        <v>2.23</v>
      </c>
      <c r="Q10" s="10">
        <v>2.2599999999999998</v>
      </c>
      <c r="R10" s="10">
        <v>2.2999999999999998</v>
      </c>
      <c r="S10" s="10">
        <v>2.2850000000000001</v>
      </c>
      <c r="T10" s="10">
        <v>2.2729909523156735</v>
      </c>
      <c r="U10" s="10">
        <v>2.3039999999999998</v>
      </c>
      <c r="V10" s="157">
        <v>2.6</v>
      </c>
      <c r="W10" s="10">
        <v>2.258</v>
      </c>
      <c r="X10" s="10">
        <v>2.39</v>
      </c>
      <c r="Y10" s="10">
        <v>2.14</v>
      </c>
      <c r="Z10" s="10">
        <v>2.2409999999999997</v>
      </c>
      <c r="AA10" s="10">
        <v>2.39</v>
      </c>
      <c r="AB10" s="10">
        <v>2.2250000000000001</v>
      </c>
      <c r="AC10" s="10">
        <v>2.29</v>
      </c>
      <c r="AD10" s="10">
        <v>2.31</v>
      </c>
      <c r="AE10" s="10">
        <v>2.3079999999999998</v>
      </c>
      <c r="AF10" s="10">
        <v>2.2559999999999998</v>
      </c>
      <c r="AG10" s="10">
        <v>2.35</v>
      </c>
      <c r="AH10" s="10">
        <v>2.1758800000000003</v>
      </c>
      <c r="AI10" s="16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2.4739673463624681</v>
      </c>
      <c r="E11" s="10">
        <v>2.3530000000000002</v>
      </c>
      <c r="F11" s="10">
        <v>2.35</v>
      </c>
      <c r="G11" s="10">
        <v>2.206</v>
      </c>
      <c r="H11" s="10">
        <v>2.2200000000000002</v>
      </c>
      <c r="I11" s="10">
        <v>2.2000000000000002</v>
      </c>
      <c r="J11" s="10">
        <v>2.25</v>
      </c>
      <c r="K11" s="10">
        <v>2.29</v>
      </c>
      <c r="L11" s="10">
        <v>2.2200000000000002</v>
      </c>
      <c r="M11" s="10">
        <v>2.2599999999999998</v>
      </c>
      <c r="N11" s="10">
        <v>2.3050000000000002</v>
      </c>
      <c r="O11" s="10">
        <v>2.33</v>
      </c>
      <c r="P11" s="10">
        <v>2.21</v>
      </c>
      <c r="Q11" s="10">
        <v>2.2599999999999998</v>
      </c>
      <c r="R11" s="10">
        <v>2.23</v>
      </c>
      <c r="S11" s="10">
        <v>2.3170000000000002</v>
      </c>
      <c r="T11" s="10">
        <v>2.2053838803636578</v>
      </c>
      <c r="U11" s="10">
        <v>2.3330000000000002</v>
      </c>
      <c r="V11" s="157">
        <v>2.4700000000000002</v>
      </c>
      <c r="W11" s="10">
        <v>2.1206666666666667</v>
      </c>
      <c r="X11" s="10">
        <v>2.29</v>
      </c>
      <c r="Y11" s="10">
        <v>2.1800000000000002</v>
      </c>
      <c r="Z11" s="10">
        <v>2.262</v>
      </c>
      <c r="AA11" s="10">
        <v>2.4</v>
      </c>
      <c r="AB11" s="10">
        <v>2.218</v>
      </c>
      <c r="AC11" s="10">
        <v>2.2599999999999998</v>
      </c>
      <c r="AD11" s="10">
        <v>2.27</v>
      </c>
      <c r="AE11" s="10">
        <v>2.3740000000000001</v>
      </c>
      <c r="AF11" s="10">
        <v>2.2847999999999997</v>
      </c>
      <c r="AG11" s="10">
        <v>2.33</v>
      </c>
      <c r="AH11" s="10">
        <v>2.14758</v>
      </c>
      <c r="AI11" s="16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/>
      <c r="C12" s="8">
        <v>7</v>
      </c>
      <c r="D12" s="24">
        <v>2.4919140333394383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6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/>
      <c r="C13" s="8">
        <v>8</v>
      </c>
      <c r="D13" s="24">
        <v>2.5313896633147208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6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/>
      <c r="C14" s="8">
        <v>9</v>
      </c>
      <c r="D14" s="24">
        <v>2.4586208322224232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6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/>
      <c r="C15" s="8">
        <v>10</v>
      </c>
      <c r="D15" s="24">
        <v>2.4715622760658778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6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/>
      <c r="C16" s="8">
        <v>11</v>
      </c>
      <c r="D16" s="24">
        <v>2.3806235092047716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6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/>
      <c r="C17" s="8">
        <v>12</v>
      </c>
      <c r="D17" s="24">
        <v>2.4519783900601366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6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/>
      <c r="C18" s="8">
        <v>13</v>
      </c>
      <c r="D18" s="24">
        <v>2.5957686678042728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6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/>
      <c r="C19" s="8">
        <v>14</v>
      </c>
      <c r="D19" s="24">
        <v>2.5768459747194492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6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/>
      <c r="C20" s="8">
        <v>15</v>
      </c>
      <c r="D20" s="24">
        <v>2.5191363452046796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6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/>
      <c r="C21" s="8">
        <v>16</v>
      </c>
      <c r="D21" s="24">
        <v>2.586152616677027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6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/>
      <c r="C22" s="8">
        <v>17</v>
      </c>
      <c r="D22" s="24">
        <v>2.4360697454593758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6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/>
      <c r="C23" s="8">
        <v>18</v>
      </c>
      <c r="D23" s="24">
        <v>2.4682145187598694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6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/>
      <c r="C24" s="8">
        <v>19</v>
      </c>
      <c r="D24" s="24">
        <v>2.4948817310473852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6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/>
      <c r="C25" s="8">
        <v>20</v>
      </c>
      <c r="D25" s="24">
        <v>2.55663454872604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6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20" t="s">
        <v>273</v>
      </c>
      <c r="C26" s="12"/>
      <c r="D26" s="26">
        <v>2.4958208628688441</v>
      </c>
      <c r="E26" s="26">
        <v>2.3433333333333333</v>
      </c>
      <c r="F26" s="26">
        <v>2.335</v>
      </c>
      <c r="G26" s="26">
        <v>2.2326666666666664</v>
      </c>
      <c r="H26" s="26">
        <v>2.2450000000000001</v>
      </c>
      <c r="I26" s="26">
        <v>2.1483333333333334</v>
      </c>
      <c r="J26" s="26">
        <v>2.2366666666666668</v>
      </c>
      <c r="K26" s="26">
        <v>2.2749999999999999</v>
      </c>
      <c r="L26" s="26">
        <v>2.2150000000000003</v>
      </c>
      <c r="M26" s="26">
        <v>2.2766666666666668</v>
      </c>
      <c r="N26" s="26">
        <v>2.2571666666666665</v>
      </c>
      <c r="O26" s="26">
        <v>2.3050000000000002</v>
      </c>
      <c r="P26" s="26">
        <v>2.2100000000000004</v>
      </c>
      <c r="Q26" s="26">
        <v>2.2833333333333332</v>
      </c>
      <c r="R26" s="26">
        <v>2.3083333333333336</v>
      </c>
      <c r="S26" s="26">
        <v>2.3136666666666668</v>
      </c>
      <c r="T26" s="26">
        <v>2.2073821769286179</v>
      </c>
      <c r="U26" s="26">
        <v>2.2728333333333333</v>
      </c>
      <c r="V26" s="26">
        <v>2.44</v>
      </c>
      <c r="W26" s="26">
        <v>2.2077777777777774</v>
      </c>
      <c r="X26" s="26">
        <v>2.34</v>
      </c>
      <c r="Y26" s="26">
        <v>2.1616666666666666</v>
      </c>
      <c r="Z26" s="26">
        <v>2.258</v>
      </c>
      <c r="AA26" s="26">
        <v>2.3766666666666665</v>
      </c>
      <c r="AB26" s="26">
        <v>2.210666666666667</v>
      </c>
      <c r="AC26" s="26">
        <v>2.2600000000000002</v>
      </c>
      <c r="AD26" s="26">
        <v>2.2578333333333336</v>
      </c>
      <c r="AE26" s="26">
        <v>2.3213333333333335</v>
      </c>
      <c r="AF26" s="26">
        <v>2.2464</v>
      </c>
      <c r="AG26" s="26">
        <v>2.3249999999999997</v>
      </c>
      <c r="AH26" s="26">
        <v>2.1566049999999999</v>
      </c>
      <c r="AI26" s="16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3" t="s">
        <v>274</v>
      </c>
      <c r="C27" s="33"/>
      <c r="D27" s="11">
        <v>2.4933978821934115</v>
      </c>
      <c r="E27" s="11">
        <v>2.3470000000000004</v>
      </c>
      <c r="F27" s="11">
        <v>2.335</v>
      </c>
      <c r="G27" s="11">
        <v>2.2320000000000002</v>
      </c>
      <c r="H27" s="11">
        <v>2.2400000000000002</v>
      </c>
      <c r="I27" s="11">
        <v>2.165</v>
      </c>
      <c r="J27" s="11">
        <v>2.23</v>
      </c>
      <c r="K27" s="11">
        <v>2.2850000000000001</v>
      </c>
      <c r="L27" s="11">
        <v>2.2149999999999999</v>
      </c>
      <c r="M27" s="11">
        <v>2.2949999999999999</v>
      </c>
      <c r="N27" s="11">
        <v>2.2829999999999999</v>
      </c>
      <c r="O27" s="11">
        <v>2.2999999999999998</v>
      </c>
      <c r="P27" s="11">
        <v>2.2149999999999999</v>
      </c>
      <c r="Q27" s="11">
        <v>2.29</v>
      </c>
      <c r="R27" s="11">
        <v>2.3149999999999999</v>
      </c>
      <c r="S27" s="11">
        <v>2.3144999999999998</v>
      </c>
      <c r="T27" s="11">
        <v>2.1936536579328716</v>
      </c>
      <c r="U27" s="11">
        <v>2.2770000000000001</v>
      </c>
      <c r="V27" s="11">
        <v>2.4300000000000002</v>
      </c>
      <c r="W27" s="11">
        <v>2.1973333333333334</v>
      </c>
      <c r="X27" s="11">
        <v>2.335</v>
      </c>
      <c r="Y27" s="11">
        <v>2.165</v>
      </c>
      <c r="Z27" s="11">
        <v>2.2595000000000001</v>
      </c>
      <c r="AA27" s="11">
        <v>2.3849999999999998</v>
      </c>
      <c r="AB27" s="11">
        <v>2.2155</v>
      </c>
      <c r="AC27" s="11">
        <v>2.2699999999999996</v>
      </c>
      <c r="AD27" s="11">
        <v>2.2635000000000001</v>
      </c>
      <c r="AE27" s="11">
        <v>2.3250000000000002</v>
      </c>
      <c r="AF27" s="11">
        <v>2.2464</v>
      </c>
      <c r="AG27" s="11">
        <v>2.33</v>
      </c>
      <c r="AH27" s="11">
        <v>2.1614800000000001</v>
      </c>
      <c r="AI27" s="16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3" t="s">
        <v>275</v>
      </c>
      <c r="C28" s="33"/>
      <c r="D28" s="27">
        <v>5.5111085832828172E-2</v>
      </c>
      <c r="E28" s="27">
        <v>2.539816266320595E-2</v>
      </c>
      <c r="F28" s="27">
        <v>3.9370039370059146E-2</v>
      </c>
      <c r="G28" s="27">
        <v>3.0428057227937875E-2</v>
      </c>
      <c r="H28" s="27">
        <v>2.8106938645110265E-2</v>
      </c>
      <c r="I28" s="27">
        <v>4.8751068364361543E-2</v>
      </c>
      <c r="J28" s="27">
        <v>1.0327955589886455E-2</v>
      </c>
      <c r="K28" s="27">
        <v>4.6368092477478556E-2</v>
      </c>
      <c r="L28" s="27">
        <v>1.0488088481701505E-2</v>
      </c>
      <c r="M28" s="27">
        <v>4.6332134277050845E-2</v>
      </c>
      <c r="N28" s="27">
        <v>6.9740710253528793E-2</v>
      </c>
      <c r="O28" s="27">
        <v>2.167948338867887E-2</v>
      </c>
      <c r="P28" s="27">
        <v>1.6733200530681579E-2</v>
      </c>
      <c r="Q28" s="27">
        <v>1.9663841605003621E-2</v>
      </c>
      <c r="R28" s="27">
        <v>4.3550736694878869E-2</v>
      </c>
      <c r="S28" s="27">
        <v>1.7154202594893971E-2</v>
      </c>
      <c r="T28" s="27">
        <v>4.2510597672242044E-2</v>
      </c>
      <c r="U28" s="27">
        <v>4.8688465437582581E-2</v>
      </c>
      <c r="V28" s="27">
        <v>9.6747092979582588E-2</v>
      </c>
      <c r="W28" s="27">
        <v>9.1163020443029888E-2</v>
      </c>
      <c r="X28" s="27">
        <v>3.6878177829171632E-2</v>
      </c>
      <c r="Y28" s="27">
        <v>3.4302575219167901E-2</v>
      </c>
      <c r="Z28" s="27">
        <v>1.8242806801586259E-2</v>
      </c>
      <c r="AA28" s="27">
        <v>3.011090610836328E-2</v>
      </c>
      <c r="AB28" s="27">
        <v>1.4678782874157678E-2</v>
      </c>
      <c r="AC28" s="27">
        <v>3.6331804249169881E-2</v>
      </c>
      <c r="AD28" s="27">
        <v>5.3067566994037633E-2</v>
      </c>
      <c r="AE28" s="27">
        <v>4.2136286816313977E-2</v>
      </c>
      <c r="AF28" s="27">
        <v>2.4286292430093042E-2</v>
      </c>
      <c r="AG28" s="27">
        <v>2.9495762407505288E-2</v>
      </c>
      <c r="AH28" s="27">
        <v>2.2854266778875452E-2</v>
      </c>
      <c r="AI28" s="231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63"/>
    </row>
    <row r="29" spans="1:65">
      <c r="A29" s="35"/>
      <c r="B29" s="3" t="s">
        <v>87</v>
      </c>
      <c r="C29" s="33"/>
      <c r="D29" s="13">
        <v>2.2081346723530564E-2</v>
      </c>
      <c r="E29" s="13">
        <v>1.0838476243188884E-2</v>
      </c>
      <c r="F29" s="13">
        <v>1.6860830565335824E-2</v>
      </c>
      <c r="G29" s="13">
        <v>1.3628571466678657E-2</v>
      </c>
      <c r="H29" s="13">
        <v>1.2519794496708357E-2</v>
      </c>
      <c r="I29" s="13">
        <v>2.2692506608702034E-2</v>
      </c>
      <c r="J29" s="13">
        <v>4.6175658375051214E-3</v>
      </c>
      <c r="K29" s="13">
        <v>2.0381579110979587E-2</v>
      </c>
      <c r="L29" s="13">
        <v>4.7350286599103855E-3</v>
      </c>
      <c r="M29" s="13">
        <v>2.0350864250534777E-2</v>
      </c>
      <c r="N29" s="13">
        <v>3.0897457101172029E-2</v>
      </c>
      <c r="O29" s="13">
        <v>9.4054157868454953E-3</v>
      </c>
      <c r="P29" s="13">
        <v>7.5715839505346499E-3</v>
      </c>
      <c r="Q29" s="13">
        <v>8.6119014328483023E-3</v>
      </c>
      <c r="R29" s="13">
        <v>1.8866745138575683E-2</v>
      </c>
      <c r="S29" s="13">
        <v>7.4142930103273177E-3</v>
      </c>
      <c r="T29" s="13">
        <v>1.9258376785207115E-2</v>
      </c>
      <c r="U29" s="13">
        <v>2.1421925102698209E-2</v>
      </c>
      <c r="V29" s="13">
        <v>3.9650447942451879E-2</v>
      </c>
      <c r="W29" s="13">
        <v>4.1291755610833876E-2</v>
      </c>
      <c r="X29" s="13">
        <v>1.5759905055201553E-2</v>
      </c>
      <c r="Y29" s="13">
        <v>1.5868577587895713E-2</v>
      </c>
      <c r="Z29" s="13">
        <v>8.0791881317919655E-3</v>
      </c>
      <c r="AA29" s="13">
        <v>1.2669385459339389E-2</v>
      </c>
      <c r="AB29" s="13">
        <v>6.6399801903608306E-3</v>
      </c>
      <c r="AC29" s="13">
        <v>1.6076019579278705E-2</v>
      </c>
      <c r="AD29" s="13">
        <v>2.350375743443019E-2</v>
      </c>
      <c r="AE29" s="13">
        <v>1.8151760546947431E-2</v>
      </c>
      <c r="AF29" s="13">
        <v>1.0811205675789281E-2</v>
      </c>
      <c r="AG29" s="13">
        <v>1.2686349422582921E-2</v>
      </c>
      <c r="AH29" s="13">
        <v>1.0597335524528345E-2</v>
      </c>
      <c r="AI29" s="16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276</v>
      </c>
      <c r="C30" s="33"/>
      <c r="D30" s="13">
        <v>0.1025572943293187</v>
      </c>
      <c r="E30" s="13">
        <v>3.5194191277771569E-2</v>
      </c>
      <c r="F30" s="13">
        <v>3.1512846358576097E-2</v>
      </c>
      <c r="G30" s="13">
        <v>-1.3694069249144514E-2</v>
      </c>
      <c r="H30" s="13">
        <v>-8.2456787687350541E-3</v>
      </c>
      <c r="I30" s="13">
        <v>-5.0949279831402738E-2</v>
      </c>
      <c r="J30" s="13">
        <v>-1.1927023687930527E-2</v>
      </c>
      <c r="K30" s="13">
        <v>5.0071629403685147E-3</v>
      </c>
      <c r="L30" s="13">
        <v>-2.1498520477838734E-2</v>
      </c>
      <c r="M30" s="13">
        <v>5.7434319242077869E-3</v>
      </c>
      <c r="N30" s="13">
        <v>-2.8709151867097882E-3</v>
      </c>
      <c r="O30" s="13">
        <v>1.8260004649472528E-2</v>
      </c>
      <c r="P30" s="13">
        <v>-2.3707327429355995E-2</v>
      </c>
      <c r="Q30" s="13">
        <v>8.6885078595639875E-3</v>
      </c>
      <c r="R30" s="13">
        <v>1.9732542617150628E-2</v>
      </c>
      <c r="S30" s="13">
        <v>2.2088603365435722E-2</v>
      </c>
      <c r="T30" s="13">
        <v>-2.4863780588938345E-2</v>
      </c>
      <c r="U30" s="13">
        <v>4.0500132613778828E-3</v>
      </c>
      <c r="V30" s="13">
        <v>7.7897792340439365E-2</v>
      </c>
      <c r="W30" s="13">
        <v>-2.4689019407808432E-2</v>
      </c>
      <c r="X30" s="13">
        <v>3.3721653310093469E-2</v>
      </c>
      <c r="Y30" s="13">
        <v>-4.5059127960690004E-2</v>
      </c>
      <c r="Z30" s="13">
        <v>-2.5027806947901521E-3</v>
      </c>
      <c r="AA30" s="13">
        <v>4.991957095455346E-2</v>
      </c>
      <c r="AB30" s="13">
        <v>-2.3412819835820331E-2</v>
      </c>
      <c r="AC30" s="13">
        <v>-1.6192579141831587E-3</v>
      </c>
      <c r="AD30" s="13">
        <v>-2.5764075931739017E-3</v>
      </c>
      <c r="AE30" s="13">
        <v>2.5475440691095752E-2</v>
      </c>
      <c r="AF30" s="13">
        <v>-7.6272128223102698E-3</v>
      </c>
      <c r="AG30" s="13">
        <v>2.7095232455541574E-2</v>
      </c>
      <c r="AH30" s="13">
        <v>-4.7295176864609378E-2</v>
      </c>
      <c r="AI30" s="16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277</v>
      </c>
      <c r="C31" s="54"/>
      <c r="D31" s="52" t="s">
        <v>278</v>
      </c>
      <c r="E31" s="52">
        <v>1.17</v>
      </c>
      <c r="F31" s="52">
        <v>1.05</v>
      </c>
      <c r="G31" s="52">
        <v>0.36</v>
      </c>
      <c r="H31" s="52">
        <v>0.19</v>
      </c>
      <c r="I31" s="52">
        <v>1.53</v>
      </c>
      <c r="J31" s="52">
        <v>0.31</v>
      </c>
      <c r="K31" s="52">
        <v>0.22</v>
      </c>
      <c r="L31" s="52">
        <v>0.61</v>
      </c>
      <c r="M31" s="52">
        <v>0.24</v>
      </c>
      <c r="N31" s="52">
        <v>0.03</v>
      </c>
      <c r="O31" s="52">
        <v>0.64</v>
      </c>
      <c r="P31" s="52">
        <v>0.68</v>
      </c>
      <c r="Q31" s="52">
        <v>0.34</v>
      </c>
      <c r="R31" s="52">
        <v>0.68</v>
      </c>
      <c r="S31" s="52">
        <v>0.76</v>
      </c>
      <c r="T31" s="52">
        <v>0.72</v>
      </c>
      <c r="U31" s="52">
        <v>0.19</v>
      </c>
      <c r="V31" s="52">
        <v>2.5099999999999998</v>
      </c>
      <c r="W31" s="52">
        <v>0.71</v>
      </c>
      <c r="X31" s="52">
        <v>1.1200000000000001</v>
      </c>
      <c r="Y31" s="52">
        <v>1.35</v>
      </c>
      <c r="Z31" s="52">
        <v>0.01</v>
      </c>
      <c r="AA31" s="52">
        <v>1.63</v>
      </c>
      <c r="AB31" s="52">
        <v>0.67</v>
      </c>
      <c r="AC31" s="52">
        <v>0.01</v>
      </c>
      <c r="AD31" s="52">
        <v>0.02</v>
      </c>
      <c r="AE31" s="52">
        <v>0.86</v>
      </c>
      <c r="AF31" s="52">
        <v>0.17</v>
      </c>
      <c r="AG31" s="52">
        <v>0.91</v>
      </c>
      <c r="AH31" s="52">
        <v>1.42</v>
      </c>
      <c r="AI31" s="16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BM32" s="62"/>
    </row>
    <row r="33" spans="1:65" ht="15">
      <c r="B33" s="37" t="s">
        <v>478</v>
      </c>
      <c r="BM33" s="32" t="s">
        <v>279</v>
      </c>
    </row>
    <row r="34" spans="1:65" ht="15">
      <c r="A34" s="28" t="s">
        <v>124</v>
      </c>
      <c r="B34" s="18" t="s">
        <v>111</v>
      </c>
      <c r="C34" s="15" t="s">
        <v>112</v>
      </c>
      <c r="D34" s="16" t="s">
        <v>233</v>
      </c>
      <c r="E34" s="16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2">
        <v>1</v>
      </c>
    </row>
    <row r="35" spans="1:65">
      <c r="A35" s="35"/>
      <c r="B35" s="19" t="s">
        <v>234</v>
      </c>
      <c r="C35" s="8" t="s">
        <v>234</v>
      </c>
      <c r="D35" s="161" t="s">
        <v>265</v>
      </c>
      <c r="E35" s="16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2" t="s">
        <v>83</v>
      </c>
    </row>
    <row r="36" spans="1:65">
      <c r="A36" s="35"/>
      <c r="B36" s="19"/>
      <c r="C36" s="8"/>
      <c r="D36" s="9" t="s">
        <v>268</v>
      </c>
      <c r="E36" s="16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2">
        <v>3</v>
      </c>
    </row>
    <row r="37" spans="1:65">
      <c r="A37" s="35"/>
      <c r="B37" s="19"/>
      <c r="C37" s="8"/>
      <c r="D37" s="29" t="s">
        <v>117</v>
      </c>
      <c r="E37" s="16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2">
        <v>3</v>
      </c>
    </row>
    <row r="38" spans="1:65">
      <c r="A38" s="35"/>
      <c r="B38" s="18">
        <v>1</v>
      </c>
      <c r="C38" s="14">
        <v>1</v>
      </c>
      <c r="D38" s="233">
        <v>0.74053999999999998</v>
      </c>
      <c r="E38" s="231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4">
        <v>1</v>
      </c>
    </row>
    <row r="39" spans="1:65">
      <c r="A39" s="35"/>
      <c r="B39" s="19">
        <v>1</v>
      </c>
      <c r="C39" s="8">
        <v>2</v>
      </c>
      <c r="D39" s="235">
        <v>0.65976000000000001</v>
      </c>
      <c r="E39" s="231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4">
        <v>1</v>
      </c>
    </row>
    <row r="40" spans="1:65">
      <c r="A40" s="35"/>
      <c r="B40" s="19">
        <v>1</v>
      </c>
      <c r="C40" s="8">
        <v>3</v>
      </c>
      <c r="D40" s="235">
        <v>0.83065</v>
      </c>
      <c r="E40" s="231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4">
        <v>16</v>
      </c>
    </row>
    <row r="41" spans="1:65">
      <c r="A41" s="35"/>
      <c r="B41" s="19">
        <v>1</v>
      </c>
      <c r="C41" s="8">
        <v>4</v>
      </c>
      <c r="D41" s="235">
        <v>0.71467000000000003</v>
      </c>
      <c r="E41" s="231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4">
        <v>0.73816499999999996</v>
      </c>
    </row>
    <row r="42" spans="1:65">
      <c r="A42" s="35"/>
      <c r="B42" s="19">
        <v>1</v>
      </c>
      <c r="C42" s="8">
        <v>5</v>
      </c>
      <c r="D42" s="235">
        <v>0.76022999999999996</v>
      </c>
      <c r="E42" s="231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4">
        <v>7</v>
      </c>
    </row>
    <row r="43" spans="1:65">
      <c r="A43" s="35"/>
      <c r="B43" s="19">
        <v>1</v>
      </c>
      <c r="C43" s="8">
        <v>6</v>
      </c>
      <c r="D43" s="235">
        <v>0.72314000000000001</v>
      </c>
      <c r="E43" s="231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63"/>
    </row>
    <row r="44" spans="1:65">
      <c r="A44" s="35"/>
      <c r="B44" s="20" t="s">
        <v>273</v>
      </c>
      <c r="C44" s="12"/>
      <c r="D44" s="236">
        <v>0.73816499999999996</v>
      </c>
      <c r="E44" s="231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63"/>
    </row>
    <row r="45" spans="1:65">
      <c r="A45" s="35"/>
      <c r="B45" s="3" t="s">
        <v>274</v>
      </c>
      <c r="C45" s="33"/>
      <c r="D45" s="27">
        <v>0.73184000000000005</v>
      </c>
      <c r="E45" s="231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63"/>
    </row>
    <row r="46" spans="1:65">
      <c r="A46" s="35"/>
      <c r="B46" s="3" t="s">
        <v>275</v>
      </c>
      <c r="C46" s="33"/>
      <c r="D46" s="27">
        <v>5.6517412803489153E-2</v>
      </c>
      <c r="E46" s="231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63"/>
    </row>
    <row r="47" spans="1:65">
      <c r="A47" s="35"/>
      <c r="B47" s="3" t="s">
        <v>87</v>
      </c>
      <c r="C47" s="33"/>
      <c r="D47" s="13">
        <v>7.6564742033947905E-2</v>
      </c>
      <c r="E47" s="16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</row>
    <row r="48" spans="1:65">
      <c r="A48" s="35"/>
      <c r="B48" s="3" t="s">
        <v>276</v>
      </c>
      <c r="C48" s="33"/>
      <c r="D48" s="13">
        <v>0</v>
      </c>
      <c r="E48" s="16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2"/>
    </row>
    <row r="49" spans="1:65">
      <c r="A49" s="35"/>
      <c r="B49" s="53" t="s">
        <v>277</v>
      </c>
      <c r="C49" s="54"/>
      <c r="D49" s="52" t="s">
        <v>278</v>
      </c>
      <c r="E49" s="16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2"/>
    </row>
    <row r="50" spans="1:65">
      <c r="B50" s="36"/>
      <c r="C50" s="20"/>
      <c r="D50" s="31"/>
      <c r="BM50" s="62"/>
    </row>
    <row r="51" spans="1:65" ht="15">
      <c r="B51" s="37" t="s">
        <v>479</v>
      </c>
      <c r="BM51" s="32" t="s">
        <v>279</v>
      </c>
    </row>
    <row r="52" spans="1:65" ht="15">
      <c r="A52" s="28" t="s">
        <v>125</v>
      </c>
      <c r="B52" s="18" t="s">
        <v>111</v>
      </c>
      <c r="C52" s="15" t="s">
        <v>112</v>
      </c>
      <c r="D52" s="16" t="s">
        <v>233</v>
      </c>
      <c r="E52" s="16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2">
        <v>1</v>
      </c>
    </row>
    <row r="53" spans="1:65">
      <c r="A53" s="35"/>
      <c r="B53" s="19" t="s">
        <v>234</v>
      </c>
      <c r="C53" s="8" t="s">
        <v>234</v>
      </c>
      <c r="D53" s="161" t="s">
        <v>265</v>
      </c>
      <c r="E53" s="16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2" t="s">
        <v>83</v>
      </c>
    </row>
    <row r="54" spans="1:65">
      <c r="A54" s="35"/>
      <c r="B54" s="19"/>
      <c r="C54" s="8"/>
      <c r="D54" s="9" t="s">
        <v>268</v>
      </c>
      <c r="E54" s="16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2">
        <v>3</v>
      </c>
    </row>
    <row r="55" spans="1:65">
      <c r="A55" s="35"/>
      <c r="B55" s="19"/>
      <c r="C55" s="8"/>
      <c r="D55" s="29" t="s">
        <v>117</v>
      </c>
      <c r="E55" s="16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2">
        <v>3</v>
      </c>
    </row>
    <row r="56" spans="1:65">
      <c r="A56" s="35"/>
      <c r="B56" s="18">
        <v>1</v>
      </c>
      <c r="C56" s="14">
        <v>1</v>
      </c>
      <c r="D56" s="233">
        <v>0.51734000000000002</v>
      </c>
      <c r="E56" s="231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2"/>
      <c r="BF56" s="232"/>
      <c r="BG56" s="232"/>
      <c r="BH56" s="232"/>
      <c r="BI56" s="232"/>
      <c r="BJ56" s="232"/>
      <c r="BK56" s="232"/>
      <c r="BL56" s="232"/>
      <c r="BM56" s="234">
        <v>1</v>
      </c>
    </row>
    <row r="57" spans="1:65">
      <c r="A57" s="35"/>
      <c r="B57" s="19">
        <v>1</v>
      </c>
      <c r="C57" s="8">
        <v>2</v>
      </c>
      <c r="D57" s="235">
        <v>0.49495000000000006</v>
      </c>
      <c r="E57" s="231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4">
        <v>1</v>
      </c>
    </row>
    <row r="58" spans="1:65">
      <c r="A58" s="35"/>
      <c r="B58" s="19">
        <v>1</v>
      </c>
      <c r="C58" s="8">
        <v>3</v>
      </c>
      <c r="D58" s="235">
        <v>0.55935000000000001</v>
      </c>
      <c r="E58" s="231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4">
        <v>16</v>
      </c>
    </row>
    <row r="59" spans="1:65">
      <c r="A59" s="35"/>
      <c r="B59" s="19">
        <v>1</v>
      </c>
      <c r="C59" s="8">
        <v>4</v>
      </c>
      <c r="D59" s="235">
        <v>0.46912000000000004</v>
      </c>
      <c r="E59" s="231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32"/>
      <c r="BH59" s="232"/>
      <c r="BI59" s="232"/>
      <c r="BJ59" s="232"/>
      <c r="BK59" s="232"/>
      <c r="BL59" s="232"/>
      <c r="BM59" s="234">
        <v>0.50004333333333295</v>
      </c>
    </row>
    <row r="60" spans="1:65">
      <c r="A60" s="35"/>
      <c r="B60" s="19">
        <v>1</v>
      </c>
      <c r="C60" s="8">
        <v>5</v>
      </c>
      <c r="D60" s="235">
        <v>0.4919</v>
      </c>
      <c r="E60" s="231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2"/>
      <c r="BF60" s="232"/>
      <c r="BG60" s="232"/>
      <c r="BH60" s="232"/>
      <c r="BI60" s="232"/>
      <c r="BJ60" s="232"/>
      <c r="BK60" s="232"/>
      <c r="BL60" s="232"/>
      <c r="BM60" s="234">
        <v>7</v>
      </c>
    </row>
    <row r="61" spans="1:65">
      <c r="A61" s="35"/>
      <c r="B61" s="19">
        <v>1</v>
      </c>
      <c r="C61" s="8">
        <v>6</v>
      </c>
      <c r="D61" s="235">
        <v>0.46760000000000002</v>
      </c>
      <c r="E61" s="231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63"/>
    </row>
    <row r="62" spans="1:65">
      <c r="A62" s="35"/>
      <c r="B62" s="20" t="s">
        <v>273</v>
      </c>
      <c r="C62" s="12"/>
      <c r="D62" s="236">
        <v>0.50004333333333328</v>
      </c>
      <c r="E62" s="231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32"/>
      <c r="BH62" s="232"/>
      <c r="BI62" s="232"/>
      <c r="BJ62" s="232"/>
      <c r="BK62" s="232"/>
      <c r="BL62" s="232"/>
      <c r="BM62" s="63"/>
    </row>
    <row r="63" spans="1:65">
      <c r="A63" s="35"/>
      <c r="B63" s="3" t="s">
        <v>274</v>
      </c>
      <c r="C63" s="33"/>
      <c r="D63" s="27">
        <v>0.493425</v>
      </c>
      <c r="E63" s="231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32"/>
      <c r="BH63" s="232"/>
      <c r="BI63" s="232"/>
      <c r="BJ63" s="232"/>
      <c r="BK63" s="232"/>
      <c r="BL63" s="232"/>
      <c r="BM63" s="63"/>
    </row>
    <row r="64" spans="1:65">
      <c r="A64" s="35"/>
      <c r="B64" s="3" t="s">
        <v>275</v>
      </c>
      <c r="C64" s="33"/>
      <c r="D64" s="27">
        <v>3.4402132879614696E-2</v>
      </c>
      <c r="E64" s="231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63"/>
    </row>
    <row r="65" spans="1:65">
      <c r="A65" s="35"/>
      <c r="B65" s="3" t="s">
        <v>87</v>
      </c>
      <c r="C65" s="33"/>
      <c r="D65" s="13">
        <v>6.8798303239615291E-2</v>
      </c>
      <c r="E65" s="16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2"/>
    </row>
    <row r="66" spans="1:65">
      <c r="A66" s="35"/>
      <c r="B66" s="3" t="s">
        <v>276</v>
      </c>
      <c r="C66" s="33"/>
      <c r="D66" s="13">
        <v>6.6613381477509392E-16</v>
      </c>
      <c r="E66" s="16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2"/>
    </row>
    <row r="67" spans="1:65">
      <c r="A67" s="35"/>
      <c r="B67" s="53" t="s">
        <v>277</v>
      </c>
      <c r="C67" s="54"/>
      <c r="D67" s="52" t="s">
        <v>278</v>
      </c>
      <c r="E67" s="16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2"/>
    </row>
    <row r="68" spans="1:65">
      <c r="B68" s="36"/>
      <c r="C68" s="20"/>
      <c r="D68" s="31"/>
      <c r="BM68" s="62"/>
    </row>
    <row r="69" spans="1:65">
      <c r="BM69" s="62"/>
    </row>
    <row r="70" spans="1:65">
      <c r="BM70" s="62"/>
    </row>
    <row r="71" spans="1:65">
      <c r="BM71" s="62"/>
    </row>
    <row r="72" spans="1:65">
      <c r="BM72" s="62"/>
    </row>
    <row r="73" spans="1:65">
      <c r="BM73" s="62"/>
    </row>
    <row r="74" spans="1:65">
      <c r="BM74" s="62"/>
    </row>
    <row r="75" spans="1:65">
      <c r="BM75" s="62"/>
    </row>
    <row r="76" spans="1:65">
      <c r="BM76" s="62"/>
    </row>
    <row r="77" spans="1:65">
      <c r="BM77" s="62"/>
    </row>
    <row r="78" spans="1:65">
      <c r="BM78" s="62"/>
    </row>
    <row r="79" spans="1:65">
      <c r="BM79" s="62"/>
    </row>
    <row r="80" spans="1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3"/>
    </row>
    <row r="118" spans="65:65">
      <c r="BM118" s="64"/>
    </row>
    <row r="119" spans="65:65">
      <c r="BM119" s="64"/>
    </row>
    <row r="120" spans="65:65">
      <c r="BM120" s="64"/>
    </row>
    <row r="121" spans="65:65">
      <c r="BM121" s="64"/>
    </row>
    <row r="122" spans="65:65">
      <c r="BM122" s="64"/>
    </row>
    <row r="123" spans="65:65">
      <c r="BM123" s="64"/>
    </row>
    <row r="124" spans="65:65">
      <c r="BM124" s="64"/>
    </row>
    <row r="125" spans="65:65">
      <c r="BM125" s="64"/>
    </row>
    <row r="126" spans="65:65">
      <c r="BM126" s="64"/>
    </row>
    <row r="127" spans="65:65">
      <c r="BM127" s="64"/>
    </row>
    <row r="128" spans="65:65">
      <c r="BM128" s="64"/>
    </row>
    <row r="129" spans="65:65">
      <c r="BM129" s="64"/>
    </row>
    <row r="130" spans="65:65">
      <c r="BM130" s="64"/>
    </row>
    <row r="131" spans="65:65">
      <c r="BM131" s="64"/>
    </row>
    <row r="132" spans="65:65">
      <c r="BM132" s="64"/>
    </row>
    <row r="133" spans="65:65">
      <c r="BM133" s="64"/>
    </row>
    <row r="134" spans="65:65">
      <c r="BM134" s="64"/>
    </row>
    <row r="135" spans="65:65">
      <c r="BM135" s="64"/>
    </row>
    <row r="136" spans="65:65">
      <c r="BM136" s="64"/>
    </row>
    <row r="137" spans="65:65">
      <c r="BM137" s="64"/>
    </row>
    <row r="138" spans="65:65">
      <c r="BM138" s="64"/>
    </row>
    <row r="139" spans="65:65">
      <c r="BM139" s="64"/>
    </row>
    <row r="140" spans="65:65">
      <c r="BM140" s="64"/>
    </row>
    <row r="141" spans="65:65">
      <c r="BM141" s="64"/>
    </row>
    <row r="142" spans="65:65">
      <c r="BM142" s="64"/>
    </row>
    <row r="143" spans="65:65">
      <c r="BM143" s="64"/>
    </row>
    <row r="144" spans="65:65">
      <c r="BM144" s="64"/>
    </row>
    <row r="145" spans="65:65">
      <c r="BM145" s="64"/>
    </row>
    <row r="146" spans="65:65">
      <c r="BM146" s="64"/>
    </row>
    <row r="147" spans="65:65">
      <c r="BM147" s="64"/>
    </row>
    <row r="148" spans="65:65">
      <c r="BM148" s="64"/>
    </row>
    <row r="149" spans="65:65">
      <c r="BM149" s="64"/>
    </row>
    <row r="150" spans="65:65">
      <c r="BM150" s="64"/>
    </row>
    <row r="151" spans="65:65">
      <c r="BM151" s="64"/>
    </row>
  </sheetData>
  <dataConsolidate/>
  <conditionalFormatting sqref="B6:C25 E6:AH25 B38:D43 B56:D61">
    <cfRule type="expression" dxfId="29" priority="9">
      <formula>AND($B6&lt;&gt;$B5,NOT(ISBLANK(INDIRECT(Anlyt_LabRefThisCol))))</formula>
    </cfRule>
  </conditionalFormatting>
  <conditionalFormatting sqref="C2:AH31 C34:D49 C52:D67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B83D-A82B-463B-B912-C2FDC5A3B423}">
  <sheetPr codeName="Sheet12"/>
  <dimension ref="A1:BN101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8" width="11.28515625" style="2" bestFit="1" customWidth="1"/>
    <col min="9" max="9" width="11.140625" style="2" bestFit="1" customWidth="1"/>
    <col min="10" max="10" width="11.28515625" style="2" bestFit="1" customWidth="1"/>
    <col min="11" max="11" width="11.140625" style="2" bestFit="1" customWidth="1"/>
    <col min="12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480</v>
      </c>
      <c r="BM1" s="32" t="s">
        <v>67</v>
      </c>
    </row>
    <row r="2" spans="1:66" ht="15">
      <c r="A2" s="28" t="s">
        <v>98</v>
      </c>
      <c r="B2" s="18" t="s">
        <v>111</v>
      </c>
      <c r="C2" s="15" t="s">
        <v>112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7" t="s">
        <v>233</v>
      </c>
      <c r="W2" s="17" t="s">
        <v>233</v>
      </c>
      <c r="X2" s="17" t="s">
        <v>233</v>
      </c>
      <c r="Y2" s="17" t="s">
        <v>233</v>
      </c>
      <c r="Z2" s="17" t="s">
        <v>233</v>
      </c>
      <c r="AA2" s="17" t="s">
        <v>233</v>
      </c>
      <c r="AB2" s="16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0" t="s">
        <v>235</v>
      </c>
      <c r="E3" s="161" t="s">
        <v>236</v>
      </c>
      <c r="F3" s="162" t="s">
        <v>237</v>
      </c>
      <c r="G3" s="162" t="s">
        <v>238</v>
      </c>
      <c r="H3" s="162" t="s">
        <v>239</v>
      </c>
      <c r="I3" s="162" t="s">
        <v>240</v>
      </c>
      <c r="J3" s="162" t="s">
        <v>241</v>
      </c>
      <c r="K3" s="162" t="s">
        <v>242</v>
      </c>
      <c r="L3" s="162" t="s">
        <v>244</v>
      </c>
      <c r="M3" s="162" t="s">
        <v>246</v>
      </c>
      <c r="N3" s="162" t="s">
        <v>247</v>
      </c>
      <c r="O3" s="162" t="s">
        <v>248</v>
      </c>
      <c r="P3" s="162" t="s">
        <v>249</v>
      </c>
      <c r="Q3" s="162" t="s">
        <v>250</v>
      </c>
      <c r="R3" s="162" t="s">
        <v>252</v>
      </c>
      <c r="S3" s="162" t="s">
        <v>253</v>
      </c>
      <c r="T3" s="162" t="s">
        <v>254</v>
      </c>
      <c r="U3" s="162" t="s">
        <v>258</v>
      </c>
      <c r="V3" s="162" t="s">
        <v>259</v>
      </c>
      <c r="W3" s="162" t="s">
        <v>260</v>
      </c>
      <c r="X3" s="162" t="s">
        <v>261</v>
      </c>
      <c r="Y3" s="162" t="s">
        <v>280</v>
      </c>
      <c r="Z3" s="162" t="s">
        <v>263</v>
      </c>
      <c r="AA3" s="162" t="s">
        <v>281</v>
      </c>
      <c r="AB3" s="16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114</v>
      </c>
      <c r="E4" s="9" t="s">
        <v>282</v>
      </c>
      <c r="F4" s="10" t="s">
        <v>283</v>
      </c>
      <c r="G4" s="10" t="s">
        <v>283</v>
      </c>
      <c r="H4" s="10" t="s">
        <v>282</v>
      </c>
      <c r="I4" s="10" t="s">
        <v>282</v>
      </c>
      <c r="J4" s="10" t="s">
        <v>283</v>
      </c>
      <c r="K4" s="10" t="s">
        <v>282</v>
      </c>
      <c r="L4" s="10" t="s">
        <v>283</v>
      </c>
      <c r="M4" s="10" t="s">
        <v>282</v>
      </c>
      <c r="N4" s="10" t="s">
        <v>283</v>
      </c>
      <c r="O4" s="10" t="s">
        <v>282</v>
      </c>
      <c r="P4" s="10" t="s">
        <v>282</v>
      </c>
      <c r="Q4" s="10" t="s">
        <v>282</v>
      </c>
      <c r="R4" s="10" t="s">
        <v>283</v>
      </c>
      <c r="S4" s="10" t="s">
        <v>282</v>
      </c>
      <c r="T4" s="10" t="s">
        <v>283</v>
      </c>
      <c r="U4" s="10" t="s">
        <v>283</v>
      </c>
      <c r="V4" s="10" t="s">
        <v>283</v>
      </c>
      <c r="W4" s="10" t="s">
        <v>282</v>
      </c>
      <c r="X4" s="10" t="s">
        <v>284</v>
      </c>
      <c r="Y4" s="10" t="s">
        <v>282</v>
      </c>
      <c r="Z4" s="10" t="s">
        <v>282</v>
      </c>
      <c r="AA4" s="10" t="s">
        <v>285</v>
      </c>
      <c r="AB4" s="16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269</v>
      </c>
      <c r="E5" s="29" t="s">
        <v>117</v>
      </c>
      <c r="F5" s="29" t="s">
        <v>270</v>
      </c>
      <c r="G5" s="29" t="s">
        <v>116</v>
      </c>
      <c r="H5" s="29" t="s">
        <v>271</v>
      </c>
      <c r="I5" s="29" t="s">
        <v>116</v>
      </c>
      <c r="J5" s="29" t="s">
        <v>116</v>
      </c>
      <c r="K5" s="29" t="s">
        <v>117</v>
      </c>
      <c r="L5" s="29" t="s">
        <v>116</v>
      </c>
      <c r="M5" s="29" t="s">
        <v>117</v>
      </c>
      <c r="N5" s="29" t="s">
        <v>117</v>
      </c>
      <c r="O5" s="29" t="s">
        <v>117</v>
      </c>
      <c r="P5" s="29" t="s">
        <v>117</v>
      </c>
      <c r="Q5" s="29" t="s">
        <v>272</v>
      </c>
      <c r="R5" s="29" t="s">
        <v>270</v>
      </c>
      <c r="S5" s="29" t="s">
        <v>117</v>
      </c>
      <c r="T5" s="29" t="s">
        <v>270</v>
      </c>
      <c r="U5" s="29" t="s">
        <v>117</v>
      </c>
      <c r="V5" s="29" t="s">
        <v>286</v>
      </c>
      <c r="W5" s="29" t="s">
        <v>117</v>
      </c>
      <c r="X5" s="29" t="s">
        <v>287</v>
      </c>
      <c r="Y5" s="29" t="s">
        <v>272</v>
      </c>
      <c r="Z5" s="29" t="s">
        <v>272</v>
      </c>
      <c r="AA5" s="29" t="s">
        <v>270</v>
      </c>
      <c r="AB5" s="16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2.4983542498682101</v>
      </c>
      <c r="E6" s="22">
        <v>2.2599999999999998</v>
      </c>
      <c r="F6" s="22">
        <v>2.27</v>
      </c>
      <c r="G6" s="23">
        <v>2.2488999999999999</v>
      </c>
      <c r="H6" s="22">
        <v>2.0999999999999996</v>
      </c>
      <c r="I6" s="23" t="s">
        <v>288</v>
      </c>
      <c r="J6" s="22">
        <v>2.25</v>
      </c>
      <c r="K6" s="23" t="s">
        <v>289</v>
      </c>
      <c r="L6" s="22">
        <v>2.19</v>
      </c>
      <c r="M6" s="22">
        <v>2.1</v>
      </c>
      <c r="N6" s="22">
        <v>2.13</v>
      </c>
      <c r="O6" s="22">
        <v>2.09</v>
      </c>
      <c r="P6" s="22">
        <v>2.2400000000000002</v>
      </c>
      <c r="Q6" s="22">
        <v>2.1681999999999997</v>
      </c>
      <c r="R6" s="22">
        <v>2.23</v>
      </c>
      <c r="S6" s="22">
        <v>2.25</v>
      </c>
      <c r="T6" s="22">
        <v>2.15</v>
      </c>
      <c r="U6" s="156">
        <v>1.74</v>
      </c>
      <c r="V6" s="22">
        <v>2.17</v>
      </c>
      <c r="W6" s="22">
        <v>2.2560000000000002</v>
      </c>
      <c r="X6" s="22">
        <v>2.3106</v>
      </c>
      <c r="Y6" s="22">
        <v>2.0975999999999999</v>
      </c>
      <c r="Z6" s="22">
        <v>2.1833</v>
      </c>
      <c r="AA6" s="22">
        <v>2.2599999999999998</v>
      </c>
      <c r="AB6" s="16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2.4575518801823599</v>
      </c>
      <c r="E7" s="10">
        <v>2.19</v>
      </c>
      <c r="F7" s="10">
        <v>2.23</v>
      </c>
      <c r="G7" s="25">
        <v>2.2615999999999996</v>
      </c>
      <c r="H7" s="10">
        <v>2.09</v>
      </c>
      <c r="I7" s="25" t="s">
        <v>288</v>
      </c>
      <c r="J7" s="10">
        <v>2.25</v>
      </c>
      <c r="K7" s="25" t="s">
        <v>289</v>
      </c>
      <c r="L7" s="10">
        <v>2.2000000000000002</v>
      </c>
      <c r="M7" s="10">
        <v>2.11</v>
      </c>
      <c r="N7" s="10">
        <v>2.12</v>
      </c>
      <c r="O7" s="10">
        <v>2.12</v>
      </c>
      <c r="P7" s="10">
        <v>2.23</v>
      </c>
      <c r="Q7" s="10">
        <v>2.2518000000000002</v>
      </c>
      <c r="R7" s="10">
        <v>2.21</v>
      </c>
      <c r="S7" s="10">
        <v>2.2800000000000002</v>
      </c>
      <c r="T7" s="10">
        <v>2.17</v>
      </c>
      <c r="U7" s="157">
        <v>1.78</v>
      </c>
      <c r="V7" s="10">
        <v>2.1800000000000002</v>
      </c>
      <c r="W7" s="10">
        <v>2.2529999999999997</v>
      </c>
      <c r="X7" s="10">
        <v>2.3066</v>
      </c>
      <c r="Y7" s="10">
        <v>2.0360999999999998</v>
      </c>
      <c r="Z7" s="10">
        <v>2.1654</v>
      </c>
      <c r="AA7" s="10">
        <v>2.25</v>
      </c>
      <c r="AB7" s="16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3</v>
      </c>
    </row>
    <row r="8" spans="1:66">
      <c r="A8" s="35"/>
      <c r="B8" s="19">
        <v>1</v>
      </c>
      <c r="C8" s="8">
        <v>3</v>
      </c>
      <c r="D8" s="24">
        <v>2.4384141323577109</v>
      </c>
      <c r="E8" s="10">
        <v>2.2400000000000002</v>
      </c>
      <c r="F8" s="10">
        <v>2.19</v>
      </c>
      <c r="G8" s="25">
        <v>2.2518999999999996</v>
      </c>
      <c r="H8" s="10">
        <v>2.0999999999999996</v>
      </c>
      <c r="I8" s="25" t="s">
        <v>288</v>
      </c>
      <c r="J8" s="10">
        <v>2.2400000000000002</v>
      </c>
      <c r="K8" s="25" t="s">
        <v>289</v>
      </c>
      <c r="L8" s="25">
        <v>2.19</v>
      </c>
      <c r="M8" s="11">
        <v>2.2000000000000002</v>
      </c>
      <c r="N8" s="11">
        <v>2.13</v>
      </c>
      <c r="O8" s="11">
        <v>2.08</v>
      </c>
      <c r="P8" s="11">
        <v>2.2599999999999998</v>
      </c>
      <c r="Q8" s="11">
        <v>2.1983999999999999</v>
      </c>
      <c r="R8" s="11">
        <v>2.2200000000000002</v>
      </c>
      <c r="S8" s="11">
        <v>2.35</v>
      </c>
      <c r="T8" s="11">
        <v>2.0499999999999998</v>
      </c>
      <c r="U8" s="159">
        <v>1.64</v>
      </c>
      <c r="V8" s="11">
        <v>2.2200000000000002</v>
      </c>
      <c r="W8" s="11">
        <v>2.2440000000000002</v>
      </c>
      <c r="X8" s="11">
        <v>2.3010999999999999</v>
      </c>
      <c r="Y8" s="11">
        <v>2.0619000000000001</v>
      </c>
      <c r="Z8" s="11">
        <v>2.2410000000000001</v>
      </c>
      <c r="AA8" s="11">
        <v>2.2517</v>
      </c>
      <c r="AB8" s="16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2.5089139557180817</v>
      </c>
      <c r="E9" s="10">
        <v>2.25</v>
      </c>
      <c r="F9" s="10">
        <v>2.21</v>
      </c>
      <c r="G9" s="25">
        <v>2.2615999999999996</v>
      </c>
      <c r="H9" s="10">
        <v>2.0700000000000003</v>
      </c>
      <c r="I9" s="25" t="s">
        <v>288</v>
      </c>
      <c r="J9" s="10">
        <v>2.2599999999999998</v>
      </c>
      <c r="K9" s="25" t="s">
        <v>289</v>
      </c>
      <c r="L9" s="25">
        <v>2.1800000000000002</v>
      </c>
      <c r="M9" s="11">
        <v>2.17</v>
      </c>
      <c r="N9" s="11">
        <v>2.08</v>
      </c>
      <c r="O9" s="11">
        <v>2.0699999999999998</v>
      </c>
      <c r="P9" s="11">
        <v>2.23</v>
      </c>
      <c r="Q9" s="11">
        <v>2.2469999999999999</v>
      </c>
      <c r="R9" s="11">
        <v>2.2200000000000002</v>
      </c>
      <c r="S9" s="11">
        <v>2.3199999999999998</v>
      </c>
      <c r="T9" s="11">
        <v>2.25</v>
      </c>
      <c r="U9" s="159">
        <v>1.76</v>
      </c>
      <c r="V9" s="11">
        <v>2.17</v>
      </c>
      <c r="W9" s="11">
        <v>2.214</v>
      </c>
      <c r="X9" s="11">
        <v>2.2637999999999998</v>
      </c>
      <c r="Y9" s="11">
        <v>2.0278</v>
      </c>
      <c r="Z9" s="11">
        <v>2.1983999999999999</v>
      </c>
      <c r="AA9" s="11">
        <v>2.2841999999999998</v>
      </c>
      <c r="AB9" s="16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2.1960958333333336</v>
      </c>
      <c r="BN9" s="32"/>
    </row>
    <row r="10" spans="1:66">
      <c r="A10" s="35"/>
      <c r="B10" s="19">
        <v>1</v>
      </c>
      <c r="C10" s="8">
        <v>5</v>
      </c>
      <c r="D10" s="24">
        <v>2.51942284028258</v>
      </c>
      <c r="E10" s="10">
        <v>2.27</v>
      </c>
      <c r="F10" s="10">
        <v>2.23</v>
      </c>
      <c r="G10" s="10">
        <v>2.2906999999999997</v>
      </c>
      <c r="H10" s="10">
        <v>2.0099999999999998</v>
      </c>
      <c r="I10" s="10" t="s">
        <v>288</v>
      </c>
      <c r="J10" s="10">
        <v>2.2400000000000002</v>
      </c>
      <c r="K10" s="10" t="s">
        <v>289</v>
      </c>
      <c r="L10" s="10">
        <v>2.19</v>
      </c>
      <c r="M10" s="10">
        <v>2.17</v>
      </c>
      <c r="N10" s="10">
        <v>2.14</v>
      </c>
      <c r="O10" s="158">
        <v>1.95</v>
      </c>
      <c r="P10" s="10">
        <v>2.25</v>
      </c>
      <c r="Q10" s="10">
        <v>2.2915000000000001</v>
      </c>
      <c r="R10" s="10">
        <v>2.19</v>
      </c>
      <c r="S10" s="10">
        <v>2.35</v>
      </c>
      <c r="T10" s="10">
        <v>2.2000000000000002</v>
      </c>
      <c r="U10" s="157">
        <v>1.76</v>
      </c>
      <c r="V10" s="10">
        <v>2.2599999999999998</v>
      </c>
      <c r="W10" s="10">
        <v>2.2040000000000002</v>
      </c>
      <c r="X10" s="10">
        <v>2.2604000000000002</v>
      </c>
      <c r="Y10" s="10">
        <v>2.0419</v>
      </c>
      <c r="Z10" s="10">
        <v>2.1698</v>
      </c>
      <c r="AA10" s="10">
        <v>2.2799999999999998</v>
      </c>
      <c r="AB10" s="16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9</v>
      </c>
    </row>
    <row r="11" spans="1:66">
      <c r="A11" s="35"/>
      <c r="B11" s="19">
        <v>1</v>
      </c>
      <c r="C11" s="8">
        <v>6</v>
      </c>
      <c r="D11" s="24">
        <v>2.4739673463624681</v>
      </c>
      <c r="E11" s="10">
        <v>2.2400000000000002</v>
      </c>
      <c r="F11" s="10">
        <v>2.21</v>
      </c>
      <c r="G11" s="10">
        <v>2.3100999999999998</v>
      </c>
      <c r="H11" s="10">
        <v>2.0499999999999998</v>
      </c>
      <c r="I11" s="10" t="s">
        <v>288</v>
      </c>
      <c r="J11" s="10">
        <v>2.2400000000000002</v>
      </c>
      <c r="K11" s="10" t="s">
        <v>289</v>
      </c>
      <c r="L11" s="10">
        <v>2.2200000000000002</v>
      </c>
      <c r="M11" s="10">
        <v>2.11</v>
      </c>
      <c r="N11" s="10">
        <v>2.14</v>
      </c>
      <c r="O11" s="10">
        <v>1.99</v>
      </c>
      <c r="P11" s="10">
        <v>2.21</v>
      </c>
      <c r="Q11" s="10">
        <v>2.1459999999999999</v>
      </c>
      <c r="R11" s="10">
        <v>2.17</v>
      </c>
      <c r="S11" s="10">
        <v>2.27</v>
      </c>
      <c r="T11" s="10">
        <v>2.0499999999999998</v>
      </c>
      <c r="U11" s="157">
        <v>1.59</v>
      </c>
      <c r="V11" s="10">
        <v>2.25</v>
      </c>
      <c r="W11" s="10">
        <v>2.2290000000000001</v>
      </c>
      <c r="X11" s="10">
        <v>2.2252999999999998</v>
      </c>
      <c r="Y11" s="10">
        <v>2.0505999999999998</v>
      </c>
      <c r="Z11" s="10">
        <v>2.1962999999999999</v>
      </c>
      <c r="AA11" s="10">
        <v>2.2599999999999998</v>
      </c>
      <c r="AB11" s="16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/>
      <c r="C12" s="8">
        <v>7</v>
      </c>
      <c r="D12" s="24">
        <v>2.4919140333394383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6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/>
      <c r="C13" s="8">
        <v>8</v>
      </c>
      <c r="D13" s="24">
        <v>2.5313896633147208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6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/>
      <c r="C14" s="8">
        <v>9</v>
      </c>
      <c r="D14" s="24">
        <v>2.4586208322224232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6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/>
      <c r="C15" s="8">
        <v>10</v>
      </c>
      <c r="D15" s="24">
        <v>2.4715622760658778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6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/>
      <c r="C16" s="8">
        <v>11</v>
      </c>
      <c r="D16" s="24">
        <v>2.3806235092047716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6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/>
      <c r="C17" s="8">
        <v>12</v>
      </c>
      <c r="D17" s="24">
        <v>2.4519783900601366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6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/>
      <c r="C18" s="8">
        <v>13</v>
      </c>
      <c r="D18" s="24">
        <v>2.5957686678042728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6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/>
      <c r="C19" s="8">
        <v>14</v>
      </c>
      <c r="D19" s="24">
        <v>2.5768459747194492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6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/>
      <c r="C20" s="8">
        <v>15</v>
      </c>
      <c r="D20" s="24">
        <v>2.5191363452046796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6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/>
      <c r="C21" s="8">
        <v>16</v>
      </c>
      <c r="D21" s="24">
        <v>2.586152616677027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6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/>
      <c r="C22" s="8">
        <v>17</v>
      </c>
      <c r="D22" s="24">
        <v>2.4360697454593758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6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/>
      <c r="C23" s="8">
        <v>18</v>
      </c>
      <c r="D23" s="24">
        <v>2.4682145187598694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6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/>
      <c r="C24" s="8">
        <v>19</v>
      </c>
      <c r="D24" s="24">
        <v>2.4948817310473852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6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/>
      <c r="C25" s="8">
        <v>20</v>
      </c>
      <c r="D25" s="24">
        <v>2.55663454872604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6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20" t="s">
        <v>273</v>
      </c>
      <c r="C26" s="12"/>
      <c r="D26" s="26">
        <v>2.4958208628688441</v>
      </c>
      <c r="E26" s="26">
        <v>2.2416666666666667</v>
      </c>
      <c r="F26" s="26">
        <v>2.2233333333333332</v>
      </c>
      <c r="G26" s="26">
        <v>2.2707999999999999</v>
      </c>
      <c r="H26" s="26">
        <v>2.0699999999999998</v>
      </c>
      <c r="I26" s="26" t="s">
        <v>684</v>
      </c>
      <c r="J26" s="26">
        <v>2.2466666666666666</v>
      </c>
      <c r="K26" s="26" t="s">
        <v>684</v>
      </c>
      <c r="L26" s="26">
        <v>2.1949999999999998</v>
      </c>
      <c r="M26" s="26">
        <v>2.1433333333333331</v>
      </c>
      <c r="N26" s="26">
        <v>2.1233333333333335</v>
      </c>
      <c r="O26" s="26">
        <v>2.0499999999999998</v>
      </c>
      <c r="P26" s="26">
        <v>2.2366666666666668</v>
      </c>
      <c r="Q26" s="26">
        <v>2.2171500000000002</v>
      </c>
      <c r="R26" s="26">
        <v>2.2066666666666666</v>
      </c>
      <c r="S26" s="26">
        <v>2.3033333333333332</v>
      </c>
      <c r="T26" s="26">
        <v>2.145</v>
      </c>
      <c r="U26" s="26">
        <v>1.7116666666666667</v>
      </c>
      <c r="V26" s="26">
        <v>2.2083333333333335</v>
      </c>
      <c r="W26" s="26">
        <v>2.2333333333333338</v>
      </c>
      <c r="X26" s="26">
        <v>2.2779666666666665</v>
      </c>
      <c r="Y26" s="26">
        <v>2.0526499999999994</v>
      </c>
      <c r="Z26" s="26">
        <v>2.1923666666666666</v>
      </c>
      <c r="AA26" s="26">
        <v>2.2643166666666663</v>
      </c>
      <c r="AB26" s="16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3" t="s">
        <v>274</v>
      </c>
      <c r="C27" s="33"/>
      <c r="D27" s="11">
        <v>2.4933978821934115</v>
      </c>
      <c r="E27" s="11">
        <v>2.2450000000000001</v>
      </c>
      <c r="F27" s="11">
        <v>2.2199999999999998</v>
      </c>
      <c r="G27" s="11">
        <v>2.2615999999999996</v>
      </c>
      <c r="H27" s="11">
        <v>2.08</v>
      </c>
      <c r="I27" s="11" t="s">
        <v>684</v>
      </c>
      <c r="J27" s="11">
        <v>2.2450000000000001</v>
      </c>
      <c r="K27" s="11" t="s">
        <v>684</v>
      </c>
      <c r="L27" s="11">
        <v>2.19</v>
      </c>
      <c r="M27" s="11">
        <v>2.1399999999999997</v>
      </c>
      <c r="N27" s="11">
        <v>2.13</v>
      </c>
      <c r="O27" s="11">
        <v>2.0750000000000002</v>
      </c>
      <c r="P27" s="11">
        <v>2.2350000000000003</v>
      </c>
      <c r="Q27" s="11">
        <v>2.2226999999999997</v>
      </c>
      <c r="R27" s="11">
        <v>2.2149999999999999</v>
      </c>
      <c r="S27" s="11">
        <v>2.2999999999999998</v>
      </c>
      <c r="T27" s="11">
        <v>2.16</v>
      </c>
      <c r="U27" s="11">
        <v>1.75</v>
      </c>
      <c r="V27" s="11">
        <v>2.2000000000000002</v>
      </c>
      <c r="W27" s="11">
        <v>2.2365000000000004</v>
      </c>
      <c r="X27" s="11">
        <v>2.2824499999999999</v>
      </c>
      <c r="Y27" s="11">
        <v>2.0462499999999997</v>
      </c>
      <c r="Z27" s="11">
        <v>2.1898</v>
      </c>
      <c r="AA27" s="11">
        <v>2.2599999999999998</v>
      </c>
      <c r="AB27" s="16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3" t="s">
        <v>275</v>
      </c>
      <c r="C28" s="33"/>
      <c r="D28" s="27">
        <v>5.5111085832828172E-2</v>
      </c>
      <c r="E28" s="27">
        <v>2.78687399547713E-2</v>
      </c>
      <c r="F28" s="27">
        <v>2.7325202042558953E-2</v>
      </c>
      <c r="G28" s="27">
        <v>2.4275913988972733E-2</v>
      </c>
      <c r="H28" s="27">
        <v>3.5213633723317976E-2</v>
      </c>
      <c r="I28" s="27" t="s">
        <v>684</v>
      </c>
      <c r="J28" s="27">
        <v>8.1649658092770878E-3</v>
      </c>
      <c r="K28" s="27" t="s">
        <v>684</v>
      </c>
      <c r="L28" s="27">
        <v>1.3784048752090283E-2</v>
      </c>
      <c r="M28" s="27">
        <v>4.1793141383086665E-2</v>
      </c>
      <c r="N28" s="27">
        <v>2.2509257354845501E-2</v>
      </c>
      <c r="O28" s="27">
        <v>6.5421708935184522E-2</v>
      </c>
      <c r="P28" s="27">
        <v>1.7511900715418229E-2</v>
      </c>
      <c r="Q28" s="27">
        <v>5.5550976589075499E-2</v>
      </c>
      <c r="R28" s="27">
        <v>2.2509257354845581E-2</v>
      </c>
      <c r="S28" s="27">
        <v>4.273952113286561E-2</v>
      </c>
      <c r="T28" s="27">
        <v>8.0932070281193327E-2</v>
      </c>
      <c r="U28" s="27">
        <v>7.7567175188133969E-2</v>
      </c>
      <c r="V28" s="27">
        <v>4.0702170294305721E-2</v>
      </c>
      <c r="W28" s="27">
        <v>2.12947567881548E-2</v>
      </c>
      <c r="X28" s="27">
        <v>3.3772809576146735E-2</v>
      </c>
      <c r="Y28" s="27">
        <v>2.4969000780968378E-2</v>
      </c>
      <c r="Z28" s="27">
        <v>2.7333983732099294E-2</v>
      </c>
      <c r="AA28" s="27">
        <v>1.4441110298957775E-2</v>
      </c>
      <c r="AB28" s="231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63"/>
    </row>
    <row r="29" spans="1:65">
      <c r="A29" s="35"/>
      <c r="B29" s="3" t="s">
        <v>87</v>
      </c>
      <c r="C29" s="33"/>
      <c r="D29" s="13">
        <v>2.2081346723530564E-2</v>
      </c>
      <c r="E29" s="13">
        <v>1.2432151652686081E-2</v>
      </c>
      <c r="F29" s="13">
        <v>1.2290195821240909E-2</v>
      </c>
      <c r="G29" s="13">
        <v>1.0690467671733633E-2</v>
      </c>
      <c r="H29" s="13">
        <v>1.7011417257641534E-2</v>
      </c>
      <c r="I29" s="13" t="s">
        <v>684</v>
      </c>
      <c r="J29" s="13">
        <v>3.63425777860998E-3</v>
      </c>
      <c r="K29" s="13" t="s">
        <v>684</v>
      </c>
      <c r="L29" s="13">
        <v>6.2797488620001292E-3</v>
      </c>
      <c r="M29" s="13">
        <v>1.9499132838143082E-2</v>
      </c>
      <c r="N29" s="13">
        <v>1.0600906132580298E-2</v>
      </c>
      <c r="O29" s="13">
        <v>3.1913028748870503E-2</v>
      </c>
      <c r="P29" s="13">
        <v>7.8294638071914578E-3</v>
      </c>
      <c r="Q29" s="13">
        <v>2.5055127794274403E-2</v>
      </c>
      <c r="R29" s="13">
        <v>1.020056979826839E-2</v>
      </c>
      <c r="S29" s="13">
        <v>1.8555508451316476E-2</v>
      </c>
      <c r="T29" s="13">
        <v>3.7730568895661225E-2</v>
      </c>
      <c r="U29" s="13">
        <v>4.5316752787614781E-2</v>
      </c>
      <c r="V29" s="13">
        <v>1.843117145402523E-2</v>
      </c>
      <c r="W29" s="13">
        <v>9.5349657260394606E-3</v>
      </c>
      <c r="X29" s="13">
        <v>1.4825857669623526E-2</v>
      </c>
      <c r="Y29" s="13">
        <v>1.2164275829278438E-2</v>
      </c>
      <c r="Z29" s="13">
        <v>1.2467797539386339E-2</v>
      </c>
      <c r="AA29" s="13">
        <v>6.3776902372126004E-3</v>
      </c>
      <c r="AB29" s="16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276</v>
      </c>
      <c r="C30" s="33"/>
      <c r="D30" s="13">
        <v>0.13648085160317169</v>
      </c>
      <c r="E30" s="13">
        <v>2.0750840032405904E-2</v>
      </c>
      <c r="F30" s="13">
        <v>1.240269189831178E-2</v>
      </c>
      <c r="G30" s="13">
        <v>3.4016806340039007E-2</v>
      </c>
      <c r="H30" s="13">
        <v>-5.7418183405020029E-2</v>
      </c>
      <c r="I30" s="13" t="s">
        <v>684</v>
      </c>
      <c r="J30" s="13">
        <v>2.3027607705340625E-2</v>
      </c>
      <c r="K30" s="13" t="s">
        <v>684</v>
      </c>
      <c r="L30" s="13">
        <v>-4.9899158165167545E-4</v>
      </c>
      <c r="M30" s="13">
        <v>-2.4025590868643976E-2</v>
      </c>
      <c r="N30" s="13">
        <v>-3.3132661560382748E-2</v>
      </c>
      <c r="O30" s="13">
        <v>-6.6525254096759023E-2</v>
      </c>
      <c r="P30" s="13">
        <v>1.8474072359471183E-2</v>
      </c>
      <c r="Q30" s="13">
        <v>9.5870892094493954E-3</v>
      </c>
      <c r="R30" s="13">
        <v>4.8134663218626361E-3</v>
      </c>
      <c r="S30" s="13">
        <v>4.8830974665267535E-2</v>
      </c>
      <c r="T30" s="13">
        <v>-2.3266668310998995E-2</v>
      </c>
      <c r="U30" s="13">
        <v>-0.22058653329867595</v>
      </c>
      <c r="V30" s="13">
        <v>5.5723888795076171E-3</v>
      </c>
      <c r="W30" s="13">
        <v>1.6956227244181443E-2</v>
      </c>
      <c r="X30" s="13">
        <v>3.7280173337912004E-2</v>
      </c>
      <c r="Y30" s="13">
        <v>-6.5318567230103763E-2</v>
      </c>
      <c r="Z30" s="13">
        <v>-1.6980892227306255E-3</v>
      </c>
      <c r="AA30" s="13">
        <v>3.1064597590800158E-2</v>
      </c>
      <c r="AB30" s="16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277</v>
      </c>
      <c r="C31" s="54"/>
      <c r="D31" s="52" t="s">
        <v>278</v>
      </c>
      <c r="E31" s="52">
        <v>0.4</v>
      </c>
      <c r="F31" s="52">
        <v>0.18</v>
      </c>
      <c r="G31" s="52">
        <v>0.75</v>
      </c>
      <c r="H31" s="52">
        <v>1.67</v>
      </c>
      <c r="I31" s="52" t="s">
        <v>278</v>
      </c>
      <c r="J31" s="52">
        <v>0.46</v>
      </c>
      <c r="K31" s="52" t="s">
        <v>278</v>
      </c>
      <c r="L31" s="52">
        <v>0.16</v>
      </c>
      <c r="M31" s="52">
        <v>0.78</v>
      </c>
      <c r="N31" s="52">
        <v>1.02</v>
      </c>
      <c r="O31" s="52">
        <v>1.91</v>
      </c>
      <c r="P31" s="52">
        <v>0.34</v>
      </c>
      <c r="Q31" s="52">
        <v>0.11</v>
      </c>
      <c r="R31" s="52">
        <v>0.02</v>
      </c>
      <c r="S31" s="52">
        <v>1.1399999999999999</v>
      </c>
      <c r="T31" s="52">
        <v>0.76</v>
      </c>
      <c r="U31" s="52">
        <v>5.98</v>
      </c>
      <c r="V31" s="52">
        <v>0</v>
      </c>
      <c r="W31" s="52">
        <v>0.3</v>
      </c>
      <c r="X31" s="52">
        <v>0.84</v>
      </c>
      <c r="Y31" s="52">
        <v>1.88</v>
      </c>
      <c r="Z31" s="52">
        <v>0.19</v>
      </c>
      <c r="AA31" s="52">
        <v>0.67</v>
      </c>
      <c r="AB31" s="16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C25 E6:AA25">
    <cfRule type="expression" dxfId="26" priority="3">
      <formula>AND($B6&lt;&gt;$B5,NOT(ISBLANK(INDIRECT(Anlyt_LabRefThisCol))))</formula>
    </cfRule>
  </conditionalFormatting>
  <conditionalFormatting sqref="C2:AA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4579-CB87-40C7-8ED5-DBE74724351F}">
  <sheetPr codeName="Sheet13"/>
  <dimension ref="A1:BN101"/>
  <sheetViews>
    <sheetView zoomScale="109" zoomScaleNormal="10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1" width="11.28515625" style="2" bestFit="1" customWidth="1"/>
    <col min="22" max="64" width="11.140625" style="2" bestFit="1" customWidth="1"/>
    <col min="65" max="65" width="9.28515625" style="61" bestFit="1" customWidth="1"/>
    <col min="66" max="16384" width="9.140625" style="2"/>
  </cols>
  <sheetData>
    <row r="1" spans="1:66" ht="15">
      <c r="B1" s="37" t="s">
        <v>481</v>
      </c>
      <c r="BM1" s="32" t="s">
        <v>67</v>
      </c>
    </row>
    <row r="2" spans="1:66" ht="15">
      <c r="A2" s="28" t="s">
        <v>98</v>
      </c>
      <c r="B2" s="18" t="s">
        <v>111</v>
      </c>
      <c r="C2" s="15" t="s">
        <v>112</v>
      </c>
      <c r="D2" s="14" t="s">
        <v>233</v>
      </c>
      <c r="E2" s="16" t="s">
        <v>233</v>
      </c>
      <c r="F2" s="17" t="s">
        <v>233</v>
      </c>
      <c r="G2" s="17" t="s">
        <v>233</v>
      </c>
      <c r="H2" s="17" t="s">
        <v>233</v>
      </c>
      <c r="I2" s="17" t="s">
        <v>233</v>
      </c>
      <c r="J2" s="17" t="s">
        <v>233</v>
      </c>
      <c r="K2" s="17" t="s">
        <v>233</v>
      </c>
      <c r="L2" s="17" t="s">
        <v>233</v>
      </c>
      <c r="M2" s="17" t="s">
        <v>233</v>
      </c>
      <c r="N2" s="17" t="s">
        <v>233</v>
      </c>
      <c r="O2" s="17" t="s">
        <v>233</v>
      </c>
      <c r="P2" s="17" t="s">
        <v>233</v>
      </c>
      <c r="Q2" s="17" t="s">
        <v>233</v>
      </c>
      <c r="R2" s="17" t="s">
        <v>233</v>
      </c>
      <c r="S2" s="17" t="s">
        <v>233</v>
      </c>
      <c r="T2" s="17" t="s">
        <v>233</v>
      </c>
      <c r="U2" s="17" t="s">
        <v>233</v>
      </c>
      <c r="V2" s="16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234</v>
      </c>
      <c r="C3" s="8" t="s">
        <v>234</v>
      </c>
      <c r="D3" s="160" t="s">
        <v>235</v>
      </c>
      <c r="E3" s="161" t="s">
        <v>236</v>
      </c>
      <c r="F3" s="162" t="s">
        <v>237</v>
      </c>
      <c r="G3" s="162" t="s">
        <v>238</v>
      </c>
      <c r="H3" s="162" t="s">
        <v>240</v>
      </c>
      <c r="I3" s="162" t="s">
        <v>241</v>
      </c>
      <c r="J3" s="162" t="s">
        <v>242</v>
      </c>
      <c r="K3" s="162" t="s">
        <v>243</v>
      </c>
      <c r="L3" s="162" t="s">
        <v>244</v>
      </c>
      <c r="M3" s="162" t="s">
        <v>245</v>
      </c>
      <c r="N3" s="162" t="s">
        <v>246</v>
      </c>
      <c r="O3" s="162" t="s">
        <v>248</v>
      </c>
      <c r="P3" s="162" t="s">
        <v>249</v>
      </c>
      <c r="Q3" s="162" t="s">
        <v>250</v>
      </c>
      <c r="R3" s="162" t="s">
        <v>251</v>
      </c>
      <c r="S3" s="162" t="s">
        <v>252</v>
      </c>
      <c r="T3" s="162" t="s">
        <v>280</v>
      </c>
      <c r="U3" s="162" t="s">
        <v>263</v>
      </c>
      <c r="V3" s="16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114</v>
      </c>
      <c r="E4" s="9" t="s">
        <v>290</v>
      </c>
      <c r="F4" s="10" t="s">
        <v>291</v>
      </c>
      <c r="G4" s="10" t="s">
        <v>291</v>
      </c>
      <c r="H4" s="10" t="s">
        <v>290</v>
      </c>
      <c r="I4" s="10" t="s">
        <v>290</v>
      </c>
      <c r="J4" s="10" t="s">
        <v>291</v>
      </c>
      <c r="K4" s="10" t="s">
        <v>291</v>
      </c>
      <c r="L4" s="10" t="s">
        <v>291</v>
      </c>
      <c r="M4" s="10" t="s">
        <v>291</v>
      </c>
      <c r="N4" s="10" t="s">
        <v>291</v>
      </c>
      <c r="O4" s="10" t="s">
        <v>291</v>
      </c>
      <c r="P4" s="10" t="s">
        <v>291</v>
      </c>
      <c r="Q4" s="10" t="s">
        <v>291</v>
      </c>
      <c r="R4" s="10" t="s">
        <v>292</v>
      </c>
      <c r="S4" s="10" t="s">
        <v>291</v>
      </c>
      <c r="T4" s="10" t="s">
        <v>291</v>
      </c>
      <c r="U4" s="10" t="s">
        <v>293</v>
      </c>
      <c r="V4" s="16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269</v>
      </c>
      <c r="E5" s="29" t="s">
        <v>294</v>
      </c>
      <c r="F5" s="29" t="s">
        <v>294</v>
      </c>
      <c r="G5" s="29" t="s">
        <v>294</v>
      </c>
      <c r="H5" s="29" t="s">
        <v>270</v>
      </c>
      <c r="I5" s="29" t="s">
        <v>270</v>
      </c>
      <c r="J5" s="29" t="s">
        <v>287</v>
      </c>
      <c r="K5" s="29" t="s">
        <v>294</v>
      </c>
      <c r="L5" s="29" t="s">
        <v>295</v>
      </c>
      <c r="M5" s="29" t="s">
        <v>116</v>
      </c>
      <c r="N5" s="29" t="s">
        <v>116</v>
      </c>
      <c r="O5" s="29" t="s">
        <v>116</v>
      </c>
      <c r="P5" s="29" t="s">
        <v>116</v>
      </c>
      <c r="Q5" s="29" t="s">
        <v>116</v>
      </c>
      <c r="R5" s="29" t="s">
        <v>294</v>
      </c>
      <c r="S5" s="29" t="s">
        <v>270</v>
      </c>
      <c r="T5" s="29" t="s">
        <v>116</v>
      </c>
      <c r="U5" s="29" t="s">
        <v>272</v>
      </c>
      <c r="V5" s="16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2.4983542498682101</v>
      </c>
      <c r="E6" s="22">
        <v>1.9699999999999998</v>
      </c>
      <c r="F6" s="22">
        <v>2</v>
      </c>
      <c r="G6" s="23">
        <v>2.11</v>
      </c>
      <c r="H6" s="22">
        <v>1.8399999999999999</v>
      </c>
      <c r="I6" s="23">
        <v>2.0699999999999998</v>
      </c>
      <c r="J6" s="22">
        <v>1.9</v>
      </c>
      <c r="K6" s="23">
        <v>2.06</v>
      </c>
      <c r="L6" s="22">
        <v>2.1</v>
      </c>
      <c r="M6" s="22">
        <v>1.99</v>
      </c>
      <c r="N6" s="22">
        <v>2.04</v>
      </c>
      <c r="O6" s="22">
        <v>1.9800000000000002</v>
      </c>
      <c r="P6" s="22">
        <v>1.95</v>
      </c>
      <c r="Q6" s="22">
        <v>1.83</v>
      </c>
      <c r="R6" s="22">
        <v>1.905866425188</v>
      </c>
      <c r="S6" s="22">
        <v>2.17</v>
      </c>
      <c r="T6" s="22">
        <v>1.82</v>
      </c>
      <c r="U6" s="22">
        <v>1.9664999999999997</v>
      </c>
      <c r="V6" s="16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2.4575518801823599</v>
      </c>
      <c r="E7" s="10">
        <v>1.9699999999999998</v>
      </c>
      <c r="F7" s="10">
        <v>1.9699999999999998</v>
      </c>
      <c r="G7" s="25">
        <v>2.06</v>
      </c>
      <c r="H7" s="10">
        <v>1.8199999999999998</v>
      </c>
      <c r="I7" s="25">
        <v>2.0499999999999998</v>
      </c>
      <c r="J7" s="10">
        <v>1.86</v>
      </c>
      <c r="K7" s="25">
        <v>2.0699999999999998</v>
      </c>
      <c r="L7" s="10">
        <v>2.2000000000000002</v>
      </c>
      <c r="M7" s="10">
        <v>1.9699999999999998</v>
      </c>
      <c r="N7" s="10">
        <v>2.0299999999999998</v>
      </c>
      <c r="O7" s="10">
        <v>1.99</v>
      </c>
      <c r="P7" s="10">
        <v>1.95</v>
      </c>
      <c r="Q7" s="10">
        <v>1.86</v>
      </c>
      <c r="R7" s="10">
        <v>1.8503737993619997</v>
      </c>
      <c r="S7" s="10">
        <v>2.15</v>
      </c>
      <c r="T7" s="10">
        <v>1.82</v>
      </c>
      <c r="U7" s="10">
        <v>2.0044999999999997</v>
      </c>
      <c r="V7" s="16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3</v>
      </c>
    </row>
    <row r="8" spans="1:66">
      <c r="A8" s="35"/>
      <c r="B8" s="19">
        <v>1</v>
      </c>
      <c r="C8" s="8">
        <v>3</v>
      </c>
      <c r="D8" s="24">
        <v>2.4384141323577109</v>
      </c>
      <c r="E8" s="10">
        <v>1.95</v>
      </c>
      <c r="F8" s="10">
        <v>1.9400000000000002</v>
      </c>
      <c r="G8" s="25">
        <v>2.0499999999999998</v>
      </c>
      <c r="H8" s="10">
        <v>1.8399999999999999</v>
      </c>
      <c r="I8" s="25">
        <v>2.06</v>
      </c>
      <c r="J8" s="10">
        <v>1.87</v>
      </c>
      <c r="K8" s="25">
        <v>2.0699999999999998</v>
      </c>
      <c r="L8" s="25">
        <v>2.1</v>
      </c>
      <c r="M8" s="11">
        <v>1.95</v>
      </c>
      <c r="N8" s="164">
        <v>2.15</v>
      </c>
      <c r="O8" s="11">
        <v>1.9800000000000002</v>
      </c>
      <c r="P8" s="11">
        <v>1.96</v>
      </c>
      <c r="Q8" s="11">
        <v>1.84</v>
      </c>
      <c r="R8" s="11">
        <v>1.894893807114</v>
      </c>
      <c r="S8" s="11">
        <v>2.21</v>
      </c>
      <c r="T8" s="11">
        <v>1.85</v>
      </c>
      <c r="U8" s="11">
        <v>2.0044999999999997</v>
      </c>
      <c r="V8" s="16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2.5089139557180817</v>
      </c>
      <c r="E9" s="10">
        <v>1.9699999999999998</v>
      </c>
      <c r="F9" s="10">
        <v>2.0099999999999998</v>
      </c>
      <c r="G9" s="25">
        <v>2.0699999999999998</v>
      </c>
      <c r="H9" s="10">
        <v>1.87</v>
      </c>
      <c r="I9" s="25">
        <v>2.0499999999999998</v>
      </c>
      <c r="J9" s="10">
        <v>1.9</v>
      </c>
      <c r="K9" s="25">
        <v>2.0699999999999998</v>
      </c>
      <c r="L9" s="25">
        <v>2.1</v>
      </c>
      <c r="M9" s="11">
        <v>1.91</v>
      </c>
      <c r="N9" s="11">
        <v>2.0099999999999998</v>
      </c>
      <c r="O9" s="164">
        <v>1.92</v>
      </c>
      <c r="P9" s="11">
        <v>1.9800000000000002</v>
      </c>
      <c r="Q9" s="11">
        <v>1.83</v>
      </c>
      <c r="R9" s="11">
        <v>1.906160176008</v>
      </c>
      <c r="S9" s="11">
        <v>2.21</v>
      </c>
      <c r="T9" s="11">
        <v>1.82</v>
      </c>
      <c r="U9" s="11">
        <v>2.0044999999999997</v>
      </c>
      <c r="V9" s="16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1.9790057721030394</v>
      </c>
      <c r="BN9" s="32"/>
    </row>
    <row r="10" spans="1:66">
      <c r="A10" s="35"/>
      <c r="B10" s="19">
        <v>1</v>
      </c>
      <c r="C10" s="8">
        <v>5</v>
      </c>
      <c r="D10" s="24">
        <v>2.51942284028258</v>
      </c>
      <c r="E10" s="10">
        <v>1.9699999999999998</v>
      </c>
      <c r="F10" s="10">
        <v>1.9</v>
      </c>
      <c r="G10" s="10">
        <v>2.0499999999999998</v>
      </c>
      <c r="H10" s="10">
        <v>1.88</v>
      </c>
      <c r="I10" s="10">
        <v>2.06</v>
      </c>
      <c r="J10" s="10">
        <v>1.82</v>
      </c>
      <c r="K10" s="10">
        <v>2.0699999999999998</v>
      </c>
      <c r="L10" s="10">
        <v>2.1</v>
      </c>
      <c r="M10" s="10">
        <v>1.9299999999999997</v>
      </c>
      <c r="N10" s="10">
        <v>2.0099999999999998</v>
      </c>
      <c r="O10" s="10">
        <v>1.96</v>
      </c>
      <c r="P10" s="10">
        <v>1.9699999999999998</v>
      </c>
      <c r="Q10" s="10">
        <v>1.86</v>
      </c>
      <c r="R10" s="10">
        <v>1.8777935670120001</v>
      </c>
      <c r="S10" s="10">
        <v>2.2000000000000002</v>
      </c>
      <c r="T10" s="10">
        <v>1.85</v>
      </c>
      <c r="U10" s="10">
        <v>2.0425</v>
      </c>
      <c r="V10" s="16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11</v>
      </c>
    </row>
    <row r="11" spans="1:66">
      <c r="A11" s="35"/>
      <c r="B11" s="19">
        <v>1</v>
      </c>
      <c r="C11" s="8">
        <v>6</v>
      </c>
      <c r="D11" s="24">
        <v>2.4739673463624681</v>
      </c>
      <c r="E11" s="10">
        <v>1.9800000000000002</v>
      </c>
      <c r="F11" s="10">
        <v>2.1</v>
      </c>
      <c r="G11" s="10">
        <v>2.0499999999999998</v>
      </c>
      <c r="H11" s="10">
        <v>1.8399999999999999</v>
      </c>
      <c r="I11" s="10">
        <v>2.06</v>
      </c>
      <c r="J11" s="10">
        <v>1.82</v>
      </c>
      <c r="K11" s="10">
        <v>2.06</v>
      </c>
      <c r="L11" s="10">
        <v>2.1</v>
      </c>
      <c r="M11" s="10">
        <v>1.9299999999999997</v>
      </c>
      <c r="N11" s="10">
        <v>2.02</v>
      </c>
      <c r="O11" s="10">
        <v>1.9800000000000002</v>
      </c>
      <c r="P11" s="10">
        <v>1.95</v>
      </c>
      <c r="Q11" s="10">
        <v>1.87</v>
      </c>
      <c r="R11" s="10">
        <v>1.898500979826</v>
      </c>
      <c r="S11" s="10">
        <v>2.1619999999999999</v>
      </c>
      <c r="T11" s="10">
        <v>1.8</v>
      </c>
      <c r="U11" s="10">
        <v>2.0804999999999998</v>
      </c>
      <c r="V11" s="16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2"/>
    </row>
    <row r="12" spans="1:66">
      <c r="A12" s="35"/>
      <c r="B12" s="19"/>
      <c r="C12" s="8">
        <v>7</v>
      </c>
      <c r="D12" s="24">
        <v>2.4919140333394383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6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2"/>
    </row>
    <row r="13" spans="1:66">
      <c r="A13" s="35"/>
      <c r="B13" s="19"/>
      <c r="C13" s="8">
        <v>8</v>
      </c>
      <c r="D13" s="24">
        <v>2.5313896633147208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6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2"/>
    </row>
    <row r="14" spans="1:66">
      <c r="A14" s="35"/>
      <c r="B14" s="19"/>
      <c r="C14" s="8">
        <v>9</v>
      </c>
      <c r="D14" s="24">
        <v>2.4586208322224232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6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2"/>
    </row>
    <row r="15" spans="1:66">
      <c r="A15" s="35"/>
      <c r="B15" s="19"/>
      <c r="C15" s="8">
        <v>10</v>
      </c>
      <c r="D15" s="24">
        <v>2.4715622760658778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6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2"/>
    </row>
    <row r="16" spans="1:66">
      <c r="A16" s="35"/>
      <c r="B16" s="19"/>
      <c r="C16" s="8">
        <v>11</v>
      </c>
      <c r="D16" s="24">
        <v>2.3806235092047716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6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2"/>
    </row>
    <row r="17" spans="1:65">
      <c r="A17" s="35"/>
      <c r="B17" s="19"/>
      <c r="C17" s="8">
        <v>12</v>
      </c>
      <c r="D17" s="24">
        <v>2.4519783900601366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6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2"/>
    </row>
    <row r="18" spans="1:65">
      <c r="A18" s="35"/>
      <c r="B18" s="19"/>
      <c r="C18" s="8">
        <v>13</v>
      </c>
      <c r="D18" s="24">
        <v>2.5957686678042728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6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2"/>
    </row>
    <row r="19" spans="1:65">
      <c r="A19" s="35"/>
      <c r="B19" s="19"/>
      <c r="C19" s="8">
        <v>14</v>
      </c>
      <c r="D19" s="24">
        <v>2.5768459747194492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6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2"/>
    </row>
    <row r="20" spans="1:65">
      <c r="A20" s="35"/>
      <c r="B20" s="19"/>
      <c r="C20" s="8">
        <v>15</v>
      </c>
      <c r="D20" s="24">
        <v>2.5191363452046796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2"/>
    </row>
    <row r="21" spans="1:65">
      <c r="A21" s="35"/>
      <c r="B21" s="19"/>
      <c r="C21" s="8">
        <v>16</v>
      </c>
      <c r="D21" s="24">
        <v>2.586152616677027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2"/>
    </row>
    <row r="22" spans="1:65">
      <c r="A22" s="35"/>
      <c r="B22" s="19"/>
      <c r="C22" s="8">
        <v>17</v>
      </c>
      <c r="D22" s="24">
        <v>2.4360697454593758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2"/>
    </row>
    <row r="23" spans="1:65">
      <c r="A23" s="35"/>
      <c r="B23" s="19"/>
      <c r="C23" s="8">
        <v>18</v>
      </c>
      <c r="D23" s="24">
        <v>2.4682145187598694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2"/>
    </row>
    <row r="24" spans="1:65">
      <c r="A24" s="35"/>
      <c r="B24" s="19"/>
      <c r="C24" s="8">
        <v>19</v>
      </c>
      <c r="D24" s="24">
        <v>2.4948817310473852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2"/>
    </row>
    <row r="25" spans="1:65">
      <c r="A25" s="35"/>
      <c r="B25" s="19"/>
      <c r="C25" s="8">
        <v>20</v>
      </c>
      <c r="D25" s="24">
        <v>2.55663454872604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2"/>
    </row>
    <row r="26" spans="1:65">
      <c r="A26" s="35"/>
      <c r="B26" s="20" t="s">
        <v>273</v>
      </c>
      <c r="C26" s="12"/>
      <c r="D26" s="26">
        <v>2.4958208628688441</v>
      </c>
      <c r="E26" s="26">
        <v>1.968333333333333</v>
      </c>
      <c r="F26" s="26">
        <v>1.9866666666666666</v>
      </c>
      <c r="G26" s="26">
        <v>2.0649999999999999</v>
      </c>
      <c r="H26" s="26">
        <v>1.8483333333333334</v>
      </c>
      <c r="I26" s="26">
        <v>2.0583333333333336</v>
      </c>
      <c r="J26" s="26">
        <v>1.8616666666666666</v>
      </c>
      <c r="K26" s="26">
        <v>2.0666666666666669</v>
      </c>
      <c r="L26" s="26">
        <v>2.1166666666666667</v>
      </c>
      <c r="M26" s="26">
        <v>1.9466666666666665</v>
      </c>
      <c r="N26" s="26">
        <v>2.0433333333333334</v>
      </c>
      <c r="O26" s="26">
        <v>1.9683333333333335</v>
      </c>
      <c r="P26" s="26">
        <v>1.9599999999999997</v>
      </c>
      <c r="Q26" s="26">
        <v>1.8483333333333334</v>
      </c>
      <c r="R26" s="26">
        <v>1.8889314590849999</v>
      </c>
      <c r="S26" s="26">
        <v>2.1836666666666669</v>
      </c>
      <c r="T26" s="26">
        <v>1.8266666666666669</v>
      </c>
      <c r="U26" s="26">
        <v>2.0171666666666663</v>
      </c>
      <c r="V26" s="16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2"/>
    </row>
    <row r="27" spans="1:65">
      <c r="A27" s="35"/>
      <c r="B27" s="3" t="s">
        <v>274</v>
      </c>
      <c r="C27" s="33"/>
      <c r="D27" s="11">
        <v>2.4933978821934115</v>
      </c>
      <c r="E27" s="11">
        <v>1.9699999999999998</v>
      </c>
      <c r="F27" s="11">
        <v>1.9849999999999999</v>
      </c>
      <c r="G27" s="11">
        <v>2.0549999999999997</v>
      </c>
      <c r="H27" s="11">
        <v>1.8399999999999999</v>
      </c>
      <c r="I27" s="11">
        <v>2.06</v>
      </c>
      <c r="J27" s="11">
        <v>1.8650000000000002</v>
      </c>
      <c r="K27" s="11">
        <v>2.0699999999999998</v>
      </c>
      <c r="L27" s="11">
        <v>2.1</v>
      </c>
      <c r="M27" s="11">
        <v>1.94</v>
      </c>
      <c r="N27" s="11">
        <v>2.0249999999999999</v>
      </c>
      <c r="O27" s="11">
        <v>1.9800000000000002</v>
      </c>
      <c r="P27" s="11">
        <v>1.9550000000000001</v>
      </c>
      <c r="Q27" s="11">
        <v>1.85</v>
      </c>
      <c r="R27" s="11">
        <v>1.89669739347</v>
      </c>
      <c r="S27" s="11">
        <v>2.1850000000000001</v>
      </c>
      <c r="T27" s="11">
        <v>1.82</v>
      </c>
      <c r="U27" s="11">
        <v>2.0044999999999997</v>
      </c>
      <c r="V27" s="16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2"/>
    </row>
    <row r="28" spans="1:65">
      <c r="A28" s="35"/>
      <c r="B28" s="3" t="s">
        <v>275</v>
      </c>
      <c r="C28" s="33"/>
      <c r="D28" s="27">
        <v>5.5111085832828172E-2</v>
      </c>
      <c r="E28" s="27">
        <v>9.8319208025017812E-3</v>
      </c>
      <c r="F28" s="27">
        <v>6.8605150438335677E-2</v>
      </c>
      <c r="G28" s="27">
        <v>2.3452078799117163E-2</v>
      </c>
      <c r="H28" s="27">
        <v>2.22860195339291E-2</v>
      </c>
      <c r="I28" s="27">
        <v>7.527726527090846E-3</v>
      </c>
      <c r="J28" s="27">
        <v>3.6009258068816996E-2</v>
      </c>
      <c r="K28" s="27">
        <v>5.1639777949431124E-3</v>
      </c>
      <c r="L28" s="27">
        <v>4.0824829046386339E-2</v>
      </c>
      <c r="M28" s="27">
        <v>2.9439202887759527E-2</v>
      </c>
      <c r="N28" s="27">
        <v>5.3541261347363395E-2</v>
      </c>
      <c r="O28" s="27">
        <v>2.5625508125043509E-2</v>
      </c>
      <c r="P28" s="27">
        <v>1.2649110640673563E-2</v>
      </c>
      <c r="Q28" s="27">
        <v>1.7224014243685099E-2</v>
      </c>
      <c r="R28" s="27">
        <v>2.1547588487338652E-2</v>
      </c>
      <c r="S28" s="27">
        <v>2.6242459234352814E-2</v>
      </c>
      <c r="T28" s="27">
        <v>1.9663841605003517E-2</v>
      </c>
      <c r="U28" s="27">
        <v>3.9246231241568549E-2</v>
      </c>
      <c r="V28" s="231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63"/>
    </row>
    <row r="29" spans="1:65">
      <c r="A29" s="35"/>
      <c r="B29" s="3" t="s">
        <v>87</v>
      </c>
      <c r="C29" s="33"/>
      <c r="D29" s="13">
        <v>2.2081346723530564E-2</v>
      </c>
      <c r="E29" s="13">
        <v>4.9950486718891357E-3</v>
      </c>
      <c r="F29" s="13">
        <v>3.453279384479984E-2</v>
      </c>
      <c r="G29" s="13">
        <v>1.1356938885771023E-2</v>
      </c>
      <c r="H29" s="13">
        <v>1.2057359531431434E-2</v>
      </c>
      <c r="I29" s="13">
        <v>3.6571950738902891E-3</v>
      </c>
      <c r="J29" s="13">
        <v>1.9342484190949149E-2</v>
      </c>
      <c r="K29" s="13">
        <v>2.4986989330369894E-3</v>
      </c>
      <c r="L29" s="13">
        <v>1.9287320809316381E-2</v>
      </c>
      <c r="M29" s="13">
        <v>1.5122878195766881E-2</v>
      </c>
      <c r="N29" s="13">
        <v>2.620290114879122E-2</v>
      </c>
      <c r="O29" s="13">
        <v>1.3018886431012788E-2</v>
      </c>
      <c r="P29" s="13">
        <v>6.4536278778946753E-3</v>
      </c>
      <c r="Q29" s="13">
        <v>9.3186731706141196E-3</v>
      </c>
      <c r="R29" s="13">
        <v>1.1407289758293465E-2</v>
      </c>
      <c r="S29" s="13">
        <v>1.2017612227607759E-2</v>
      </c>
      <c r="T29" s="13">
        <v>1.0764876791060319E-2</v>
      </c>
      <c r="U29" s="13">
        <v>1.9456117280790823E-2</v>
      </c>
      <c r="V29" s="16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2"/>
    </row>
    <row r="30" spans="1:65">
      <c r="A30" s="35"/>
      <c r="B30" s="3" t="s">
        <v>276</v>
      </c>
      <c r="C30" s="33"/>
      <c r="D30" s="13">
        <v>0.26114885466786597</v>
      </c>
      <c r="E30" s="13">
        <v>-5.3928285203357351E-3</v>
      </c>
      <c r="F30" s="13">
        <v>3.8710824756647E-3</v>
      </c>
      <c r="G30" s="13">
        <v>4.3453247640393045E-2</v>
      </c>
      <c r="H30" s="13">
        <v>-6.6029336857791887E-2</v>
      </c>
      <c r="I30" s="13">
        <v>4.0084552732756684E-2</v>
      </c>
      <c r="J30" s="13">
        <v>-5.9291947042518944E-2</v>
      </c>
      <c r="K30" s="13">
        <v>4.4295421367302357E-2</v>
      </c>
      <c r="L30" s="13">
        <v>6.9560633174575504E-2</v>
      </c>
      <c r="M30" s="13">
        <v>-1.6341086970154128E-2</v>
      </c>
      <c r="N30" s="13">
        <v>3.2504989190574651E-2</v>
      </c>
      <c r="O30" s="13">
        <v>-5.3928285203355131E-3</v>
      </c>
      <c r="P30" s="13">
        <v>-9.6036971548812966E-3</v>
      </c>
      <c r="Q30" s="13">
        <v>-6.6029336857791887E-2</v>
      </c>
      <c r="R30" s="13">
        <v>-4.5514931935908276E-2</v>
      </c>
      <c r="S30" s="13">
        <v>0.10341601699632208</v>
      </c>
      <c r="T30" s="13">
        <v>-7.697759530761028E-2</v>
      </c>
      <c r="U30" s="13">
        <v>1.9282861678101337E-2</v>
      </c>
      <c r="V30" s="16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2"/>
    </row>
    <row r="31" spans="1:65">
      <c r="A31" s="35"/>
      <c r="B31" s="53" t="s">
        <v>277</v>
      </c>
      <c r="C31" s="54"/>
      <c r="D31" s="52" t="s">
        <v>278</v>
      </c>
      <c r="E31" s="52">
        <v>0</v>
      </c>
      <c r="F31" s="52">
        <v>0.14000000000000001</v>
      </c>
      <c r="G31" s="52">
        <v>0.72</v>
      </c>
      <c r="H31" s="52">
        <v>0.9</v>
      </c>
      <c r="I31" s="52">
        <v>0.67</v>
      </c>
      <c r="J31" s="52">
        <v>0.8</v>
      </c>
      <c r="K31" s="52">
        <v>0.74</v>
      </c>
      <c r="L31" s="52">
        <v>1.1100000000000001</v>
      </c>
      <c r="M31" s="52">
        <v>0.16</v>
      </c>
      <c r="N31" s="52">
        <v>0.56000000000000005</v>
      </c>
      <c r="O31" s="52">
        <v>0</v>
      </c>
      <c r="P31" s="52">
        <v>0.06</v>
      </c>
      <c r="Q31" s="52">
        <v>0.9</v>
      </c>
      <c r="R31" s="52">
        <v>0.59</v>
      </c>
      <c r="S31" s="52">
        <v>1.61</v>
      </c>
      <c r="T31" s="52">
        <v>1.06</v>
      </c>
      <c r="U31" s="52">
        <v>0.37</v>
      </c>
      <c r="V31" s="16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2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BM32" s="62"/>
    </row>
    <row r="33" spans="65:65">
      <c r="BM33" s="62"/>
    </row>
    <row r="34" spans="65:65">
      <c r="BM34" s="62"/>
    </row>
    <row r="35" spans="65:65">
      <c r="BM35" s="62"/>
    </row>
    <row r="36" spans="65:65">
      <c r="BM36" s="62"/>
    </row>
    <row r="37" spans="65:65">
      <c r="BM37" s="62"/>
    </row>
    <row r="38" spans="65:65">
      <c r="BM38" s="62"/>
    </row>
    <row r="39" spans="65:65">
      <c r="BM39" s="62"/>
    </row>
    <row r="40" spans="65:65">
      <c r="BM40" s="62"/>
    </row>
    <row r="41" spans="65:65">
      <c r="BM41" s="62"/>
    </row>
    <row r="42" spans="65:65">
      <c r="BM42" s="62"/>
    </row>
    <row r="43" spans="65:65">
      <c r="BM43" s="62"/>
    </row>
    <row r="44" spans="65:65">
      <c r="BM44" s="62"/>
    </row>
    <row r="45" spans="65:65">
      <c r="BM45" s="62"/>
    </row>
    <row r="46" spans="65:65">
      <c r="BM46" s="62"/>
    </row>
    <row r="47" spans="65:65">
      <c r="BM47" s="62"/>
    </row>
    <row r="48" spans="65:65">
      <c r="BM48" s="62"/>
    </row>
    <row r="49" spans="65:65">
      <c r="BM49" s="62"/>
    </row>
    <row r="50" spans="65:65">
      <c r="BM50" s="62"/>
    </row>
    <row r="51" spans="65:65">
      <c r="BM51" s="62"/>
    </row>
    <row r="52" spans="65:65">
      <c r="BM52" s="62"/>
    </row>
    <row r="53" spans="65:65">
      <c r="BM53" s="62"/>
    </row>
    <row r="54" spans="65:65">
      <c r="BM54" s="62"/>
    </row>
    <row r="55" spans="65:65">
      <c r="BM55" s="62"/>
    </row>
    <row r="56" spans="65:65">
      <c r="BM56" s="62"/>
    </row>
    <row r="57" spans="65:65">
      <c r="BM57" s="62"/>
    </row>
    <row r="58" spans="65:65">
      <c r="BM58" s="62"/>
    </row>
    <row r="59" spans="65:65">
      <c r="BM59" s="62"/>
    </row>
    <row r="60" spans="65:65">
      <c r="BM60" s="62"/>
    </row>
    <row r="61" spans="65:65">
      <c r="BM61" s="62"/>
    </row>
    <row r="62" spans="65:65">
      <c r="BM62" s="62"/>
    </row>
    <row r="63" spans="65:65">
      <c r="BM63" s="62"/>
    </row>
    <row r="64" spans="65:65">
      <c r="BM64" s="62"/>
    </row>
    <row r="65" spans="65:65">
      <c r="BM65" s="62"/>
    </row>
    <row r="66" spans="65:65">
      <c r="BM66" s="62"/>
    </row>
    <row r="67" spans="65:65">
      <c r="BM67" s="63"/>
    </row>
    <row r="68" spans="65:65">
      <c r="BM68" s="64"/>
    </row>
    <row r="69" spans="65:65">
      <c r="BM69" s="64"/>
    </row>
    <row r="70" spans="65:65">
      <c r="BM70" s="64"/>
    </row>
    <row r="71" spans="65:65">
      <c r="BM71" s="64"/>
    </row>
    <row r="72" spans="65:65">
      <c r="BM72" s="64"/>
    </row>
    <row r="73" spans="65:65">
      <c r="BM73" s="64"/>
    </row>
    <row r="74" spans="65:65">
      <c r="BM74" s="64"/>
    </row>
    <row r="75" spans="65:65">
      <c r="BM75" s="64"/>
    </row>
    <row r="76" spans="65:65">
      <c r="BM76" s="64"/>
    </row>
    <row r="77" spans="65:65">
      <c r="BM77" s="64"/>
    </row>
    <row r="78" spans="65:65">
      <c r="BM78" s="64"/>
    </row>
    <row r="79" spans="65:65">
      <c r="BM79" s="64"/>
    </row>
    <row r="80" spans="65:65">
      <c r="BM80" s="64"/>
    </row>
    <row r="81" spans="65:65">
      <c r="BM81" s="64"/>
    </row>
    <row r="82" spans="65:65">
      <c r="BM82" s="64"/>
    </row>
    <row r="83" spans="65:65">
      <c r="BM83" s="64"/>
    </row>
    <row r="84" spans="65:65">
      <c r="BM84" s="64"/>
    </row>
    <row r="85" spans="65:65">
      <c r="BM85" s="64"/>
    </row>
    <row r="86" spans="65:65">
      <c r="BM86" s="64"/>
    </row>
    <row r="87" spans="65:65">
      <c r="BM87" s="64"/>
    </row>
    <row r="88" spans="65:65">
      <c r="BM88" s="64"/>
    </row>
    <row r="89" spans="65:65">
      <c r="BM89" s="64"/>
    </row>
    <row r="90" spans="65:65">
      <c r="BM90" s="64"/>
    </row>
    <row r="91" spans="65:65">
      <c r="BM91" s="64"/>
    </row>
    <row r="92" spans="65:65">
      <c r="BM92" s="64"/>
    </row>
    <row r="93" spans="65:65">
      <c r="BM93" s="64"/>
    </row>
    <row r="94" spans="65:65">
      <c r="BM94" s="64"/>
    </row>
    <row r="95" spans="65:65">
      <c r="BM95" s="64"/>
    </row>
    <row r="96" spans="65:65">
      <c r="BM96" s="64"/>
    </row>
    <row r="97" spans="65:65">
      <c r="BM97" s="64"/>
    </row>
    <row r="98" spans="65:65">
      <c r="BM98" s="64"/>
    </row>
    <row r="99" spans="65:65">
      <c r="BM99" s="64"/>
    </row>
    <row r="100" spans="65:65">
      <c r="BM100" s="64"/>
    </row>
    <row r="101" spans="65:65">
      <c r="BM101" s="64"/>
    </row>
  </sheetData>
  <dataConsolidate/>
  <conditionalFormatting sqref="B6:C25 E6:U25">
    <cfRule type="expression" dxfId="23" priority="3">
      <formula>AND($B6&lt;&gt;$B5,NOT(ISBLANK(INDIRECT(Anlyt_LabRefThisCol))))</formula>
    </cfRule>
  </conditionalFormatting>
  <conditionalFormatting sqref="C2:U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2022-11-10T05:43:56Z</dcterms:modified>
</cp:coreProperties>
</file>