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drawings/drawing14.xml" ContentType="application/vnd.openxmlformats-officedocument.drawing+xml"/>
  <Override PartName="/xl/comments8.xml" ContentType="application/vnd.openxmlformats-officedocument.spreadsheetml.comments+xml"/>
  <Override PartName="/xl/drawings/drawing15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Au PHASE8 231b, 233b, 234b, 240b &amp; 241b JN1710\Results\SARs &amp; CCCs\"/>
    </mc:Choice>
  </mc:AlternateContent>
  <xr:revisionPtr revIDLastSave="0" documentId="8_{8FDCBA25-EE66-4856-8866-BBB045DA33ED}" xr6:coauthVersionLast="47" xr6:coauthVersionMax="47" xr10:uidLastSave="{00000000-0000-0000-0000-000000000000}"/>
  <bookViews>
    <workbookView xWindow="-120" yWindow="-120" windowWidth="29040" windowHeight="15840" tabRatio="711" xr2:uid="{00000000-000D-0000-FFFF-FFFF00000000}"/>
  </bookViews>
  <sheets>
    <sheet name="Uncertainty &amp; Tolerance Limits" sheetId="47885" r:id="rId1"/>
    <sheet name="Indicative Values" sheetId="47888" r:id="rId2"/>
    <sheet name="Performance Gates" sheetId="47886" r:id="rId3"/>
    <sheet name="Abbreviations" sheetId="47890" r:id="rId4"/>
    <sheet name="Laboratory List" sheetId="47894" r:id="rId5"/>
    <sheet name="Homogeneity" sheetId="47895" r:id="rId6"/>
    <sheet name="Fire Assay" sheetId="47896" r:id="rId7"/>
    <sheet name="AR Digest 10-50g" sheetId="47897" r:id="rId8"/>
    <sheet name="CNL" sheetId="47898" r:id="rId9"/>
    <sheet name="4-Acid" sheetId="47899" r:id="rId10"/>
    <sheet name="Aqua Regia" sheetId="47900" r:id="rId11"/>
    <sheet name="Fusion XRF" sheetId="47901" r:id="rId12"/>
    <sheet name="Thermograv" sheetId="47902" r:id="rId13"/>
    <sheet name="IRC" sheetId="47903" r:id="rId14"/>
    <sheet name="Laser Ablation" sheetId="47904" r:id="rId15"/>
  </sheets>
  <calcPr calcId="191029" calcMode="manual"/>
</workbook>
</file>

<file path=xl/calcChain.xml><?xml version="1.0" encoding="utf-8"?>
<calcChain xmlns="http://schemas.openxmlformats.org/spreadsheetml/2006/main">
  <c r="I23" i="47895" l="1"/>
  <c r="I24" i="47895"/>
  <c r="I25" i="47895"/>
  <c r="H23" i="47895"/>
  <c r="J12" i="47895" l="1"/>
  <c r="I26" i="47895"/>
  <c r="I27" i="47895" s="1"/>
  <c r="J5" i="47895"/>
  <c r="J17" i="47895"/>
  <c r="J3" i="47895"/>
  <c r="J14" i="47895"/>
  <c r="J18" i="47895"/>
  <c r="J15" i="47895" l="1"/>
  <c r="J7" i="47895"/>
  <c r="J19" i="47895"/>
  <c r="J11" i="47895"/>
  <c r="J22" i="47895"/>
  <c r="J8" i="47895"/>
  <c r="J10" i="47895"/>
  <c r="J13" i="47895"/>
  <c r="J20" i="47895"/>
  <c r="J4" i="47895"/>
  <c r="J6" i="47895"/>
  <c r="J9" i="47895"/>
  <c r="J16" i="47895"/>
  <c r="J21" i="47895"/>
  <c r="J23" i="47895"/>
  <c r="J24" i="47895"/>
  <c r="J25" i="47895"/>
  <c r="J26" i="4789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CD21C5E3-0652-4BAE-AB96-F722A8CEDA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 xr:uid="{FA23087D-A310-46A5-ABA2-8AE2C5EDE9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 xr:uid="{BE44E29D-8850-4E53-9427-DC2D2D5A65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2BA08D25-97C0-46AB-A6B7-B0C2DBCB28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32CCA9DD-D5C0-4658-A991-4C9AFB0815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99F1B7EC-97DA-4A3F-9E91-BF3B910D9F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7D68F5E9-A1CF-4847-905C-C065EEC916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1A661F66-F087-4CF3-937A-B54016007F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0EC9F7B2-0485-4428-8F6F-8C58BC38E6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D8754C50-7B5C-448C-BF35-8E6CFA19CE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7289D12A-BC4D-4365-857E-B22251D61A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8A2A7C06-5BB5-464C-AC18-CAAF5EECCA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 xr:uid="{7168C659-7357-4696-AD15-0864D404C7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26B43559-8AB1-4AF7-A031-01C36D855B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 xr:uid="{58BF6C37-D5CA-4E19-862F-5A397416F8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 shapeId="0" xr:uid="{9C0D6088-C6DE-4AA6-BF2C-4500CDAB56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 xr:uid="{E10D2E02-0759-49C9-A5C6-7643396262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 shapeId="0" xr:uid="{D03031F4-4D6C-468D-914E-2605AF5358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 xr:uid="{2A747B7F-2E92-49E1-91AF-2B48E140C9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 xr:uid="{2F772240-09D1-4A07-9FA7-504AFA0507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 xr:uid="{02BA2CE6-5FB6-4AB0-B744-2B04A208CA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 shapeId="0" xr:uid="{71E2C44C-5D7B-4EBE-9A3D-2A46A74116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 shapeId="0" xr:uid="{4DA6F38F-F960-4CCA-BE19-CA15A1AAA4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 shapeId="0" xr:uid="{2D2FD903-3C92-4AF2-9AE6-8381B73FEE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5" authorId="0" shapeId="0" xr:uid="{FEF4EBA3-11B0-430D-B91D-227293F4A5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 shapeId="0" xr:uid="{1BCFB524-7C28-4651-A85D-58E80EC2B8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2" authorId="0" shapeId="0" xr:uid="{E0B925DC-54BD-4AA0-A6EC-6ABBCA5151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1" authorId="0" shapeId="0" xr:uid="{B8D0EDFC-5832-4F40-A920-C83EA177C1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9" authorId="0" shapeId="0" xr:uid="{0BCE46F1-029D-4181-9B89-CB183367AB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 xr:uid="{FEBD91B4-93C4-4406-9D46-B0A7FDE9D7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 shapeId="0" xr:uid="{23450B9F-77D5-48DF-9454-75D54120AF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 shapeId="0" xr:uid="{74687ED7-09A8-4F2A-ABB9-29044F4B5E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3" authorId="0" shapeId="0" xr:uid="{4396E2BC-68E7-4FC4-835D-933495A441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2" authorId="0" shapeId="0" xr:uid="{105C3855-6618-4DAA-ACAE-6245969EF2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 shapeId="0" xr:uid="{989F4C8E-D47D-47F0-9B0C-8DEC660EE1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9" authorId="0" shapeId="0" xr:uid="{009A98FD-5557-4EAB-91A3-CECBA259F8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E817F882-1089-409B-B56B-0744C653D1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6" authorId="0" shapeId="0" xr:uid="{D31A09FE-059B-48D6-AECD-085E7E8FF1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4" authorId="0" shapeId="0" xr:uid="{00F7FA3C-7C3C-4192-A608-8A2504C41D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1569D4F6-A09F-46DA-A0D5-DA9A3B25AF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1" authorId="0" shapeId="0" xr:uid="{11D2053D-4E27-4856-8BC7-12944A8F6B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 shapeId="0" xr:uid="{3730FED0-D986-449A-BCC4-8B921DC2E7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7" authorId="0" shapeId="0" xr:uid="{A66B5DD8-9CB3-4A41-8867-10D1A9970B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5" authorId="0" shapeId="0" xr:uid="{25ACFC55-DF5E-4707-9BCB-B15597D16D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3" authorId="0" shapeId="0" xr:uid="{5393B18D-7060-487B-A6A4-EFCCD79789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1" authorId="0" shapeId="0" xr:uid="{EEFA8CBA-CFE2-4033-8902-A6789840F0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9" authorId="0" shapeId="0" xr:uid="{998BC843-5A1F-4C5B-8B5E-3B39C5F294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8" authorId="0" shapeId="0" xr:uid="{AAFE98BC-0B30-43ED-A211-76B2332623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6" authorId="0" shapeId="0" xr:uid="{D8534046-24FA-4A97-B42F-EBB29C9529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4" authorId="0" shapeId="0" xr:uid="{FC09B2CE-96FF-425C-A4E3-17FA79AFD5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2" authorId="0" shapeId="0" xr:uid="{9D24C103-E8D0-4B32-9D63-6DE8F34C9A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0" authorId="0" shapeId="0" xr:uid="{70C3BBD5-EC59-4270-BAAA-4229C061FC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9" authorId="0" shapeId="0" xr:uid="{069CD247-74AD-4752-9E0C-F2BAFDFA79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7" authorId="0" shapeId="0" xr:uid="{7A0E0AC1-E037-4DB1-83D7-DC138DD91C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6" authorId="0" shapeId="0" xr:uid="{302AD709-0052-49B3-821A-568F52EED5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 xr:uid="{1F5C9E60-0456-439D-9CDF-1FFC57616D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 xr:uid="{23890333-6F06-41ED-84DE-1D50928564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2" authorId="0" shapeId="0" xr:uid="{D8BCCFCB-C34B-40FF-A1F0-29B2173553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0" authorId="0" shapeId="0" xr:uid="{A23537CC-3F81-4274-8954-92295DDACC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9" authorId="0" shapeId="0" xr:uid="{53080737-51D0-445D-B693-6D9420AC7E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8" authorId="0" shapeId="0" xr:uid="{8605B270-E1A3-4A09-9CCA-93024842C7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6" authorId="0" shapeId="0" xr:uid="{82E138EB-7840-43F5-9C50-41D94DE2C3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4" authorId="0" shapeId="0" xr:uid="{138D7137-B2C6-4EDE-85DF-27221FC949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2" authorId="0" shapeId="0" xr:uid="{AC3A9033-7AA3-4679-BB0B-07B3F7F4DA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0" authorId="0" shapeId="0" xr:uid="{957D4B27-1F7C-416A-9103-98E0DCBBEA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8" authorId="0" shapeId="0" xr:uid="{FCADDEA2-6668-4668-9D0E-0D4F7C02F5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6" authorId="0" shapeId="0" xr:uid="{F248A14F-0387-4F77-BF50-2A88214248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A741F29B-2FD1-473C-9D8C-04364FD4FC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7BFD233B-6883-4A7C-8C59-35DE579DD9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D44D7FAF-FE86-475A-B219-B7C884CD4B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AA708807-91B5-4D80-A600-2F59375B35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8DA02192-1D27-4CA9-9653-1D813FCADF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CDD4AF96-239F-4E08-86E0-E9C1292C00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045A0AF7-0223-4642-84A4-2D3E3CDF07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 xr:uid="{667EE7DF-6546-4DDE-9228-9CE270FD7A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5BFB603B-27AB-47E0-AE72-7AB68EE578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 xr:uid="{05589490-4DE7-469D-BB58-41C07EEB04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 shapeId="0" xr:uid="{94BF7053-A2D0-45AC-81E5-60F1594FDF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 xr:uid="{4367A460-AF9D-4BDB-A2E0-E9862E97EE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 shapeId="0" xr:uid="{DE82CCED-B05C-4AF6-A700-05AE27BDE6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7" authorId="0" shapeId="0" xr:uid="{6342A988-CA2F-4C36-9D71-BE22A5BCD2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5" authorId="0" shapeId="0" xr:uid="{0EE8776B-C5E9-49BB-9E3D-075FD42FDA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EA14E9D3-4CF0-4513-84D7-FC1E2C1FA7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 shapeId="0" xr:uid="{A2F264E8-52B7-442B-BAFB-3AE3FD2473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 xr:uid="{E5603586-45E0-47C0-B646-D44C9AF5CE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 shapeId="0" xr:uid="{336A7B55-2589-4BFF-9104-9423DC8899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6" authorId="0" shapeId="0" xr:uid="{E5126DB3-FCC4-44B4-8C14-12DA887ECD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 shapeId="0" xr:uid="{E51A37CB-890B-4EA1-B1DF-390F17746E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3" authorId="0" shapeId="0" xr:uid="{63DABF7E-0358-439D-8830-72C77AB40C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2" authorId="0" shapeId="0" xr:uid="{FBF48DC9-5E40-4696-8B37-2EDC08BFF8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0" authorId="0" shapeId="0" xr:uid="{28A791CF-AD77-444A-81DD-970025DAC2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 xr:uid="{93B55938-3247-476E-AB5A-E3C28D0AC0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 shapeId="0" xr:uid="{F19479AB-6DB2-4FAF-B187-0C7CCC4FC7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 shapeId="0" xr:uid="{A47987A5-3BB1-4AA7-BF0A-F07E8D7537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 shapeId="0" xr:uid="{4B18046B-1D3C-4DC3-AF30-92317C0647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76027D76-E886-4302-9E8A-86E06968CD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0" authorId="0" shapeId="0" xr:uid="{5F5E6F3A-A6C8-45C5-B21A-68C5A87CB6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8" authorId="0" shapeId="0" xr:uid="{41D4342C-DA45-4732-B26E-DF5B43DEC9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6" authorId="0" shapeId="0" xr:uid="{9E4E84C7-1EC3-432C-AAEB-2D7FD61FE4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4" authorId="0" shapeId="0" xr:uid="{6EFEF3B6-BDB0-4FD1-ADFE-3A959E7076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3" authorId="0" shapeId="0" xr:uid="{DCE21142-01FC-47F3-A973-DB0DD4259F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1" authorId="0" shapeId="0" xr:uid="{51D949C9-14B0-4FB2-93F4-7873F590A5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 shapeId="0" xr:uid="{5CF0428A-CE06-413B-B269-93241D798F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7" authorId="0" shapeId="0" xr:uid="{00CBABA7-FA28-480F-8645-796DDF98BE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5" authorId="0" shapeId="0" xr:uid="{F8E2273A-9695-415E-8434-33B27DFF99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336D2BF2-91E6-484D-A49E-50B1F8BF70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1" authorId="0" shapeId="0" xr:uid="{9F353286-8612-4A10-9BEF-8E2D73D536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9" authorId="0" shapeId="0" xr:uid="{520A1E0D-3AB0-4F2E-9E9E-D75CCD5B43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7" authorId="0" shapeId="0" xr:uid="{751C5FAB-2104-4BD8-A323-1241C19D2D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5" authorId="0" shapeId="0" xr:uid="{265D116D-FA00-4934-94B0-C7750BB9E0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3" authorId="0" shapeId="0" xr:uid="{9C69904D-B40C-421D-8BEE-7AB14339CA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1" authorId="0" shapeId="0" xr:uid="{C7E53D35-969E-4FEB-A924-062602C58F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9" authorId="0" shapeId="0" xr:uid="{835F7AA2-E6C5-4A66-B91E-864A7668C9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8" authorId="0" shapeId="0" xr:uid="{E4820C55-6077-4A12-B504-ACBC7F1BD3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7" authorId="0" shapeId="0" xr:uid="{EA485C70-C0B5-4426-A843-07E28C83BE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5" authorId="0" shapeId="0" xr:uid="{3E6B4853-793B-4699-A2DB-14C535772F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3" authorId="0" shapeId="0" xr:uid="{335859C4-83E5-49A8-9C2E-12EA7321F5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1" authorId="0" shapeId="0" xr:uid="{063E01D7-6612-48B6-B9E8-7E3164CF6A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9" authorId="0" shapeId="0" xr:uid="{39C6C94B-702C-4FBE-AD54-31D1F5C0B7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7" authorId="0" shapeId="0" xr:uid="{572EF0F5-E46E-488A-9A8F-14DE6F2267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 shapeId="0" xr:uid="{C0CCFDCA-AA59-4715-801F-C7AB3FC772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4" authorId="0" shapeId="0" xr:uid="{1E46EB67-E79D-4144-8379-FB45EB6F91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3" authorId="0" shapeId="0" xr:uid="{72C830F8-29C9-4879-99E6-B25F252AD8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2" authorId="0" shapeId="0" xr:uid="{FA46239F-C122-44C0-ABBB-A3F75CCF8F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0" authorId="0" shapeId="0" xr:uid="{2D9EA393-9E02-4FCE-BB3B-68BECCFB2D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8" authorId="0" shapeId="0" xr:uid="{CA1350B6-5F31-4138-B13A-059A2AE439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6" authorId="0" shapeId="0" xr:uid="{0A968FF4-B578-4330-9D8B-2B28C74386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5" authorId="0" shapeId="0" xr:uid="{E80311DA-18B1-45F0-AFD4-DBB0C12070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3" authorId="0" shapeId="0" xr:uid="{5EC207B0-8C7F-4A43-B2AB-0F10A73192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1" authorId="0" shapeId="0" xr:uid="{42EB0AD5-3767-414F-A6C3-84F08E5FC9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0" authorId="0" shapeId="0" xr:uid="{9F52A120-94EE-459D-BB15-4685ACC5F3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8" authorId="0" shapeId="0" xr:uid="{92C3AC8F-5A43-4C5B-92C4-6597D5D5AC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6" authorId="0" shapeId="0" xr:uid="{18BC1573-9BBA-44C4-9F16-A4C47F9E00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2DC6C9ED-9C65-4DB8-893A-F3A947D268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78E7DEA0-A513-4F55-A3B4-7B4105B3D7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B36AEFF1-8754-4B64-8A40-95E210E2DF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A81A9109-5511-42C8-AB40-78EB4EE490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5C6E8DC6-F2B9-4107-86BF-562C6A9411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F77A34A5-2021-44A4-9F03-E159992946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B9F57367-A5B1-476A-9505-942F08E622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1B6D9BE9-7F23-4FC6-8056-9FA4D4B458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E259FBB6-75F5-4401-ACFB-14848C91C1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FF8D6D47-426F-4AF0-8CA5-0C4C263B55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EA9D2E15-17EB-44C5-9583-510E9A8203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3C2D41E3-772F-406E-9733-D94C5E32D9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5DDAC584-F6DC-4C55-B11C-4C394EDFCF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740CA556-C767-469B-B8FC-878D54BB8C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3BEF9F24-19A4-4F24-AFD5-9B1E014383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1216ED89-D68A-4E2A-A9C1-8336A75BBD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D7AFF712-6E73-44A4-9527-9FCB2AC99C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A71E89BA-73CA-4F28-9571-E8CC25EDB8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991392EB-0A96-46AE-BEF6-2EEFEC0070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43EC3E48-C256-492C-B695-7378AB741D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B38BC341-FB39-4680-AADA-2C45DA484D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1C060683-89A3-4652-8F44-4483BEA0A2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7EFAB43B-56F0-4822-919F-8A13697737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A24AABCC-76B8-420C-9C9D-83DBF62BCA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BFAE7A4D-A72A-44BA-B47B-DFA493B9F8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4E3FA9B5-FA62-4E4F-9E88-AA060252AE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E58ADEEE-BA08-4FBB-BAE5-EE5073D000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CEAD0630-0D25-4E9C-B73F-48D1049A4C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67D83983-DB5D-46E8-A29E-435578E9B1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5C7694C1-A912-46B3-9FF6-B96C34C21A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C388900D-5A1B-4824-9217-8FF196D3F4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482C4765-A033-4064-B407-D579DFA7AB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2F5FA237-F166-4B7E-8B40-1EDB537151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D132BB27-84D0-48CE-BB25-7DA948A2DF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697E03C4-3304-49C7-9E8F-494C8CC974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C6CC0941-66BB-40A1-A1EC-FFFAD69C3D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0E48F1E4-C698-4831-BA18-BB8A687BE6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985DA648-8C6D-4E05-9887-33275ADC62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91A5D0FD-1F2F-4D08-9D9D-A175B70289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EF7DCE38-2423-4458-A0E4-16D5B9FBCD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804A7D0B-2827-40FB-8750-7158AE7BF4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A69814F6-2B9A-45A5-B484-82F44F05D7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D999A652-44FF-4AA0-A552-9B5DA61B1E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7CE64000-F650-481A-AE40-C8D482C729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E2D6377D-6F40-48F8-9580-7C3DB175BB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264D8686-1C25-4D88-BB3E-BDAD0BDBD2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BF00955A-8AEF-4792-A6A1-183BBE20EE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6DDAA360-FD74-4CAD-8DBC-F9EC3802F0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ED3A3B8C-C334-43C0-8345-4858EA5DE0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622B1C81-5EA7-470F-9136-1357412206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F9AA9C05-8882-440E-A0CE-3CE0E743C8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7CAEC493-EFB1-4579-BAAA-AC28C1B88C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530DCEA0-7AF5-429A-AECD-4654F10884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4144B3E6-D6E4-4C1C-80EC-CB71277482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A08E7B18-D5CC-4100-935C-4030F0BDE7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A30FD161-0C4E-4C0D-9985-BFB0429C0F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34388540-014D-4DE9-9F49-F80097F0B4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3F99AC3B-B361-416A-9F9C-674A6B1BE8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0D684987-4738-4AD0-9056-8924FE84B4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816E0E67-328A-45EF-BF42-6946149162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3A5803D6-5E2A-4A76-8F9A-4CF2FF9C48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60D79975-9CC5-4B8C-8ACB-A88C9890F5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0FCB97F0-8C1A-4FDF-924C-1651AFFCE2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7B6E7AF7-BC90-4BAE-BBB2-05B0959479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8B432EE1-3CEB-44A4-A057-28CC29E3C3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<sst xmlns="http://schemas.openxmlformats.org/spreadsheetml/2006/main" count="15747" uniqueCount="683">
  <si>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</si>
  <si>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</si>
  <si>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</si>
  <si>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</si>
  <si>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</si>
  <si>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</si>
  <si>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</si>
  <si>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</si>
  <si>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</si>
  <si>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</si>
  <si>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</si>
  <si>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</si>
  <si>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</si>
  <si>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</si>
  <si>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</si>
  <si>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</si>
  <si>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</si>
  <si>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</si>
  <si>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</si>
  <si>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</si>
  <si>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</si>
  <si>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</si>
  <si>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</si>
  <si>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</si>
  <si>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</si>
  <si>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</si>
  <si>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</si>
  <si>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</si>
  <si>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</si>
  <si>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</si>
  <si>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</si>
  <si>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</si>
  <si>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</si>
  <si>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</si>
  <si>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</si>
  <si>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</si>
  <si>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</si>
  <si>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</si>
  <si>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</si>
  <si>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</si>
  <si>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</si>
  <si>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</si>
  <si>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</si>
  <si>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</si>
  <si>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</si>
  <si>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</si>
  <si>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</si>
  <si>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</si>
  <si>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</si>
  <si>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</si>
  <si>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</si>
  <si>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</si>
  <si>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</si>
  <si>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</si>
  <si>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</si>
  <si>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</si>
  <si>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</si>
  <si>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</si>
  <si>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</si>
  <si>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</si>
  <si>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</si>
  <si>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</si>
  <si>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</si>
  <si>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</si>
  <si>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</si>
  <si>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</si>
  <si>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</si>
  <si>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</si>
  <si>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</si>
  <si>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</si>
  <si>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</si>
  <si>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</si>
  <si>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</si>
  <si>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</si>
  <si>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</si>
  <si>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</si>
  <si>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</si>
  <si>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</si>
  <si>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</si>
  <si>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</si>
  <si>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</si>
  <si>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</si>
  <si>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</si>
  <si>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</si>
  <si>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</si>
  <si>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</si>
  <si>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</si>
  <si>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</si>
  <si>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</si>
  <si>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</si>
  <si>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</si>
  <si>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</si>
  <si>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</si>
  <si>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</si>
  <si>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</si>
  <si>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</si>
  <si>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100</t>
  </si>
  <si>
    <t>&lt; 10</t>
  </si>
  <si>
    <t>&lt; 0.2</t>
  </si>
  <si>
    <t>Au</t>
  </si>
  <si>
    <t>BF*XRF</t>
  </si>
  <si>
    <t>IRC</t>
  </si>
  <si>
    <t>CaO</t>
  </si>
  <si>
    <t>&lt; 50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</si>
  <si>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</si>
  <si>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</si>
  <si>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</si>
  <si>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</si>
  <si>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</si>
  <si>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</si>
  <si>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</si>
  <si>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</si>
  <si>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</si>
  <si>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</si>
  <si>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</si>
  <si>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</si>
  <si>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</si>
  <si>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</si>
  <si>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</si>
  <si>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</si>
  <si>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</si>
  <si>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</si>
  <si>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</si>
  <si>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</si>
  <si>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</si>
  <si>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</si>
  <si>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</si>
  <si>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</si>
  <si>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</si>
  <si>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</si>
  <si>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</si>
  <si>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</si>
  <si>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</si>
  <si>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</si>
  <si>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</si>
  <si>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</si>
  <si>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</si>
  <si>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</si>
  <si>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</si>
  <si>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</si>
  <si>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</si>
  <si>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</si>
  <si>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</si>
  <si>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</si>
  <si>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</si>
  <si>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</si>
  <si>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</si>
  <si>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</si>
  <si>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</si>
  <si>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</si>
  <si>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</si>
  <si>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</si>
  <si>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</si>
  <si>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</si>
  <si>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</si>
  <si>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</si>
  <si>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</si>
  <si>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</si>
  <si>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</si>
  <si>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</si>
  <si>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</si>
  <si>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</si>
  <si>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</si>
  <si>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</si>
  <si>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</si>
  <si>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</si>
  <si>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</si>
  <si>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</si>
  <si>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</si>
  <si>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</si>
  <si>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</si>
  <si>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</si>
  <si>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</si>
  <si>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</si>
  <si>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</si>
  <si>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</si>
  <si>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</si>
  <si>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</si>
  <si>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</si>
  <si>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</si>
  <si>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</si>
  <si>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</si>
  <si>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</si>
  <si>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</si>
  <si>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</si>
  <si>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</si>
  <si>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</si>
  <si>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</si>
  <si>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</si>
  <si>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Expanded Uncertainty</t>
  </si>
  <si>
    <t>gm</t>
  </si>
  <si>
    <t>Nominal Mass Value</t>
  </si>
  <si>
    <t>Parameters</t>
  </si>
  <si>
    <t xml:space="preserve"> RSD Upscale Factor</t>
  </si>
  <si>
    <t xml:space="preserve"> RSD</t>
  </si>
  <si>
    <t xml:space="preserve"> SD</t>
  </si>
  <si>
    <t xml:space="preserve"> Median</t>
  </si>
  <si>
    <t xml:space="preserve"> Mean</t>
  </si>
  <si>
    <t>Upscaled
Value</t>
  </si>
  <si>
    <t>Response</t>
  </si>
  <si>
    <t>Response
SmplMass(g)</t>
  </si>
  <si>
    <t>SID</t>
  </si>
  <si>
    <t>Lot</t>
  </si>
  <si>
    <t>LabCode</t>
  </si>
  <si>
    <t>LabSlot</t>
  </si>
  <si>
    <t>Branch</t>
  </si>
  <si>
    <t>Smp#</t>
  </si>
  <si>
    <t>:</t>
  </si>
  <si>
    <t>ANSLu</t>
  </si>
  <si>
    <t>Pb Fire Assay</t>
  </si>
  <si>
    <t>Aqua Regia Digestion</t>
  </si>
  <si>
    <t>Ir</t>
  </si>
  <si>
    <t>&lt; 0.003</t>
  </si>
  <si>
    <t>Laser Ablation ICP-MS</t>
  </si>
  <si>
    <t>Aqua Regia Digestion (sample weights 10-50g)</t>
  </si>
  <si>
    <t>Cyanide Leach</t>
  </si>
  <si>
    <t>Au, ppm</t>
  </si>
  <si>
    <t>Ag, ppm</t>
  </si>
  <si>
    <t>As, ppm</t>
  </si>
  <si>
    <t>Bi, ppm</t>
  </si>
  <si>
    <t>Cd, ppm</t>
  </si>
  <si>
    <t>Cu, ppm</t>
  </si>
  <si>
    <t>Er, ppm</t>
  </si>
  <si>
    <t>Ge, ppm</t>
  </si>
  <si>
    <t>Re, ppm</t>
  </si>
  <si>
    <t>S, wt.%</t>
  </si>
  <si>
    <t>Sb, ppm</t>
  </si>
  <si>
    <t>Te, ppm</t>
  </si>
  <si>
    <t>W, ppm</t>
  </si>
  <si>
    <t>B, ppm</t>
  </si>
  <si>
    <t>Lab</t>
  </si>
  <si>
    <t>No</t>
  </si>
  <si>
    <t>00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</si>
  <si>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</si>
  <si>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</si>
  <si>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</si>
  <si>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</si>
  <si>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</si>
  <si>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</si>
  <si>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</si>
  <si>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</si>
  <si>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</si>
  <si>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</si>
  <si>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</si>
  <si>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</si>
  <si>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</si>
  <si>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</si>
  <si>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</si>
  <si>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</si>
  <si>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</si>
  <si>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</si>
  <si>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</si>
  <si>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1.22</t>
  </si>
  <si>
    <t>1.23</t>
  </si>
  <si>
    <t>1.24</t>
  </si>
  <si>
    <t>1.25</t>
  </si>
  <si>
    <t>1.26</t>
  </si>
  <si>
    <t>1.27</t>
  </si>
  <si>
    <t>1.28</t>
  </si>
  <si>
    <t>1.30</t>
  </si>
  <si>
    <t>1.31</t>
  </si>
  <si>
    <t>1.32</t>
  </si>
  <si>
    <t>1.33</t>
  </si>
  <si>
    <t>1.34</t>
  </si>
  <si>
    <t>FA*AAS</t>
  </si>
  <si>
    <t>FA*OES</t>
  </si>
  <si>
    <t>FA*MS</t>
  </si>
  <si>
    <t>0.085g</t>
  </si>
  <si>
    <t>50g</t>
  </si>
  <si>
    <t>40g</t>
  </si>
  <si>
    <t>15g</t>
  </si>
  <si>
    <t>&gt; 5</t>
  </si>
  <si>
    <t>Mean</t>
  </si>
  <si>
    <t>Median</t>
  </si>
  <si>
    <t>Std Dev.</t>
  </si>
  <si>
    <t>PDM3</t>
  </si>
  <si>
    <t>Z-Score (Absolute)</t>
  </si>
  <si>
    <t>NA</t>
  </si>
  <si>
    <t>Indicative</t>
  </si>
  <si>
    <t>1.29</t>
  </si>
  <si>
    <t>AR*AAS</t>
  </si>
  <si>
    <t>AR*MS</t>
  </si>
  <si>
    <t>AR*OES/MS</t>
  </si>
  <si>
    <t>10g</t>
  </si>
  <si>
    <t>20g</t>
  </si>
  <si>
    <t>&gt; 2</t>
  </si>
  <si>
    <t>1.20</t>
  </si>
  <si>
    <t>1.21</t>
  </si>
  <si>
    <t>CNL*AAS</t>
  </si>
  <si>
    <t>CNL*MS</t>
  </si>
  <si>
    <t>CNL*OES/AAS</t>
  </si>
  <si>
    <t>CNL*OES</t>
  </si>
  <si>
    <t>200g</t>
  </si>
  <si>
    <t>05g</t>
  </si>
  <si>
    <t>60g</t>
  </si>
  <si>
    <t>4A*OES/MS</t>
  </si>
  <si>
    <t>4A*MS</t>
  </si>
  <si>
    <t>Results from laboratory 1.27 were removed due to their 1 ppm reading resolution.</t>
  </si>
  <si>
    <t>&lt; 0.5</t>
  </si>
  <si>
    <t>Results from laboratories 1.01, 1.07, 1.08, 1.10, 1.22, 1.27 and 1.32 were removed due to their 0.1 ppm reading resolution.</t>
  </si>
  <si>
    <t>&lt; 0.11</t>
  </si>
  <si>
    <t>Results from laboratories 1.08 and 1.27 were removed due to their 0.1 ppm reading resolution.</t>
  </si>
  <si>
    <t>Results from laboratories 1.07, 1.08, 1.12, 1.13, 1.23 and 1.27 were removed due to their 0.1 ppm reading resolution.</t>
  </si>
  <si>
    <t>Results from laboratories 1.08, 1.13, 1.19 and 1.23 were removed due to their 1 ppm reading resolution.</t>
  </si>
  <si>
    <t>Results from laboratories 1.12, 1.13, 1.19 and 1.27 were removed due to their 1 ppm reading resolution.</t>
  </si>
  <si>
    <t>&lt; 0.05</t>
  </si>
  <si>
    <t>Results from laboratories 1.01, 1.02, 1.07, 1.10, 1.11, 1.13, 1.22 and 1.32 were removed due to their 0.1 ppm reading resolution.</t>
  </si>
  <si>
    <t>Results from laboratory 1.27 were removed due to their 0.1 ppm reading resolution.</t>
  </si>
  <si>
    <t>Results from laboratory 1.07 were removed due to their 0.1 ppm reading resolution.</t>
  </si>
  <si>
    <t>Results from laboratories 1.08, 1.12, 1.13 and 1.19 were removed due to their 1 ppm reading resolution.</t>
  </si>
  <si>
    <t>Results from laboratories 1.07, 1.08, 1.12, 1.24, 1.27 and 1.32 were removed due to their 1 ppm reading resolution.</t>
  </si>
  <si>
    <t>Results from laboratories 1.07 and 1.27 were removed due to their 0.1 ppm reading resolution.</t>
  </si>
  <si>
    <t>Results from laboratories 1.12, 1.19 and 1.27 were removed due to their 1 ppm reading resolution.</t>
  </si>
  <si>
    <t>&lt; 0.002</t>
  </si>
  <si>
    <t>&lt; 0.005</t>
  </si>
  <si>
    <t>Results from laboratory 1.23 were removed due to their 0.1 wt.% reading resolution.</t>
  </si>
  <si>
    <t>&lt; 1.5</t>
  </si>
  <si>
    <t>&lt; 2.5</t>
  </si>
  <si>
    <t>Results from laboratory 1.07 were removed due to their 1 ppm reading resolution.</t>
  </si>
  <si>
    <t>Results from laboratories 1.13 and 1.23 were removed due to their 0.1 ppm reading resolution._x000D_
Results from laboratory 1.12 were removed due to their 1 ppm reading resolution.</t>
  </si>
  <si>
    <t>Results from laboratories 1.01, 1.07, 1.13, 1.23, 1.27, 1.31, 1.32, 1.33 and 1.34 were removed due to their 0.1 ppm reading resolution.</t>
  </si>
  <si>
    <t>Results from laboratory 1.13 were removed due to their 0.1 ppm reading resolution.</t>
  </si>
  <si>
    <t>AR*OES</t>
  </si>
  <si>
    <t>0.25g</t>
  </si>
  <si>
    <t>0.5g</t>
  </si>
  <si>
    <t>0.2g</t>
  </si>
  <si>
    <t>01g</t>
  </si>
  <si>
    <t>0.15g</t>
  </si>
  <si>
    <t>Results from laboratories 1.15, 1.16, 1.18, 1.27 and 1.29 were removed due to their 10 ppm reading resolution.</t>
  </si>
  <si>
    <t>Results from laboratories 1.01, 1.07, 1.27 and 1.32 were removed due to their 0.1 ppm reading resolution.</t>
  </si>
  <si>
    <t>Results from laboratory 1.08 were removed due to their 1 ppm reading resolution.</t>
  </si>
  <si>
    <t>Results from laboratories 1.12, 1.13 and 1.27 were removed due to their 0.1 ppm reading resolution.</t>
  </si>
  <si>
    <t>Results from laboratory 1.13 were removed due to their 1 ppm reading resolution.</t>
  </si>
  <si>
    <t>Results from laboratories 1.13, 1.27 and 1.32 were removed due to their 0.1 ppm reading resolution.</t>
  </si>
  <si>
    <t>Results from laboratories 1.07 and 1.13 were removed due to their 0.1 ppm reading resolution.</t>
  </si>
  <si>
    <t>&lt; 0.08</t>
  </si>
  <si>
    <t>N.A.</t>
  </si>
  <si>
    <t>Results from laboratory 1.27 were removed due to their 0.1 ppm reading resolution._x000D_
Results from laboratories 1.08, 1.12, 1.13 and 1.19 were removed due to their 1 ppm reading resolution.</t>
  </si>
  <si>
    <t>Results from laboratories 1.08, 1.12, 1.24, 1.27 and 1.32 were removed due to their 1 ppm reading resolution.</t>
  </si>
  <si>
    <t>Results from laboratories 1.12 and 1.27 were removed due to their 1 ppm reading resolution.</t>
  </si>
  <si>
    <t>&lt; 20</t>
  </si>
  <si>
    <t>&lt; 0.001</t>
  </si>
  <si>
    <t>Results from laboratories 1.08, 1.10, 1.12, 1.19, 1.22 and 1.27 were removed due to their 1 ppm reading resolution.</t>
  </si>
  <si>
    <t>&lt; 0.03</t>
  </si>
  <si>
    <t>Results from laboratories 1.11, 1.13 and 1.27 were removed due to their 0.1 ppm reading resolution.</t>
  </si>
  <si>
    <t>Results from laboratories 1.14 and 1.15 were removed due to their 0.1 ppm reading resolution.</t>
  </si>
  <si>
    <t>Results from laboratories 1.07, 1.13, 1.23 and 1.27 were removed due to their 0.1 ppm reading resolution.</t>
  </si>
  <si>
    <t>Results from laboratories 1.12 and 1.19 were removed due to their 1 ppm reading resolution.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</si>
  <si>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</si>
  <si>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</si>
  <si>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</si>
  <si>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</si>
  <si>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</si>
  <si>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</si>
  <si>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</si>
  <si>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</si>
  <si>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</si>
  <si>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</si>
  <si>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</si>
  <si>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ICP-OES or ICP-MS finish</t>
  </si>
  <si>
    <t>laser ablation with inductively coupled plasma mass spectroscopy</t>
  </si>
  <si>
    <t>aqua regia digestion with atomic absorption spectroscopy</t>
  </si>
  <si>
    <t>aqua regia digestion with inductively coupled plasma mass spectroscopy</t>
  </si>
  <si>
    <t>aqua regia digestion with inductively coupled plasma optical emission spectroscopy</t>
  </si>
  <si>
    <t>aqua regia digestion with ICP-OES or ICP-MS finish</t>
  </si>
  <si>
    <t>lithium borate fusion with X-ray fluorescence spectroscopy</t>
  </si>
  <si>
    <t>cyanide leach with atomic absorption spectroscopy</t>
  </si>
  <si>
    <t>cyanide leach with inductively coupled plasma mass spectroscopy</t>
  </si>
  <si>
    <t>cyanide leach with inductively coupled plasma optical emission spectroscopy</t>
  </si>
  <si>
    <t>cyanide leach with AAS or ICP-OES finish</t>
  </si>
  <si>
    <t>fire assay with atomic absorption spectroscopy</t>
  </si>
  <si>
    <t>fire assay with inductively coupled plasma mass spectroscopy</t>
  </si>
  <si>
    <t>fire assay with inductively coupled plasma optical emission spectroscopy</t>
  </si>
  <si>
    <t>instrumental neutron activation analysis</t>
  </si>
  <si>
    <t>infrared combustion</t>
  </si>
  <si>
    <t>loss on ignition by thermogravimetric analysis</t>
  </si>
  <si>
    <t>Text Values:</t>
  </si>
  <si>
    <t>Not Applicable (Lab 1.27)</t>
  </si>
  <si>
    <t>AGAT Laboratories, Calgary, Alberta, Canada</t>
  </si>
  <si>
    <t>AGAT Laboratories, Mississauga, Ontario, Canada</t>
  </si>
  <si>
    <t>ALS, Lima, Peru</t>
  </si>
  <si>
    <t>ALS, Loughrea, Galway, Ireland</t>
  </si>
  <si>
    <t>ALS, Perth, WA, Australia</t>
  </si>
  <si>
    <t>American Assay Laboratories, Sparks, Nevada, USA</t>
  </si>
  <si>
    <t>ANSTO, Lucas Heights, NSW,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</si>
  <si>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</si>
  <si>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</si>
  <si>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</si>
  <si>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CRS Laboratories Oy, Kempele, Northern Ostrobothnia, Finland</t>
  </si>
  <si>
    <t>Gekko Assay Labs, Ballarat, VIC, Australia</t>
  </si>
  <si>
    <t>Inspectorate (BV), Lima, Peru</t>
  </si>
  <si>
    <t>Inspectorate Griffith India, Gandhidham, Gujarat, India</t>
  </si>
  <si>
    <t>Intertek Genalysis, Adelaide, SA, Australia</t>
  </si>
  <si>
    <t>Intertek Tarkwa, Tarkwa, Ghana</t>
  </si>
  <si>
    <t>Intertek Testing Services Philippines, Cupang, Muntinlupa, Philippines</t>
  </si>
  <si>
    <t>Koza Gold (Ovacik Gold Mine), Bergama, Izmir, Turkey</t>
  </si>
  <si>
    <t>MSALABS, Vancouver, BC, Canada</t>
  </si>
  <si>
    <t>Nagrom, Perth, WA, Australia</t>
  </si>
  <si>
    <t>Ontario Geological Survey, Sudbury, Ontario, Canada</t>
  </si>
  <si>
    <t>PT Geoservices Ltd, Cikarang, Jakarta Raya, Indonesia</t>
  </si>
  <si>
    <t>PT Intertek Utama Services, Jakarta Timur, DKI Jakarta, Indonesia</t>
  </si>
  <si>
    <t>Reminex Centre de Recherche, Marrakesh, Marrakesh-Safi, Morocco</t>
  </si>
  <si>
    <t>Saskatchewan Research Council, Saskatoon, Saskatchewan, Canada</t>
  </si>
  <si>
    <t>SGS Canada Inc., Vancouver, BC, Canada</t>
  </si>
  <si>
    <t>SGS del Peru, Lima, Peru</t>
  </si>
  <si>
    <t>SGS Geosol Laboratorios Ltda, Vespasiano, Minas Gerais, Brazil</t>
  </si>
  <si>
    <t>SGS Tarkwa, Tarkwa, Western Region, Ghana</t>
  </si>
  <si>
    <t>Shiva Analyticals Ltd, Bangalore North, Karnataka, India</t>
  </si>
  <si>
    <t>Skyline Assayers &amp; Laboratories, Tucson, Arizona, USA</t>
  </si>
  <si>
    <t>Stewart Assay &amp; Environmental Laboratories LLC, Kara-Balta, Chüy, Kyrgyzstan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</si>
  <si>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</si>
  <si>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</si>
  <si>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</si>
  <si>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</si>
  <si>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</si>
  <si>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</si>
  <si>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</si>
  <si>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</si>
  <si>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</si>
  <si>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</si>
  <si>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</si>
  <si>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</si>
  <si>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</si>
  <si>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</si>
  <si>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</si>
  <si>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</si>
  <si>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</si>
  <si>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</si>
  <si>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</si>
  <si>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</si>
  <si>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</si>
  <si>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</si>
  <si>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</si>
  <si>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</si>
  <si>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</si>
  <si>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</si>
  <si>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</si>
  <si>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</si>
  <si>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</si>
  <si>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</si>
  <si>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</si>
  <si>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</si>
  <si>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</si>
  <si>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</si>
  <si>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</si>
  <si>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</si>
  <si>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</si>
  <si>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</si>
  <si>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</si>
  <si>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</si>
  <si>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</si>
  <si>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</si>
  <si>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</si>
  <si>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</si>
  <si>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</si>
  <si>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</si>
  <si>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</si>
  <si>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</si>
  <si>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</si>
  <si>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</si>
  <si>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</si>
  <si>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</si>
  <si>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</si>
  <si>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</si>
  <si>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</si>
  <si>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</si>
  <si>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</si>
  <si>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</si>
  <si>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</si>
  <si>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</si>
  <si>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</si>
  <si>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</si>
  <si>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</si>
  <si>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</si>
  <si>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</si>
  <si>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</si>
  <si>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</si>
  <si>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</si>
  <si>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B, Boron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</si>
  <si>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</si>
  <si>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241b (Certified Value 7.13 ppm)</t>
  </si>
  <si>
    <t>Analytical results for Pd in OREAS 241b (Indicative Value 11.5 ppb)</t>
  </si>
  <si>
    <t>Analytical results for Pt in OREAS 241b (Indicative Value 9.36 ppb)</t>
  </si>
  <si>
    <t>Analytical results for Au in OREAS 241b (Certified Value 6.96 ppm)</t>
  </si>
  <si>
    <t>Analytical results for Au in OREAS 241b (Certified Value 6.87 ppm)</t>
  </si>
  <si>
    <t>Analytical results for Ag in OREAS 241b (Certified Value 1.72 ppm)</t>
  </si>
  <si>
    <t>Analytical results for Al in OREAS 241b (Certified Value 6.51 wt.%)</t>
  </si>
  <si>
    <t>Analytical results for As in OREAS 241b (Certified Value 87 ppm)</t>
  </si>
  <si>
    <t>Analytical results for B in OREAS 241b (Indicative Value 35.7 ppm)</t>
  </si>
  <si>
    <t>Analytical results for Ba in OREAS 241b (Certified Value 257 ppm)</t>
  </si>
  <si>
    <t>Analytical results for Be in OREAS 241b (Certified Value 0.46 ppm)</t>
  </si>
  <si>
    <t>Analytical results for Bi in OREAS 241b (Certified Value 0.069 ppm)</t>
  </si>
  <si>
    <t>Analytical results for Ca in OREAS 241b (Certified Value 5.79 wt.%)</t>
  </si>
  <si>
    <t>Analytical results for Cd in OREAS 241b (Certified Value 0.78 ppm)</t>
  </si>
  <si>
    <t>Analytical results for Ce in OREAS 241b (Certified Value 14.8 ppm)</t>
  </si>
  <si>
    <t>Analytical results for Co in OREAS 241b (Certified Value 39.8 ppm)</t>
  </si>
  <si>
    <t>Analytical results for Cr in OREAS 241b (Certified Value 119 ppm)</t>
  </si>
  <si>
    <t>Analytical results for Cs in OREAS 241b (Certified Value 1.22 ppm)</t>
  </si>
  <si>
    <t>Analytical results for Cu in OREAS 241b (Certified Value 166 ppm)</t>
  </si>
  <si>
    <t>Analytical results for Dy in OREAS 241b (Certified Value 3.63 ppm)</t>
  </si>
  <si>
    <t>Analytical results for Er in OREAS 241b (Certified Value 2.21 ppm)</t>
  </si>
  <si>
    <t>Analytical results for Eu in OREAS 241b (Certified Value 0.97 ppm)</t>
  </si>
  <si>
    <t>Analytical results for Fe in OREAS 241b (Certified Value 7.54 wt.%)</t>
  </si>
  <si>
    <t>Analytical results for Ga in OREAS 241b (Certified Value 15.3 ppm)</t>
  </si>
  <si>
    <t>Analytical results for Gd in OREAS 241b (Certified Value 3.06 ppm)</t>
  </si>
  <si>
    <t>Analytical results for Ge in OREAS 241b (Certified Value 0.1 ppm)</t>
  </si>
  <si>
    <t>Analytical results for Hf in OREAS 241b (Certified Value 1.75 ppm)</t>
  </si>
  <si>
    <t>Analytical results for Hg in OREAS 241b (Indicative Value 0.077 ppm)</t>
  </si>
  <si>
    <t>Analytical results for Ho in OREAS 241b (Certified Value 0.76 ppm)</t>
  </si>
  <si>
    <t>Analytical results for In in OREAS 241b (Certified Value 0.078 ppm)</t>
  </si>
  <si>
    <t>Analytical results for K in OREAS 241b (Certified Value 0.629 wt.%)</t>
  </si>
  <si>
    <t>Analytical results for La in OREAS 241b (Certified Value 6.34 ppm)</t>
  </si>
  <si>
    <t>Analytical results for Li in OREAS 241b (Certified Value 12.8 ppm)</t>
  </si>
  <si>
    <t>Analytical results for Lu in OREAS 241b (Certified Value 0.32 ppm)</t>
  </si>
  <si>
    <t>Analytical results for Mg in OREAS 241b (Certified Value 3.31 wt.%)</t>
  </si>
  <si>
    <t>Analytical results for Mn in OREAS 241b (Certified Value 0.133 wt.%)</t>
  </si>
  <si>
    <t>Analytical results for Mo in OREAS 241b (Certified Value 2.19 ppm)</t>
  </si>
  <si>
    <t>Analytical results for Na in OREAS 241b (Certified Value 1.93 wt.%)</t>
  </si>
  <si>
    <t>Analytical results for Nb in OREAS 241b (Certified Value 3.66 ppm)</t>
  </si>
  <si>
    <t>Analytical results for Nd in OREAS 241b (Certified Value 9.2 ppm)</t>
  </si>
  <si>
    <t>Analytical results for Ni in OREAS 241b (Certified Value 77 ppm)</t>
  </si>
  <si>
    <t>Analytical results for P in OREAS 241b (Certified Value 0.044 wt.%)</t>
  </si>
  <si>
    <t>Analytical results for Pb in OREAS 241b (Certified Value 37.3 ppm)</t>
  </si>
  <si>
    <t>Analytical results for Pr in OREAS 241b (Certified Value 1.99 ppm)</t>
  </si>
  <si>
    <t>Analytical results for Rb in OREAS 241b (Certified Value 18.1 ppm)</t>
  </si>
  <si>
    <t>Analytical results for Re in OREAS 241b (Certified Value 0.003 ppm)</t>
  </si>
  <si>
    <t>Analytical results for S in OREAS 241b (Certified Value 0.496 wt.%)</t>
  </si>
  <si>
    <t>Analytical results for Sb in OREAS 241b (Certified Value 1.98 ppm)</t>
  </si>
  <si>
    <t>Analytical results for Sc in OREAS 241b (Certified Value 35.3 ppm)</t>
  </si>
  <si>
    <t>Analytical results for Se in OREAS 241b (Indicative Value 0.8 ppm)</t>
  </si>
  <si>
    <t>Analytical results for Sm in OREAS 241b (Certified Value 2.61 ppm)</t>
  </si>
  <si>
    <t>Analytical results for Sn in OREAS 241b (Certified Value 1.32 ppm)</t>
  </si>
  <si>
    <t>Analytical results for Sr in OREAS 241b (Certified Value 156 ppm)</t>
  </si>
  <si>
    <t>Analytical results for Ta in OREAS 241b (Certified Value 0.25 ppm)</t>
  </si>
  <si>
    <t>Analytical results for Tb in OREAS 241b (Certified Value 0.53 ppm)</t>
  </si>
  <si>
    <t>Analytical results for Te in OREAS 241b (Certified Value 0.13 ppm)</t>
  </si>
  <si>
    <t>Analytical results for Th in OREAS 241b (Certified Value 1.3 ppm)</t>
  </si>
  <si>
    <t>Analytical results for Ti in OREAS 241b (Certified Value 0.592 wt.%)</t>
  </si>
  <si>
    <t>Analytical results for Tl in OREAS 241b (Certified Value 0.31 ppm)</t>
  </si>
  <si>
    <t>Analytical results for Tm in OREAS 241b (Certified Value 0.32 ppm)</t>
  </si>
  <si>
    <t>Analytical results for U in OREAS 241b (Certified Value 0.4 ppm)</t>
  </si>
  <si>
    <t>Analytical results for V in OREAS 241b (Certified Value 250 ppm)</t>
  </si>
  <si>
    <t>Analytical results for W in OREAS 241b (Certified Value 38.3 ppm)</t>
  </si>
  <si>
    <t>Analytical results for Y in OREAS 241b (Certified Value 19.5 ppm)</t>
  </si>
  <si>
    <t>Analytical results for Yb in OREAS 241b (Certified Value 2.1 ppm)</t>
  </si>
  <si>
    <t>Analytical results for Zn in OREAS 241b (Certified Value 163 ppm)</t>
  </si>
  <si>
    <t>Analytical results for Zr in OREAS 241b (Certified Value 57 ppm)</t>
  </si>
  <si>
    <t>Analytical results for Ag in OREAS 241b (Certified Value 1.73 ppm)</t>
  </si>
  <si>
    <t>Analytical results for Al in OREAS 241b (Certified Value 3.04 wt.%)</t>
  </si>
  <si>
    <t>Analytical results for As in OREAS 241b (Certified Value 86 ppm)</t>
  </si>
  <si>
    <t>Analytical results for B in OREAS 241b (Certified Value 29.9 ppm)</t>
  </si>
  <si>
    <t>Analytical results for Ba in OREAS 241b (Certified Value 40.8 ppm)</t>
  </si>
  <si>
    <t>Analytical results for Be in OREAS 241b (Certified Value 0.25 ppm)</t>
  </si>
  <si>
    <t>Analytical results for Bi in OREAS 241b (Certified Value 0.063 ppm)</t>
  </si>
  <si>
    <t>Analytical results for Ca in OREAS 241b (Certified Value 2.31 wt.%)</t>
  </si>
  <si>
    <t>Analytical results for Ce in OREAS 241b (Certified Value 11.2 ppm)</t>
  </si>
  <si>
    <t>Analytical results for Co in OREAS 241b (Certified Value 28.7 ppm)</t>
  </si>
  <si>
    <t>Analytical results for Cr in OREAS 241b (Certified Value 33.8 ppm)</t>
  </si>
  <si>
    <t>Analytical results for Cs in OREAS 241b (Certified Value 0.89 ppm)</t>
  </si>
  <si>
    <t>Analytical results for Cu in OREAS 241b (Certified Value 165 ppm)</t>
  </si>
  <si>
    <t>Analytical results for Dy in OREAS 241b (Certified Value 2.12 ppm)</t>
  </si>
  <si>
    <t>Analytical results for Er in OREAS 241b (Certified Value 1.22 ppm)</t>
  </si>
  <si>
    <t>Analytical results for Eu in OREAS 241b (Certified Value 0.48 ppm)</t>
  </si>
  <si>
    <t>Analytical results for Fe in OREAS 241b (Certified Value 5.57 wt.%)</t>
  </si>
  <si>
    <t>Analytical results for Ga in OREAS 241b (Certified Value 10 ppm)</t>
  </si>
  <si>
    <t>Analytical results for Gd in OREAS 241b (Certified Value 1.91 ppm)</t>
  </si>
  <si>
    <t>Analytical results for Hf in OREAS 241b (Certified Value 0.45 ppm)</t>
  </si>
  <si>
    <t>Analytical results for Hg in OREAS 241b (Indicative Value 0.057 ppm)</t>
  </si>
  <si>
    <t>Analytical results for Ho in OREAS 241b (Certified Value 0.42 ppm)</t>
  </si>
  <si>
    <t>Analytical results for In in OREAS 241b (Certified Value 0.039 ppm)</t>
  </si>
  <si>
    <t>Analytical results for Ir in OREAS 241b (Indicative Value &lt; 0.003 ppm)</t>
  </si>
  <si>
    <t>Analytical results for K in OREAS 241b (Certified Value 0.183 wt.%)</t>
  </si>
  <si>
    <t>Analytical results for La in OREAS 241b (Certified Value 5.11 ppm)</t>
  </si>
  <si>
    <t>Analytical results for Li in OREAS 241b (Certified Value 9.85 ppm)</t>
  </si>
  <si>
    <t>Analytical results for Lu in OREAS 241b (Certified Value 0.15 ppm)</t>
  </si>
  <si>
    <t>Analytical results for Mg in OREAS 241b (Certified Value 1.58 wt.%)</t>
  </si>
  <si>
    <t>Analytical results for Mn in OREAS 241b (Certified Value 0.074 wt.%)</t>
  </si>
  <si>
    <t>Analytical results for Mo in OREAS 241b (Certified Value 2.16 ppm)</t>
  </si>
  <si>
    <t>Analytical results for Na in OREAS 241b (Certified Value 0.283 wt.%)</t>
  </si>
  <si>
    <t>Analytical results for Nb in OREAS 241b (Indicative Value 0.12 ppm)</t>
  </si>
  <si>
    <t>Analytical results for Nd in OREAS 241b (Certified Value 6.52 ppm)</t>
  </si>
  <si>
    <t>Analytical results for Ni in OREAS 241b (Certified Value 55 ppm)</t>
  </si>
  <si>
    <t>Analytical results for P in OREAS 241b (Certified Value 0.043 wt.%)</t>
  </si>
  <si>
    <t>Analytical results for Pb in OREAS 241b (Certified Value 37.4 ppm)</t>
  </si>
  <si>
    <t>Analytical results for Pd in OREAS 241b (Indicative Value 10.6 ppb)</t>
  </si>
  <si>
    <t>Analytical results for Pr in OREAS 241b (Certified Value 1.42 ppm)</t>
  </si>
  <si>
    <t>Analytical results for Pt in OREAS 241b (Indicative Value 8.55 ppb)</t>
  </si>
  <si>
    <t>Analytical results for Rb in OREAS 241b (Certified Value 7.91 ppm)</t>
  </si>
  <si>
    <t>Analytical results for Re in OREAS 241b (Certified Value 0.002 ppm)</t>
  </si>
  <si>
    <t>Analytical results for Sb in OREAS 241b (Certified Value 1.22 ppm)</t>
  </si>
  <si>
    <t>Analytical results for Sc in OREAS 241b (Certified Value 5.31 ppm)</t>
  </si>
  <si>
    <t>Analytical results for Se in OREAS 241b (Indicative Value 0.71 ppm)</t>
  </si>
  <si>
    <t>Analytical results for Si in OREAS 241b (Indicative Value 0.11 wt.%)</t>
  </si>
  <si>
    <t>Analytical results for Sm in OREAS 241b (Certified Value 1.6 ppm)</t>
  </si>
  <si>
    <t>Analytical results for Sn in OREAS 241b (Certified Value 0.73 ppm)</t>
  </si>
  <si>
    <t>Analytical results for Sr in OREAS 241b (Certified Value 37.5 ppm)</t>
  </si>
  <si>
    <t>Analytical results for Ta in OREAS 241b (Certified Value &lt; 0.01 ppm)</t>
  </si>
  <si>
    <t>Analytical results for Tb in OREAS 241b (Certified Value 0.31 ppm)</t>
  </si>
  <si>
    <t>Analytical results for Th in OREAS 241b (Certified Value 1.05 ppm)</t>
  </si>
  <si>
    <t>Analytical results for Ti in OREAS 241b (Certified Value 0.302 wt.%)</t>
  </si>
  <si>
    <t>Analytical results for Tl in OREAS 241b (Certified Value 0.16 ppm)</t>
  </si>
  <si>
    <t>Analytical results for Tm in OREAS 241b (Certified Value 0.17 ppm)</t>
  </si>
  <si>
    <t>Analytical results for U in OREAS 241b (Certified Value 0.26 ppm)</t>
  </si>
  <si>
    <t>Analytical results for V in OREAS 241b (Certified Value 131 ppm)</t>
  </si>
  <si>
    <t>Analytical results for W in OREAS 241b (Certified Value 27.1 ppm)</t>
  </si>
  <si>
    <t>Analytical results for Y in OREAS 241b (Certified Value 10.9 ppm)</t>
  </si>
  <si>
    <t>Analytical results for Yb in OREAS 241b (Certified Value 1.03 ppm)</t>
  </si>
  <si>
    <t>Analytical results for Zn in OREAS 241b (Certified Value 149 ppm)</t>
  </si>
  <si>
    <t>Analytical results for Zr in OREAS 241b (Certified Value 16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</si>
  <si>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241b (Indicative Value 12.39 wt.%)</t>
    </r>
  </si>
  <si>
    <t>Analytical results for CaO in OREAS 241b (Indicative Value 8.36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</si>
  <si>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241b (Indicative Value 11.16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</si>
  <si>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241b (Indicative Value 0.735 wt.%)</t>
    </r>
  </si>
  <si>
    <t>Analytical results for MgO in OREAS 241b (Indicative Value 5.62 wt.%)</t>
  </si>
  <si>
    <t>Analytical results for MnO in OREAS 241b (Indicative Value 0.162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</si>
  <si>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241b (Indicative Value 2.59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</si>
  <si>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241b (Indicative Value 0.097 wt.%)</t>
    </r>
  </si>
  <si>
    <t>Analytical results for S in OREAS 241b (Indicative Value 0.412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</si>
  <si>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241b (Indicative Value 54.4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</si>
  <si>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241b (Indicative Value 1.04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</si>
  <si>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241b (Indicative Value 3.24 wt.%)</t>
    </r>
  </si>
  <si>
    <t>Analytical results for C in OREAS 241b (Indicative Value 0.17 wt.%)</t>
  </si>
  <si>
    <t>Analytical results for S in OREAS 241b (Indicative Value 0.465 wt.%)</t>
  </si>
  <si>
    <t>Analytical results for Ag in OREAS 241b (Indicative Value 1.8 ppm)</t>
  </si>
  <si>
    <t>Analytical results for As in OREAS 241b (Indicative Value 85 ppm)</t>
  </si>
  <si>
    <t>Analytical results for Ba in OREAS 241b (Indicative Value 250 ppm)</t>
  </si>
  <si>
    <t>Analytical results for Be in OREAS 241b (Indicative Value 0.6 ppm)</t>
  </si>
  <si>
    <t>Analytical results for Bi in OREAS 241b (Indicative Value 0.06 ppm)</t>
  </si>
  <si>
    <t>Analytical results for Cd in OREAS 241b (Indicative Value 0.8 ppm)</t>
  </si>
  <si>
    <t>Analytical results for Ce in OREAS 241b (Indicative Value 14.3 ppm)</t>
  </si>
  <si>
    <t>Analytical results for Co in OREAS 241b (Indicative Value 41.7 ppm)</t>
  </si>
  <si>
    <t>Analytical results for Cr in OREAS 241b (Indicative Value 136 ppm)</t>
  </si>
  <si>
    <t>Analytical results for Cs in OREAS 241b (Indicative Value 1.17 ppm)</t>
  </si>
  <si>
    <t>Analytical results for Cu in OREAS 241b (Indicative Value 169 ppm)</t>
  </si>
  <si>
    <t>Analytical results for Dy in OREAS 241b (Indicative Value 3.76 ppm)</t>
  </si>
  <si>
    <t>Analytical results for Er in OREAS 241b (Indicative Value 2.41 ppm)</t>
  </si>
  <si>
    <t>Analytical results for Eu in OREAS 241b (Indicative Value 0.97 ppm)</t>
  </si>
  <si>
    <t>Analytical results for Ga in OREAS 241b (Indicative Value 14.7 ppm)</t>
  </si>
  <si>
    <t>Analytical results for Gd in OREAS 241b (Indicative Value 3.29 ppm)</t>
  </si>
  <si>
    <t>Analytical results for Ge in OREAS 241b (Indicative Value 1.55 ppm)</t>
  </si>
  <si>
    <t>Analytical results for Hf in OREAS 241b (Indicative Value 2.15 ppm)</t>
  </si>
  <si>
    <t>Analytical results for Ho in OREAS 241b (Indicative Value 0.83 ppm)</t>
  </si>
  <si>
    <t>Analytical results for In in OREAS 241b (Indicative Value 0.075 ppm)</t>
  </si>
  <si>
    <t>Analytical results for La in OREAS 241b (Indicative Value 6.68 ppm)</t>
  </si>
  <si>
    <t>Analytical results for Lu in OREAS 241b (Indicative Value 0.33 ppm)</t>
  </si>
  <si>
    <t>Analytical results for Mn in OREAS 241b (Indicative Value 0.141 wt.%)</t>
  </si>
  <si>
    <t>Analytical results for Mo in OREAS 241b (Indicative Value 2.2 ppm)</t>
  </si>
  <si>
    <t>Analytical results for Nb in OREAS 241b (Indicative Value 3.79 ppm)</t>
  </si>
  <si>
    <t>Analytical results for Nd in OREAS 241b (Indicative Value 9.32 ppm)</t>
  </si>
  <si>
    <t>Analytical results for Ni in OREAS 241b (Indicative Value 87 ppm)</t>
  </si>
  <si>
    <t>Analytical results for Pb in OREAS 241b (Indicative Value 38 ppm)</t>
  </si>
  <si>
    <t>Analytical results for Pr in OREAS 241b (Indicative Value 2.02 ppm)</t>
  </si>
  <si>
    <t>Analytical results for Rb in OREAS 241b (Indicative Value 17.6 ppm)</t>
  </si>
  <si>
    <t>Analytical results for Re in OREAS 241b (Indicative Value 0.015 ppm)</t>
  </si>
  <si>
    <t>Analytical results for Sb in OREAS 241b (Indicative Value 2.1 ppm)</t>
  </si>
  <si>
    <t>Analytical results for Sc in OREAS 241b (Indicative Value 36.4 ppm)</t>
  </si>
  <si>
    <t>Analytical results for Se in OREAS 241b (Indicative Value &lt; 5 ppm)</t>
  </si>
  <si>
    <t>Analytical results for Sm in OREAS 241b (Indicative Value 2.66 ppm)</t>
  </si>
  <si>
    <t>Analytical results for Sn in OREAS 241b (Indicative Value 1.3 ppm)</t>
  </si>
  <si>
    <t>Analytical results for Sr in OREAS 241b (Indicative Value 152 ppm)</t>
  </si>
  <si>
    <t>Analytical results for Ta in OREAS 241b (Indicative Value 0.24 ppm)</t>
  </si>
  <si>
    <t>Analytical results for Tb in OREAS 241b (Indicative Value 0.55 ppm)</t>
  </si>
  <si>
    <t>Analytical results for Te in OREAS 241b (Indicative Value &lt; 0.2 ppm)</t>
  </si>
  <si>
    <t>Analytical results for Th in OREAS 241b (Indicative Value 1.31 ppm)</t>
  </si>
  <si>
    <t>Analytical results for Ti in OREAS 241b (Indicative Value 0.618 wt.%)</t>
  </si>
  <si>
    <t>Analytical results for Tl in OREAS 241b (Indicative Value 0.2 ppm)</t>
  </si>
  <si>
    <t>Analytical results for Tm in OREAS 241b (Indicative Value 0.34 ppm)</t>
  </si>
  <si>
    <t>Analytical results for U in OREAS 241b (Indicative Value 0.37 ppm)</t>
  </si>
  <si>
    <t>Analytical results for V in OREAS 241b (Indicative Value 263 ppm)</t>
  </si>
  <si>
    <t>Analytical results for W in OREAS 241b (Indicative Value 38 ppm)</t>
  </si>
  <si>
    <t>Analytical results for Y in OREAS 241b (Indicative Value 20.6 ppm)</t>
  </si>
  <si>
    <t>Analytical results for Yb in OREAS 241b (Indicative Value 2.36 ppm)</t>
  </si>
  <si>
    <t>Analytical results for Zn in OREAS 241b (Indicative Value 173 ppm)</t>
  </si>
  <si>
    <t>Analytical results for Zr in OREAS 241b (Indicative Value 75 ppm)</t>
  </si>
  <si>
    <t/>
  </si>
  <si>
    <t>Table 5. Participating Laboratory List used for OREAS 241b</t>
  </si>
  <si>
    <t>Table 4. Abbreviations used for OREAS 241b</t>
  </si>
  <si>
    <t>Table 3. Certified Values and Performance Gates for OREAS 241b</t>
  </si>
  <si>
    <t>Table 2. Indicative Values for OREAS 241b</t>
  </si>
  <si>
    <t>Table 1. Certified Values, Expanded Uncertainty and Tolerance Limits for OREAS 241b</t>
  </si>
  <si>
    <t>SI unit equivalents: ppm (parts per million; 1 x 10⁶) ≡ mg/kg; wt.% (weight per cent) ≡ % (mass fraction)</t>
  </si>
  <si>
    <t>SI unit equivalents: ppb (parts per billion; 1 x 10⁹) ≡ µg/kg; ppm (parts per million; 1 x 10⁶) ≡ mg/kg; wt.% (weight per cent) ≡ % (mass fraction)</t>
  </si>
  <si>
    <t>ORE - Lab-Upscaled RSD Results for CRM: OREAS 241b (Execution: 1) - Analyte Au - (Gold) by INAA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</si>
</sst>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00"/>
    <numFmt numFmtId="167" formatCode="0&quot;g&quot;"/>
    <numFmt numFmtId="168" formatCode="0.0&quot;g&quot;"/>
    <numFmt numFmtId="169" formatCode="0.00000"/>
    <numFmt numFmtId="170" formatCode="0.000%"/>
  </numFmts>
  <fonts count="5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b/>
      <u/>
      <sz val="12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u/>
      <sz val="10"/>
      <color rgb="FFFF6600"/>
      <name val="Arial"/>
      <family val="2"/>
    </font>
    <font>
      <sz val="10"/>
      <color rgb="FFFF66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3" fillId="0" borderId="0" applyNumberFormat="0" applyFill="0" applyBorder="0" applyAlignment="0" applyProtection="0"/>
    <xf numFmtId="0" fontId="2" fillId="0" borderId="0"/>
    <xf numFmtId="9" fontId="45" fillId="0" borderId="0" applyFont="0" applyFill="0" applyBorder="0" applyAlignment="0" applyProtection="0"/>
    <xf numFmtId="0" fontId="4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80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30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2" fontId="4" fillId="0" borderId="33" xfId="0" applyNumberFormat="1" applyFon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18" xfId="0" applyFont="1" applyBorder="1"/>
    <xf numFmtId="2" fontId="4" fillId="0" borderId="31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40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2" fontId="36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40" xfId="0" applyBorder="1"/>
    <xf numFmtId="0" fontId="37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36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40" xfId="0" applyNumberFormat="1" applyFont="1" applyBorder="1" applyAlignment="1">
      <alignment horizontal="center" vertical="center"/>
    </xf>
    <xf numFmtId="164" fontId="29" fillId="0" borderId="40" xfId="0" applyNumberFormat="1" applyFont="1" applyBorder="1" applyAlignment="1">
      <alignment horizontal="center" vertical="center"/>
    </xf>
    <xf numFmtId="0" fontId="6" fillId="30" borderId="40" xfId="0" applyFont="1" applyFill="1" applyBorder="1" applyAlignment="1">
      <alignment horizontal="center" vertical="center"/>
    </xf>
    <xf numFmtId="0" fontId="6" fillId="29" borderId="16" xfId="0" applyFont="1" applyFill="1" applyBorder="1" applyAlignment="1">
      <alignment horizontal="left" vertical="center"/>
    </xf>
    <xf numFmtId="0" fontId="4" fillId="30" borderId="12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165" fontId="38" fillId="0" borderId="10" xfId="44" applyNumberFormat="1" applyFont="1" applyBorder="1" applyAlignment="1">
      <alignment horizontal="center" vertical="center"/>
    </xf>
    <xf numFmtId="10" fontId="38" fillId="0" borderId="10" xfId="43" applyNumberFormat="1" applyFont="1" applyFill="1" applyBorder="1" applyAlignment="1">
      <alignment horizontal="center" vertical="center"/>
    </xf>
    <xf numFmtId="10" fontId="38" fillId="0" borderId="40" xfId="43" applyNumberFormat="1" applyFont="1" applyFill="1" applyBorder="1" applyAlignment="1">
      <alignment horizontal="center" vertical="center"/>
    </xf>
    <xf numFmtId="10" fontId="38" fillId="0" borderId="36" xfId="43" applyNumberFormat="1" applyFont="1" applyFill="1" applyBorder="1" applyAlignment="1">
      <alignment horizontal="center" vertical="center"/>
    </xf>
    <xf numFmtId="0" fontId="36" fillId="0" borderId="0" xfId="0" applyFont="1"/>
    <xf numFmtId="2" fontId="36" fillId="0" borderId="0" xfId="0" applyNumberFormat="1" applyFont="1" applyBorder="1" applyAlignment="1"/>
    <xf numFmtId="165" fontId="36" fillId="0" borderId="0" xfId="0" applyNumberFormat="1" applyFont="1" applyBorder="1" applyAlignment="1"/>
    <xf numFmtId="0" fontId="36" fillId="0" borderId="0" xfId="0" applyFont="1" applyBorder="1" applyAlignment="1"/>
    <xf numFmtId="0" fontId="0" fillId="30" borderId="37" xfId="0" applyFill="1" applyBorder="1"/>
    <xf numFmtId="0" fontId="0" fillId="30" borderId="30" xfId="0" applyFill="1" applyBorder="1"/>
    <xf numFmtId="0" fontId="40" fillId="30" borderId="36" xfId="0" applyFont="1" applyFill="1" applyBorder="1"/>
    <xf numFmtId="0" fontId="7" fillId="30" borderId="40" xfId="0" applyFont="1" applyFill="1" applyBorder="1"/>
    <xf numFmtId="0" fontId="7" fillId="30" borderId="36" xfId="0" applyFont="1" applyFill="1" applyBorder="1"/>
    <xf numFmtId="0" fontId="6" fillId="32" borderId="36" xfId="0" applyFont="1" applyFill="1" applyBorder="1" applyAlignment="1">
      <alignment horizontal="center"/>
    </xf>
    <xf numFmtId="0" fontId="7" fillId="30" borderId="40" xfId="0" quotePrefix="1" applyFont="1" applyFill="1" applyBorder="1"/>
    <xf numFmtId="0" fontId="6" fillId="31" borderId="36" xfId="0" applyFont="1" applyFill="1" applyBorder="1" applyAlignment="1">
      <alignment horizontal="center"/>
    </xf>
    <xf numFmtId="0" fontId="0" fillId="30" borderId="14" xfId="0" applyFill="1" applyBorder="1"/>
    <xf numFmtId="0" fontId="0" fillId="30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30" borderId="12" xfId="0" applyNumberFormat="1" applyFont="1" applyFill="1" applyBorder="1" applyAlignment="1">
      <alignment horizontal="center" vertical="center" wrapText="1"/>
    </xf>
    <xf numFmtId="0" fontId="4" fillId="27" borderId="46" xfId="0" applyFont="1" applyFill="1" applyBorder="1" applyAlignment="1">
      <alignment vertical="center" wrapText="1"/>
    </xf>
    <xf numFmtId="0" fontId="4" fillId="27" borderId="47" xfId="0" applyFont="1" applyFill="1" applyBorder="1" applyAlignment="1">
      <alignment vertical="center" wrapText="1"/>
    </xf>
    <xf numFmtId="0" fontId="6" fillId="30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0" borderId="48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30" borderId="49" xfId="0" applyNumberFormat="1" applyFont="1" applyFill="1" applyBorder="1" applyAlignment="1">
      <alignment horizontal="center" vertical="center"/>
    </xf>
    <xf numFmtId="164" fontId="4" fillId="30" borderId="50" xfId="0" applyNumberFormat="1" applyFont="1" applyFill="1" applyBorder="1" applyAlignment="1">
      <alignment horizontal="center" vertical="center"/>
    </xf>
    <xf numFmtId="164" fontId="4" fillId="3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43" xfId="0" applyFont="1" applyBorder="1" applyAlignment="1">
      <alignment horizontal="centerContinuous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47" applyFont="1" applyAlignment="1">
      <alignment vertical="center"/>
    </xf>
    <xf numFmtId="0" fontId="49" fillId="35" borderId="54" xfId="53" applyFont="1" applyFill="1" applyBorder="1" applyAlignment="1">
      <alignment horizontal="right" vertical="center"/>
    </xf>
    <xf numFmtId="0" fontId="49" fillId="25" borderId="25" xfId="47" applyFont="1" applyFill="1" applyBorder="1" applyAlignment="1">
      <alignment horizontal="right" vertical="center" wrapText="1"/>
    </xf>
    <xf numFmtId="0" fontId="49" fillId="0" borderId="25" xfId="47" applyFont="1" applyBorder="1" applyAlignment="1">
      <alignment horizontal="right" vertical="center" wrapText="1"/>
    </xf>
    <xf numFmtId="0" fontId="49" fillId="0" borderId="27" xfId="47" applyFont="1" applyBorder="1" applyAlignment="1">
      <alignment horizontal="right" vertical="center" wrapText="1"/>
    </xf>
    <xf numFmtId="0" fontId="3" fillId="0" borderId="53" xfId="47" applyFont="1" applyBorder="1" applyAlignment="1">
      <alignment horizontal="center" vertical="center"/>
    </xf>
    <xf numFmtId="0" fontId="3" fillId="0" borderId="52" xfId="47" applyFont="1" applyBorder="1" applyAlignment="1">
      <alignment horizontal="center" vertical="center"/>
    </xf>
    <xf numFmtId="0" fontId="3" fillId="0" borderId="52" xfId="47" applyFont="1" applyBorder="1" applyAlignment="1">
      <alignment vertical="center"/>
    </xf>
    <xf numFmtId="2" fontId="3" fillId="0" borderId="52" xfId="47" applyNumberFormat="1" applyFont="1" applyBorder="1" applyAlignment="1">
      <alignment horizontal="center" vertical="center"/>
    </xf>
    <xf numFmtId="2" fontId="3" fillId="34" borderId="52" xfId="53" applyNumberFormat="1" applyFont="1" applyFill="1" applyBorder="1" applyAlignment="1">
      <alignment vertical="center"/>
    </xf>
    <xf numFmtId="165" fontId="3" fillId="24" borderId="52" xfId="47" applyNumberFormat="1" applyFont="1" applyFill="1" applyBorder="1" applyAlignment="1">
      <alignment horizontal="right" vertical="center"/>
    </xf>
    <xf numFmtId="165" fontId="3" fillId="0" borderId="52" xfId="47" applyNumberFormat="1" applyFont="1" applyBorder="1" applyAlignment="1">
      <alignment vertical="center"/>
    </xf>
    <xf numFmtId="0" fontId="3" fillId="0" borderId="51" xfId="47" applyFont="1" applyBorder="1" applyAlignment="1">
      <alignment vertical="center"/>
    </xf>
    <xf numFmtId="0" fontId="3" fillId="0" borderId="28" xfId="47" applyFont="1" applyBorder="1" applyAlignment="1">
      <alignment horizontal="center" vertical="center"/>
    </xf>
    <xf numFmtId="0" fontId="3" fillId="0" borderId="0" xfId="47" applyFont="1" applyAlignment="1">
      <alignment horizontal="center" vertical="center"/>
    </xf>
    <xf numFmtId="2" fontId="3" fillId="0" borderId="0" xfId="47" applyNumberFormat="1" applyFont="1" applyAlignment="1">
      <alignment horizontal="center" vertical="center"/>
    </xf>
    <xf numFmtId="2" fontId="3" fillId="34" borderId="0" xfId="53" applyNumberFormat="1" applyFont="1" applyFill="1" applyAlignment="1">
      <alignment vertical="center"/>
    </xf>
    <xf numFmtId="165" fontId="3" fillId="24" borderId="0" xfId="47" applyNumberFormat="1" applyFont="1" applyFill="1" applyAlignment="1">
      <alignment horizontal="right" vertical="center"/>
    </xf>
    <xf numFmtId="165" fontId="3" fillId="0" borderId="0" xfId="47" applyNumberFormat="1" applyFont="1" applyAlignment="1">
      <alignment vertical="center"/>
    </xf>
    <xf numFmtId="10" fontId="3" fillId="0" borderId="29" xfId="48" applyNumberFormat="1" applyFont="1" applyFill="1" applyBorder="1" applyAlignment="1">
      <alignment vertical="center"/>
    </xf>
    <xf numFmtId="165" fontId="3" fillId="34" borderId="25" xfId="47" applyNumberFormat="1" applyFont="1" applyFill="1" applyBorder="1" applyAlignment="1">
      <alignment vertical="center"/>
    </xf>
    <xf numFmtId="165" fontId="3" fillId="24" borderId="25" xfId="47" applyNumberFormat="1" applyFont="1" applyFill="1" applyBorder="1" applyAlignment="1">
      <alignment vertical="center"/>
    </xf>
    <xf numFmtId="165" fontId="3" fillId="34" borderId="0" xfId="47" applyNumberFormat="1" applyFont="1" applyFill="1" applyAlignment="1">
      <alignment vertical="center"/>
    </xf>
    <xf numFmtId="165" fontId="3" fillId="24" borderId="0" xfId="47" applyNumberFormat="1" applyFont="1" applyFill="1" applyAlignment="1">
      <alignment vertical="center"/>
    </xf>
    <xf numFmtId="170" fontId="3" fillId="34" borderId="0" xfId="48" applyNumberFormat="1" applyFont="1" applyFill="1" applyBorder="1" applyAlignment="1">
      <alignment vertical="center"/>
    </xf>
    <xf numFmtId="170" fontId="3" fillId="24" borderId="0" xfId="48" applyNumberFormat="1" applyFont="1" applyFill="1" applyBorder="1" applyAlignment="1">
      <alignment vertical="center"/>
    </xf>
    <xf numFmtId="0" fontId="3" fillId="28" borderId="21" xfId="47" applyFont="1" applyFill="1" applyBorder="1" applyAlignment="1">
      <alignment horizontal="center" vertical="center"/>
    </xf>
    <xf numFmtId="0" fontId="3" fillId="28" borderId="21" xfId="47" applyFont="1" applyFill="1" applyBorder="1" applyAlignment="1">
      <alignment vertical="center"/>
    </xf>
    <xf numFmtId="2" fontId="3" fillId="28" borderId="21" xfId="47" applyNumberFormat="1" applyFont="1" applyFill="1" applyBorder="1" applyAlignment="1">
      <alignment horizontal="center" vertical="center"/>
    </xf>
    <xf numFmtId="165" fontId="3" fillId="28" borderId="21" xfId="47" applyNumberFormat="1" applyFont="1" applyFill="1" applyBorder="1" applyAlignment="1">
      <alignment vertical="center"/>
    </xf>
    <xf numFmtId="10" fontId="3" fillId="28" borderId="22" xfId="48" applyNumberFormat="1" applyFont="1" applyFill="1" applyBorder="1" applyAlignment="1">
      <alignment vertical="center"/>
    </xf>
    <xf numFmtId="165" fontId="3" fillId="0" borderId="0" xfId="47" applyNumberFormat="1" applyFont="1" applyAlignment="1">
      <alignment horizontal="center" vertical="center"/>
    </xf>
    <xf numFmtId="0" fontId="50" fillId="0" borderId="0" xfId="47" applyFont="1" applyAlignment="1">
      <alignment vertical="center"/>
    </xf>
    <xf numFmtId="0" fontId="49" fillId="0" borderId="0" xfId="47" applyFont="1" applyAlignment="1">
      <alignment horizontal="center" vertical="center"/>
    </xf>
    <xf numFmtId="0" fontId="3" fillId="26" borderId="0" xfId="47" applyFont="1" applyFill="1" applyAlignment="1">
      <alignment vertical="center"/>
    </xf>
    <xf numFmtId="0" fontId="3" fillId="26" borderId="0" xfId="47" applyFont="1" applyFill="1" applyAlignment="1">
      <alignment horizontal="center" vertical="center"/>
    </xf>
    <xf numFmtId="0" fontId="3" fillId="26" borderId="25" xfId="47" applyFont="1" applyFill="1" applyBorder="1" applyAlignment="1">
      <alignment horizontal="center" vertical="center"/>
    </xf>
    <xf numFmtId="0" fontId="3" fillId="26" borderId="25" xfId="47" applyFont="1" applyFill="1" applyBorder="1" applyAlignment="1">
      <alignment vertical="center"/>
    </xf>
    <xf numFmtId="0" fontId="3" fillId="26" borderId="54" xfId="47" applyFont="1" applyFill="1" applyBorder="1" applyAlignment="1">
      <alignment horizontal="center" vertical="center"/>
    </xf>
    <xf numFmtId="165" fontId="3" fillId="26" borderId="25" xfId="47" applyNumberFormat="1" applyFont="1" applyFill="1" applyBorder="1" applyAlignment="1">
      <alignment horizontal="center" vertical="center"/>
    </xf>
    <xf numFmtId="0" fontId="3" fillId="26" borderId="27" xfId="47" applyFont="1" applyFill="1" applyBorder="1" applyAlignment="1">
      <alignment vertical="center"/>
    </xf>
    <xf numFmtId="2" fontId="3" fillId="26" borderId="0" xfId="47" applyNumberFormat="1" applyFont="1" applyFill="1" applyAlignment="1">
      <alignment horizontal="center" vertical="center"/>
    </xf>
    <xf numFmtId="0" fontId="3" fillId="26" borderId="29" xfId="47" applyFont="1" applyFill="1" applyBorder="1" applyAlignment="1">
      <alignment vertical="center"/>
    </xf>
    <xf numFmtId="0" fontId="49" fillId="26" borderId="26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vertical="center"/>
    </xf>
    <xf numFmtId="0" fontId="49" fillId="26" borderId="54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 wrapText="1"/>
    </xf>
    <xf numFmtId="0" fontId="47" fillId="26" borderId="20" xfId="47" applyFont="1" applyFill="1" applyBorder="1" applyAlignment="1">
      <alignment horizontal="left" vertical="center"/>
    </xf>
    <xf numFmtId="0" fontId="48" fillId="26" borderId="21" xfId="47" applyFont="1" applyFill="1" applyBorder="1" applyAlignment="1">
      <alignment horizontal="left" vertical="center"/>
    </xf>
    <xf numFmtId="0" fontId="48" fillId="26" borderId="22" xfId="47" applyFont="1" applyFill="1" applyBorder="1" applyAlignment="1">
      <alignment horizontal="left" vertical="center"/>
    </xf>
    <xf numFmtId="0" fontId="34" fillId="26" borderId="21" xfId="47" applyFont="1" applyFill="1" applyBorder="1" applyAlignment="1">
      <alignment horizontal="left" vertical="center"/>
    </xf>
    <xf numFmtId="0" fontId="6" fillId="26" borderId="26" xfId="47" applyFont="1" applyFill="1" applyBorder="1" applyAlignment="1">
      <alignment horizontal="left" vertical="center"/>
    </xf>
    <xf numFmtId="0" fontId="6" fillId="26" borderId="28" xfId="47" applyFont="1" applyFill="1" applyBorder="1" applyAlignment="1">
      <alignment horizontal="left" vertical="center"/>
    </xf>
    <xf numFmtId="0" fontId="51" fillId="28" borderId="20" xfId="47" applyFont="1" applyFill="1" applyBorder="1" applyAlignment="1">
      <alignment horizontal="left" vertical="center"/>
    </xf>
    <xf numFmtId="169" fontId="29" fillId="28" borderId="21" xfId="47" applyNumberFormat="1" applyFont="1" applyFill="1" applyBorder="1" applyAlignment="1">
      <alignment vertical="center"/>
    </xf>
    <xf numFmtId="2" fontId="4" fillId="31" borderId="32" xfId="0" applyNumberFormat="1" applyFont="1" applyFill="1" applyBorder="1" applyAlignment="1">
      <alignment horizontal="center"/>
    </xf>
    <xf numFmtId="2" fontId="4" fillId="31" borderId="10" xfId="0" applyNumberFormat="1" applyFont="1" applyFill="1" applyBorder="1" applyAlignment="1">
      <alignment horizontal="center"/>
    </xf>
    <xf numFmtId="2" fontId="4" fillId="32" borderId="10" xfId="0" applyNumberFormat="1" applyFont="1" applyFill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36" xfId="0" applyFont="1" applyBorder="1"/>
    <xf numFmtId="2" fontId="4" fillId="32" borderId="32" xfId="0" applyNumberFormat="1" applyFont="1" applyFill="1" applyBorder="1" applyAlignment="1">
      <alignment horizontal="center"/>
    </xf>
    <xf numFmtId="0" fontId="37" fillId="0" borderId="18" xfId="0" applyFont="1" applyBorder="1" applyAlignment="1"/>
    <xf numFmtId="2" fontId="4" fillId="0" borderId="41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2" fontId="4" fillId="0" borderId="13" xfId="0" quotePrefix="1" applyNumberFormat="1" applyFont="1" applyBorder="1" applyAlignment="1">
      <alignment horizontal="center" vertical="center" wrapText="1"/>
    </xf>
    <xf numFmtId="0" fontId="4" fillId="27" borderId="36" xfId="0" applyFont="1" applyFill="1" applyBorder="1" applyAlignment="1">
      <alignment vertical="center" wrapText="1"/>
    </xf>
    <xf numFmtId="0" fontId="4" fillId="27" borderId="40" xfId="0" applyFont="1" applyFill="1" applyBorder="1" applyAlignment="1">
      <alignment vertical="center" wrapText="1"/>
    </xf>
    <xf numFmtId="164" fontId="4" fillId="0" borderId="55" xfId="0" applyNumberFormat="1" applyFont="1" applyBorder="1" applyAlignment="1">
      <alignment horizontal="center" vertical="center"/>
    </xf>
    <xf numFmtId="164" fontId="4" fillId="33" borderId="42" xfId="0" applyNumberFormat="1" applyFont="1" applyFill="1" applyBorder="1" applyAlignment="1">
      <alignment horizontal="center" vertical="center"/>
    </xf>
    <xf numFmtId="164" fontId="4" fillId="30" borderId="56" xfId="0" applyNumberFormat="1" applyFont="1" applyFill="1" applyBorder="1" applyAlignment="1">
      <alignment horizontal="center" vertical="center"/>
    </xf>
    <xf numFmtId="164" fontId="4" fillId="30" borderId="42" xfId="0" applyNumberFormat="1" applyFont="1" applyFill="1" applyBorder="1" applyAlignment="1">
      <alignment horizontal="center" vertical="center"/>
    </xf>
    <xf numFmtId="164" fontId="6" fillId="29" borderId="19" xfId="0" applyNumberFormat="1" applyFont="1" applyFill="1" applyBorder="1" applyAlignment="1">
      <alignment horizontal="center" vertical="center"/>
    </xf>
    <xf numFmtId="164" fontId="6" fillId="29" borderId="16" xfId="0" applyNumberFormat="1" applyFont="1" applyFill="1" applyBorder="1" applyAlignment="1">
      <alignment horizontal="left" vertical="center" indent="1"/>
    </xf>
    <xf numFmtId="2" fontId="51" fillId="29" borderId="19" xfId="0" applyNumberFormat="1" applyFont="1" applyFill="1" applyBorder="1" applyAlignment="1">
      <alignment horizontal="center" vertical="center"/>
    </xf>
    <xf numFmtId="164" fontId="51" fillId="29" borderId="19" xfId="0" applyNumberFormat="1" applyFont="1" applyFill="1" applyBorder="1" applyAlignment="1">
      <alignment horizontal="center" vertical="center"/>
    </xf>
    <xf numFmtId="1" fontId="51" fillId="29" borderId="17" xfId="0" applyNumberFormat="1" applyFont="1" applyFill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2" fontId="29" fillId="0" borderId="40" xfId="0" applyNumberFormat="1" applyFont="1" applyBorder="1" applyAlignment="1">
      <alignment horizontal="center" vertical="center"/>
    </xf>
    <xf numFmtId="164" fontId="43" fillId="0" borderId="36" xfId="46" applyNumberFormat="1" applyBorder="1" applyAlignment="1">
      <alignment horizontal="center" vertical="center"/>
    </xf>
    <xf numFmtId="165" fontId="29" fillId="0" borderId="40" xfId="0" applyNumberFormat="1" applyFont="1" applyBorder="1" applyAlignment="1">
      <alignment horizontal="center" vertical="center"/>
    </xf>
    <xf numFmtId="164" fontId="43" fillId="0" borderId="0" xfId="46" applyNumberForma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0" fontId="6" fillId="30" borderId="44" xfId="0" applyFont="1" applyFill="1" applyBorder="1" applyAlignment="1">
      <alignment horizontal="center" vertical="center"/>
    </xf>
    <xf numFmtId="2" fontId="6" fillId="29" borderId="17" xfId="0" applyNumberFormat="1" applyFont="1" applyFill="1" applyBorder="1" applyAlignment="1">
      <alignment horizontal="center" vertical="center"/>
    </xf>
    <xf numFmtId="2" fontId="6" fillId="29" borderId="19" xfId="0" applyNumberFormat="1" applyFont="1" applyFill="1" applyBorder="1" applyAlignment="1">
      <alignment horizontal="center" vertical="center"/>
    </xf>
    <xf numFmtId="0" fontId="43" fillId="0" borderId="10" xfId="46" applyFill="1" applyBorder="1" applyAlignment="1">
      <alignment vertical="center"/>
    </xf>
    <xf numFmtId="2" fontId="38" fillId="0" borderId="36" xfId="0" applyNumberFormat="1" applyFont="1" applyBorder="1" applyAlignment="1">
      <alignment horizontal="center" vertical="center"/>
    </xf>
    <xf numFmtId="2" fontId="38" fillId="0" borderId="10" xfId="44" applyNumberFormat="1" applyFont="1" applyBorder="1" applyAlignment="1">
      <alignment horizontal="center" vertical="center"/>
    </xf>
    <xf numFmtId="0" fontId="38" fillId="30" borderId="10" xfId="44" applyFont="1" applyFill="1" applyBorder="1" applyAlignment="1">
      <alignment horizontal="center" vertical="center"/>
    </xf>
    <xf numFmtId="0" fontId="38" fillId="30" borderId="40" xfId="44" applyFont="1" applyFill="1" applyBorder="1" applyAlignment="1">
      <alignment horizontal="center" vertical="center"/>
    </xf>
    <xf numFmtId="0" fontId="38" fillId="30" borderId="36" xfId="44" applyFont="1" applyFill="1" applyBorder="1" applyAlignment="1">
      <alignment horizontal="center" vertical="center"/>
    </xf>
    <xf numFmtId="165" fontId="6" fillId="29" borderId="16" xfId="0" applyNumberFormat="1" applyFont="1" applyFill="1" applyBorder="1" applyAlignment="1">
      <alignment horizontal="left" vertical="center"/>
    </xf>
    <xf numFmtId="1" fontId="6" fillId="29" borderId="19" xfId="0" applyNumberFormat="1" applyFont="1" applyFill="1" applyBorder="1" applyAlignment="1">
      <alignment vertical="center"/>
    </xf>
    <xf numFmtId="1" fontId="6" fillId="29" borderId="17" xfId="0" applyNumberFormat="1" applyFont="1" applyFill="1" applyBorder="1" applyAlignment="1">
      <alignment vertical="center"/>
    </xf>
    <xf numFmtId="0" fontId="54" fillId="0" borderId="36" xfId="46" applyFont="1" applyFill="1" applyBorder="1" applyAlignment="1">
      <alignment vertical="center"/>
    </xf>
    <xf numFmtId="165" fontId="6" fillId="29" borderId="19" xfId="44" applyNumberFormat="1" applyFont="1" applyFill="1" applyBorder="1" applyAlignment="1">
      <alignment horizontal="center" vertical="center"/>
    </xf>
    <xf numFmtId="10" fontId="6" fillId="29" borderId="19" xfId="43" applyNumberFormat="1" applyFont="1" applyFill="1" applyBorder="1" applyAlignment="1">
      <alignment horizontal="center" vertical="center"/>
    </xf>
    <xf numFmtId="2" fontId="6" fillId="29" borderId="19" xfId="44" applyNumberFormat="1" applyFont="1" applyFill="1" applyBorder="1" applyAlignment="1">
      <alignment horizontal="center" vertical="center"/>
    </xf>
    <xf numFmtId="2" fontId="6" fillId="29" borderId="17" xfId="44" applyNumberFormat="1" applyFont="1" applyFill="1" applyBorder="1" applyAlignment="1">
      <alignment horizontal="center" vertical="center"/>
    </xf>
    <xf numFmtId="164" fontId="43" fillId="0" borderId="14" xfId="46" applyNumberFormat="1" applyBorder="1" applyAlignment="1">
      <alignment horizontal="center" vertical="center"/>
    </xf>
    <xf numFmtId="164" fontId="4" fillId="0" borderId="57" xfId="0" applyNumberFormat="1" applyFont="1" applyBorder="1" applyAlignment="1">
      <alignment horizontal="center" vertical="center"/>
    </xf>
    <xf numFmtId="2" fontId="29" fillId="0" borderId="43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164" fontId="43" fillId="0" borderId="43" xfId="46" applyNumberFormat="1" applyBorder="1" applyAlignment="1">
      <alignment horizontal="center" vertical="center"/>
    </xf>
    <xf numFmtId="1" fontId="29" fillId="0" borderId="15" xfId="0" applyNumberFormat="1" applyFont="1" applyBorder="1" applyAlignment="1">
      <alignment horizontal="center" vertical="center"/>
    </xf>
    <xf numFmtId="0" fontId="43" fillId="0" borderId="13" xfId="46" applyFill="1" applyBorder="1" applyAlignment="1">
      <alignment vertical="center"/>
    </xf>
    <xf numFmtId="0" fontId="54" fillId="0" borderId="14" xfId="46" applyFont="1" applyFill="1" applyBorder="1" applyAlignment="1">
      <alignment vertical="center"/>
    </xf>
    <xf numFmtId="10" fontId="38" fillId="0" borderId="15" xfId="43" applyNumberFormat="1" applyFont="1" applyFill="1" applyBorder="1" applyAlignment="1">
      <alignment horizontal="center" vertical="center"/>
    </xf>
    <xf numFmtId="10" fontId="38" fillId="0" borderId="13" xfId="43" applyNumberFormat="1" applyFont="1" applyFill="1" applyBorder="1" applyAlignment="1">
      <alignment horizontal="center" vertical="center"/>
    </xf>
    <xf numFmtId="10" fontId="38" fillId="0" borderId="14" xfId="43" applyNumberFormat="1" applyFont="1" applyFill="1" applyBorder="1" applyAlignment="1">
      <alignment horizontal="center" vertical="center"/>
    </xf>
    <xf numFmtId="165" fontId="4" fillId="0" borderId="36" xfId="0" applyNumberFormat="1" applyFont="1" applyBorder="1"/>
    <xf numFmtId="165" fontId="4" fillId="0" borderId="0" xfId="0" applyNumberFormat="1" applyFont="1" applyBorder="1"/>
    <xf numFmtId="164" fontId="4" fillId="0" borderId="32" xfId="0" applyNumberFormat="1" applyFont="1" applyBorder="1" applyAlignment="1">
      <alignment horizontal="center"/>
    </xf>
    <xf numFmtId="164" fontId="4" fillId="0" borderId="36" xfId="0" applyNumberFormat="1" applyFont="1" applyBorder="1"/>
    <xf numFmtId="164" fontId="4" fillId="0" borderId="0" xfId="0" applyNumberFormat="1" applyFont="1" applyBorder="1"/>
    <xf numFmtId="164" fontId="36" fillId="0" borderId="0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36" fillId="0" borderId="0" xfId="0" applyNumberFormat="1" applyFont="1" applyBorder="1" applyAlignment="1"/>
    <xf numFmtId="164" fontId="4" fillId="0" borderId="24" xfId="0" applyNumberFormat="1" applyFont="1" applyBorder="1" applyAlignment="1">
      <alignment horizontal="center"/>
    </xf>
    <xf numFmtId="1" fontId="4" fillId="31" borderId="32" xfId="0" applyNumberFormat="1" applyFont="1" applyFill="1" applyBorder="1" applyAlignment="1">
      <alignment horizontal="center"/>
    </xf>
    <xf numFmtId="1" fontId="4" fillId="0" borderId="32" xfId="0" applyNumberFormat="1" applyFont="1" applyBorder="1" applyAlignment="1">
      <alignment horizontal="center"/>
    </xf>
    <xf numFmtId="1" fontId="4" fillId="0" borderId="36" xfId="0" applyNumberFormat="1" applyFont="1" applyBorder="1"/>
    <xf numFmtId="1" fontId="4" fillId="0" borderId="0" xfId="0" applyNumberFormat="1" applyFont="1" applyBorder="1"/>
    <xf numFmtId="1" fontId="36" fillId="0" borderId="0" xfId="0" applyNumberFormat="1" applyFont="1" applyBorder="1" applyAlignment="1">
      <alignment horizontal="center"/>
    </xf>
    <xf numFmtId="1" fontId="4" fillId="31" borderId="10" xfId="0" applyNumberFormat="1" applyFont="1" applyFill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32" borderId="10" xfId="0" applyNumberFormat="1" applyFont="1" applyFill="1" applyBorder="1" applyAlignment="1">
      <alignment horizontal="center"/>
    </xf>
    <xf numFmtId="1" fontId="36" fillId="0" borderId="0" xfId="0" applyNumberFormat="1" applyFont="1" applyBorder="1" applyAlignment="1"/>
    <xf numFmtId="1" fontId="4" fillId="0" borderId="24" xfId="0" applyNumberFormat="1" applyFont="1" applyBorder="1" applyAlignment="1">
      <alignment horizontal="center"/>
    </xf>
    <xf numFmtId="164" fontId="4" fillId="31" borderId="32" xfId="0" applyNumberFormat="1" applyFont="1" applyFill="1" applyBorder="1" applyAlignment="1">
      <alignment horizontal="center"/>
    </xf>
    <xf numFmtId="164" fontId="4" fillId="31" borderId="10" xfId="0" applyNumberFormat="1" applyFont="1" applyFill="1" applyBorder="1" applyAlignment="1">
      <alignment horizontal="center"/>
    </xf>
    <xf numFmtId="164" fontId="4" fillId="32" borderId="10" xfId="0" applyNumberFormat="1" applyFont="1" applyFill="1" applyBorder="1" applyAlignment="1">
      <alignment horizontal="center"/>
    </xf>
    <xf numFmtId="165" fontId="4" fillId="31" borderId="32" xfId="0" applyNumberFormat="1" applyFont="1" applyFill="1" applyBorder="1" applyAlignment="1">
      <alignment horizontal="center"/>
    </xf>
    <xf numFmtId="165" fontId="4" fillId="0" borderId="32" xfId="0" applyNumberFormat="1" applyFont="1" applyBorder="1" applyAlignment="1">
      <alignment horizontal="center"/>
    </xf>
    <xf numFmtId="165" fontId="36" fillId="0" borderId="0" xfId="0" applyNumberFormat="1" applyFont="1" applyBorder="1" applyAlignment="1">
      <alignment horizontal="center"/>
    </xf>
    <xf numFmtId="165" fontId="4" fillId="31" borderId="10" xfId="0" applyNumberFormat="1" applyFont="1" applyFill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" fontId="4" fillId="32" borderId="32" xfId="0" applyNumberFormat="1" applyFont="1" applyFill="1" applyBorder="1" applyAlignment="1">
      <alignment horizontal="center"/>
    </xf>
    <xf numFmtId="164" fontId="4" fillId="32" borderId="32" xfId="0" applyNumberFormat="1" applyFont="1" applyFill="1" applyBorder="1" applyAlignment="1">
      <alignment horizontal="center"/>
    </xf>
    <xf numFmtId="165" fontId="4" fillId="32" borderId="10" xfId="0" applyNumberFormat="1" applyFont="1" applyFill="1" applyBorder="1" applyAlignment="1">
      <alignment horizontal="center"/>
    </xf>
    <xf numFmtId="165" fontId="4" fillId="32" borderId="32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0" fontId="6" fillId="29" borderId="16" xfId="46" applyFont="1" applyFill="1" applyBorder="1" applyAlignment="1">
      <alignment horizontal="left" vertical="center"/>
    </xf>
    <xf numFmtId="1" fontId="0" fillId="0" borderId="45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" fontId="38" fillId="0" borderId="36" xfId="0" applyNumberFormat="1" applyFont="1" applyBorder="1" applyAlignment="1">
      <alignment horizontal="center" vertical="center"/>
    </xf>
    <xf numFmtId="1" fontId="38" fillId="0" borderId="10" xfId="44" applyNumberFormat="1" applyFont="1" applyBorder="1" applyAlignment="1">
      <alignment horizontal="center" vertical="center"/>
    </xf>
    <xf numFmtId="164" fontId="38" fillId="0" borderId="10" xfId="44" applyNumberFormat="1" applyFont="1" applyBorder="1" applyAlignment="1">
      <alignment horizontal="center" vertical="center"/>
    </xf>
    <xf numFmtId="165" fontId="0" fillId="0" borderId="45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38" fillId="0" borderId="36" xfId="0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38" fillId="0" borderId="36" xfId="0" applyNumberFormat="1" applyFont="1" applyBorder="1" applyAlignment="1">
      <alignment horizontal="center" vertical="center"/>
    </xf>
    <xf numFmtId="164" fontId="38" fillId="0" borderId="14" xfId="0" applyNumberFormat="1" applyFont="1" applyBorder="1" applyAlignment="1">
      <alignment horizontal="center" vertical="center"/>
    </xf>
    <xf numFmtId="164" fontId="38" fillId="0" borderId="13" xfId="44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58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8" fillId="0" borderId="0" xfId="0" applyFont="1"/>
    <xf numFmtId="0" fontId="5" fillId="0" borderId="0" xfId="0" applyFont="1"/>
    <xf numFmtId="0" fontId="33" fillId="30" borderId="16" xfId="0" applyFont="1" applyFill="1" applyBorder="1" applyAlignment="1">
      <alignment horizontal="center" vertical="center" wrapText="1"/>
    </xf>
    <xf numFmtId="0" fontId="33" fillId="30" borderId="17" xfId="0" applyFont="1" applyFill="1" applyBorder="1" applyAlignment="1">
      <alignment horizontal="center" vertical="center" wrapText="1"/>
    </xf>
    <xf numFmtId="0" fontId="6" fillId="30" borderId="48" xfId="0" applyFont="1" applyFill="1" applyBorder="1" applyAlignment="1">
      <alignment horizontal="center" vertical="center"/>
    </xf>
    <xf numFmtId="0" fontId="6" fillId="30" borderId="10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8" fillId="30" borderId="37" xfId="44" applyFont="1" applyFill="1" applyBorder="1" applyAlignment="1">
      <alignment horizontal="center" vertical="center"/>
    </xf>
    <xf numFmtId="0" fontId="38" fillId="30" borderId="36" xfId="0" applyFont="1" applyFill="1" applyBorder="1" applyAlignment="1">
      <alignment horizontal="center" vertical="center"/>
    </xf>
    <xf numFmtId="0" fontId="38" fillId="30" borderId="37" xfId="44" applyFont="1" applyFill="1" applyBorder="1" applyAlignment="1">
      <alignment horizontal="center" vertical="center" wrapText="1"/>
    </xf>
    <xf numFmtId="0" fontId="39" fillId="30" borderId="36" xfId="0" applyFont="1" applyFill="1" applyBorder="1" applyAlignment="1">
      <alignment horizontal="center" vertical="center" wrapText="1"/>
    </xf>
    <xf numFmtId="9" fontId="38" fillId="30" borderId="16" xfId="44" applyNumberFormat="1" applyFont="1" applyFill="1" applyBorder="1" applyAlignment="1">
      <alignment horizontal="center" vertical="center"/>
    </xf>
    <xf numFmtId="0" fontId="38" fillId="30" borderId="19" xfId="0" applyFont="1" applyFill="1" applyBorder="1" applyAlignment="1">
      <alignment horizontal="center" vertical="center"/>
    </xf>
    <xf numFmtId="0" fontId="38" fillId="30" borderId="17" xfId="0" applyFont="1" applyFill="1" applyBorder="1" applyAlignment="1">
      <alignment horizontal="center" vertical="center"/>
    </xf>
    <xf numFmtId="0" fontId="38" fillId="30" borderId="17" xfId="44" applyFont="1" applyFill="1" applyBorder="1" applyAlignment="1">
      <alignment horizontal="center" vertical="center"/>
    </xf>
    <xf numFmtId="0" fontId="38" fillId="30" borderId="12" xfId="44" applyFont="1" applyFill="1" applyBorder="1" applyAlignment="1">
      <alignment vertical="center"/>
    </xf>
    <xf numFmtId="0" fontId="38" fillId="30" borderId="16" xfId="44" applyFont="1" applyFill="1" applyBorder="1" applyAlignment="1">
      <alignment vertical="center"/>
    </xf>
    <xf numFmtId="9" fontId="38" fillId="30" borderId="12" xfId="44" applyNumberFormat="1" applyFont="1" applyFill="1" applyBorder="1" applyAlignment="1">
      <alignment horizontal="center" vertical="center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15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132</xdr:row>
      <xdr:rowOff>0</xdr:rowOff>
    </xdr:from>
    <xdr:to>
      <xdr:col>7</xdr:col>
      <xdr:colOff>335437</xdr:colOff>
      <xdr:row>136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5AEB9E-2F40-EC0D-B655-5442A2058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646045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1138</xdr:row>
      <xdr:rowOff>0</xdr:rowOff>
    </xdr:from>
    <xdr:to>
      <xdr:col>9</xdr:col>
      <xdr:colOff>285695</xdr:colOff>
      <xdr:row>1143</xdr:row>
      <xdr:rowOff>90247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0E012-CDFB-448E-73AE-F51744AA9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3938333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1209</xdr:row>
      <xdr:rowOff>0</xdr:rowOff>
    </xdr:from>
    <xdr:to>
      <xdr:col>9</xdr:col>
      <xdr:colOff>287252</xdr:colOff>
      <xdr:row>1214</xdr:row>
      <xdr:rowOff>43556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D35CB3-3CDD-022B-1423-3A4D474C7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390" y="206916618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154</xdr:row>
      <xdr:rowOff>161535</xdr:rowOff>
    </xdr:from>
    <xdr:to>
      <xdr:col>9</xdr:col>
      <xdr:colOff>402669</xdr:colOff>
      <xdr:row>160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51DAF1-CB39-5CC9-E5F2-5AE9E256D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6430482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</xdr:row>
      <xdr:rowOff>0</xdr:rowOff>
    </xdr:from>
    <xdr:to>
      <xdr:col>9</xdr:col>
      <xdr:colOff>402669</xdr:colOff>
      <xdr:row>20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7BB441-A773-4AF4-05A2-55A76E418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56711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29</xdr:row>
      <xdr:rowOff>0</xdr:rowOff>
    </xdr:from>
    <xdr:to>
      <xdr:col>9</xdr:col>
      <xdr:colOff>402669</xdr:colOff>
      <xdr:row>34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A8C38E-E4E0-64F4-134E-831514312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4795921"/>
          <a:ext cx="6212362" cy="88399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715</xdr:row>
      <xdr:rowOff>0</xdr:rowOff>
    </xdr:from>
    <xdr:to>
      <xdr:col>9</xdr:col>
      <xdr:colOff>402669</xdr:colOff>
      <xdr:row>720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00C5A6-1A60-3484-A73C-A0137B51E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8338377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10</xdr:col>
      <xdr:colOff>383062</xdr:colOff>
      <xdr:row>44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6AF2EC-6B1C-C667-9797-DE9AA0D40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21055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132</xdr:row>
      <xdr:rowOff>0</xdr:rowOff>
    </xdr:from>
    <xdr:to>
      <xdr:col>13</xdr:col>
      <xdr:colOff>125887</xdr:colOff>
      <xdr:row>136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6CF0A7-150D-56C4-EF4C-7665B023B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52222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2</xdr:col>
      <xdr:colOff>5097937</xdr:colOff>
      <xdr:row>43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740098-EC03-09CD-05DC-4F5462E79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334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2</xdr:col>
      <xdr:colOff>5097937</xdr:colOff>
      <xdr:row>45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DC2C8B-9F0E-1149-BE5F-EE3AD0951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29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8</xdr:col>
      <xdr:colOff>620626</xdr:colOff>
      <xdr:row>35</xdr:row>
      <xdr:rowOff>211644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02B15F-B62B-D0B0-02F9-5BB51B038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" y="776567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9</xdr:col>
      <xdr:colOff>295317</xdr:colOff>
      <xdr:row>74</xdr:row>
      <xdr:rowOff>90247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2A9400-DA67-0186-D5CC-CC9E197F3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023" y="11126932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362891</xdr:colOff>
      <xdr:row>38</xdr:row>
      <xdr:rowOff>99585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00872D-1AD8-FFE4-9E54-B86C47791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588" y="5244353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350823</xdr:colOff>
      <xdr:row>38</xdr:row>
      <xdr:rowOff>98970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3806E5-BFD3-A01E-D4CD-D886AE01E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159" y="5243984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32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0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89" t="s">
        <v>679</v>
      </c>
      <c r="C1" s="89"/>
      <c r="D1" s="89"/>
      <c r="E1" s="89"/>
      <c r="F1" s="89"/>
      <c r="G1" s="89"/>
      <c r="H1" s="73"/>
    </row>
    <row r="2" spans="1:8" ht="15.75" customHeight="1">
      <c r="A2" s="266"/>
      <c r="B2" s="264" t="s">
        <v>2</v>
      </c>
      <c r="C2" s="74" t="s">
        <v>67</v>
      </c>
      <c r="D2" s="262" t="s">
        <v>189</v>
      </c>
      <c r="E2" s="263"/>
      <c r="F2" s="262" t="s">
        <v>94</v>
      </c>
      <c r="G2" s="263"/>
      <c r="H2" s="81"/>
    </row>
    <row r="3" spans="1:8" ht="12.75">
      <c r="A3" s="266"/>
      <c r="B3" s="265"/>
      <c r="C3" s="72" t="s">
        <v>47</v>
      </c>
      <c r="D3" s="178" t="s">
        <v>68</v>
      </c>
      <c r="E3" s="39" t="s">
        <v>69</v>
      </c>
      <c r="F3" s="178" t="s">
        <v>68</v>
      </c>
      <c r="G3" s="39" t="s">
        <v>69</v>
      </c>
      <c r="H3" s="82"/>
    </row>
    <row r="4" spans="1:8" ht="15.75" customHeight="1">
      <c r="A4" s="91"/>
      <c r="B4" s="40" t="s">
        <v>209</v>
      </c>
      <c r="C4" s="180"/>
      <c r="D4" s="180"/>
      <c r="E4" s="180"/>
      <c r="F4" s="180"/>
      <c r="G4" s="179"/>
      <c r="H4" s="83"/>
    </row>
    <row r="5" spans="1:8" ht="15.75" customHeight="1">
      <c r="A5" s="91"/>
      <c r="B5" s="181" t="s">
        <v>418</v>
      </c>
      <c r="C5" s="239">
        <v>7.1297860898184648</v>
      </c>
      <c r="D5" s="240">
        <v>7.0664709373567272</v>
      </c>
      <c r="E5" s="241">
        <v>7.1931012422802025</v>
      </c>
      <c r="F5" s="240">
        <v>7.1064770901997667</v>
      </c>
      <c r="G5" s="241">
        <v>7.153095089437163</v>
      </c>
      <c r="H5" s="83"/>
    </row>
    <row r="6" spans="1:8" ht="15.75" customHeight="1">
      <c r="A6" s="91"/>
      <c r="B6" s="242" t="s">
        <v>214</v>
      </c>
      <c r="C6" s="180"/>
      <c r="D6" s="180"/>
      <c r="E6" s="180"/>
      <c r="F6" s="180"/>
      <c r="G6" s="179"/>
      <c r="H6" s="83"/>
    </row>
    <row r="7" spans="1:8" ht="15.75" customHeight="1">
      <c r="A7" s="91"/>
      <c r="B7" s="181" t="s">
        <v>418</v>
      </c>
      <c r="C7" s="239">
        <v>6.9602920175438605</v>
      </c>
      <c r="D7" s="240">
        <v>6.8674115950118937</v>
      </c>
      <c r="E7" s="241">
        <v>7.0531724400758273</v>
      </c>
      <c r="F7" s="240">
        <v>6.9353652927804506</v>
      </c>
      <c r="G7" s="241">
        <v>6.9852187423072705</v>
      </c>
      <c r="H7" s="83"/>
    </row>
    <row r="8" spans="1:8" ht="15.75" customHeight="1">
      <c r="A8" s="91"/>
      <c r="B8" s="242" t="s">
        <v>215</v>
      </c>
      <c r="C8" s="180"/>
      <c r="D8" s="180"/>
      <c r="E8" s="180"/>
      <c r="F8" s="180"/>
      <c r="G8" s="179"/>
      <c r="H8" s="83"/>
    </row>
    <row r="9" spans="1:8" ht="15.75" customHeight="1">
      <c r="A9" s="91"/>
      <c r="B9" s="181" t="s">
        <v>418</v>
      </c>
      <c r="C9" s="239">
        <v>6.8737965716068192</v>
      </c>
      <c r="D9" s="240">
        <v>6.7987945055845369</v>
      </c>
      <c r="E9" s="241">
        <v>6.9487986376291015</v>
      </c>
      <c r="F9" s="240">
        <v>6.8650931616769171</v>
      </c>
      <c r="G9" s="241">
        <v>6.8824999815367214</v>
      </c>
      <c r="H9" s="83"/>
    </row>
    <row r="10" spans="1:8" ht="15.75" customHeight="1">
      <c r="A10" s="91"/>
      <c r="B10" s="242" t="s">
        <v>187</v>
      </c>
      <c r="C10" s="180"/>
      <c r="D10" s="180"/>
      <c r="E10" s="180"/>
      <c r="F10" s="180"/>
      <c r="G10" s="179"/>
      <c r="H10" s="83"/>
    </row>
    <row r="11" spans="1:8" ht="15.75" customHeight="1">
      <c r="A11" s="91"/>
      <c r="B11" s="181" t="s">
        <v>419</v>
      </c>
      <c r="C11" s="239">
        <v>1.7225065287120658</v>
      </c>
      <c r="D11" s="240">
        <v>1.6179742741448218</v>
      </c>
      <c r="E11" s="241">
        <v>1.8270387832793098</v>
      </c>
      <c r="F11" s="240">
        <v>1.6682935002780515</v>
      </c>
      <c r="G11" s="241">
        <v>1.7767195571460801</v>
      </c>
      <c r="H11" s="83"/>
    </row>
    <row r="12" spans="1:8" ht="15.75" customHeight="1">
      <c r="A12" s="91"/>
      <c r="B12" s="181" t="s">
        <v>420</v>
      </c>
      <c r="C12" s="239">
        <v>6.512794159734935</v>
      </c>
      <c r="D12" s="240">
        <v>6.3219904807297214</v>
      </c>
      <c r="E12" s="241">
        <v>6.7035978387401487</v>
      </c>
      <c r="F12" s="240">
        <v>6.3820243118438711</v>
      </c>
      <c r="G12" s="241">
        <v>6.643564007625999</v>
      </c>
      <c r="H12" s="83"/>
    </row>
    <row r="13" spans="1:8" ht="15.75" customHeight="1">
      <c r="A13" s="91"/>
      <c r="B13" s="181" t="s">
        <v>421</v>
      </c>
      <c r="C13" s="238">
        <v>86.820242774556377</v>
      </c>
      <c r="D13" s="243">
        <v>83.518428892084884</v>
      </c>
      <c r="E13" s="244">
        <v>90.122056657027869</v>
      </c>
      <c r="F13" s="243">
        <v>84.173946923272609</v>
      </c>
      <c r="G13" s="244">
        <v>89.466538625840144</v>
      </c>
      <c r="H13" s="83"/>
    </row>
    <row r="14" spans="1:8" ht="15.75" customHeight="1">
      <c r="A14" s="91"/>
      <c r="B14" s="181" t="s">
        <v>422</v>
      </c>
      <c r="C14" s="238">
        <v>256.96739692134139</v>
      </c>
      <c r="D14" s="243">
        <v>249.1294993340957</v>
      </c>
      <c r="E14" s="244">
        <v>264.80529450858711</v>
      </c>
      <c r="F14" s="243">
        <v>251.93280134647475</v>
      </c>
      <c r="G14" s="244">
        <v>262.001992496208</v>
      </c>
      <c r="H14" s="83"/>
    </row>
    <row r="15" spans="1:8" ht="15.75" customHeight="1">
      <c r="A15" s="91"/>
      <c r="B15" s="181" t="s">
        <v>423</v>
      </c>
      <c r="C15" s="239">
        <v>0.4643951220319234</v>
      </c>
      <c r="D15" s="240">
        <v>0.42551410468747125</v>
      </c>
      <c r="E15" s="241">
        <v>0.50327613937637561</v>
      </c>
      <c r="F15" s="240">
        <v>0.43791850489602341</v>
      </c>
      <c r="G15" s="241">
        <v>0.4908717391678234</v>
      </c>
      <c r="H15" s="83"/>
    </row>
    <row r="16" spans="1:8" ht="15.75" customHeight="1">
      <c r="A16" s="91"/>
      <c r="B16" s="181" t="s">
        <v>424</v>
      </c>
      <c r="C16" s="237">
        <v>6.9047155329107088E-2</v>
      </c>
      <c r="D16" s="248">
        <v>5.8785042918928339E-2</v>
      </c>
      <c r="E16" s="249">
        <v>7.9309267739285844E-2</v>
      </c>
      <c r="F16" s="248" t="s">
        <v>95</v>
      </c>
      <c r="G16" s="249" t="s">
        <v>95</v>
      </c>
      <c r="H16" s="83"/>
    </row>
    <row r="17" spans="1:8" ht="15.75" customHeight="1">
      <c r="A17" s="91"/>
      <c r="B17" s="181" t="s">
        <v>425</v>
      </c>
      <c r="C17" s="239">
        <v>5.7858305979132592</v>
      </c>
      <c r="D17" s="240">
        <v>5.605844576620246</v>
      </c>
      <c r="E17" s="241">
        <v>5.9658166192062723</v>
      </c>
      <c r="F17" s="240">
        <v>5.6402698512194291</v>
      </c>
      <c r="G17" s="241">
        <v>5.9313913446070892</v>
      </c>
      <c r="H17" s="83"/>
    </row>
    <row r="18" spans="1:8" ht="15.75" customHeight="1">
      <c r="A18" s="91"/>
      <c r="B18" s="181" t="s">
        <v>426</v>
      </c>
      <c r="C18" s="239">
        <v>0.77952622222222212</v>
      </c>
      <c r="D18" s="240">
        <v>0.73366904716637948</v>
      </c>
      <c r="E18" s="241">
        <v>0.82538339727806476</v>
      </c>
      <c r="F18" s="240">
        <v>0.74837507946635307</v>
      </c>
      <c r="G18" s="241">
        <v>0.81067736497809118</v>
      </c>
      <c r="H18" s="83"/>
    </row>
    <row r="19" spans="1:8" ht="15.75" customHeight="1">
      <c r="A19" s="91"/>
      <c r="B19" s="181" t="s">
        <v>427</v>
      </c>
      <c r="C19" s="251">
        <v>14.849896361493416</v>
      </c>
      <c r="D19" s="252">
        <v>14.136429927295797</v>
      </c>
      <c r="E19" s="253">
        <v>15.563362795691035</v>
      </c>
      <c r="F19" s="252">
        <v>14.430408963974042</v>
      </c>
      <c r="G19" s="253">
        <v>15.26938375901279</v>
      </c>
      <c r="H19" s="83"/>
    </row>
    <row r="20" spans="1:8" ht="15.75" customHeight="1">
      <c r="A20" s="91"/>
      <c r="B20" s="181" t="s">
        <v>428</v>
      </c>
      <c r="C20" s="251">
        <v>39.759337460098095</v>
      </c>
      <c r="D20" s="252">
        <v>38.183367587167631</v>
      </c>
      <c r="E20" s="253">
        <v>41.33530733302856</v>
      </c>
      <c r="F20" s="252">
        <v>38.522662433321536</v>
      </c>
      <c r="G20" s="253">
        <v>40.996012486874655</v>
      </c>
      <c r="H20" s="83"/>
    </row>
    <row r="21" spans="1:8" ht="15.75" customHeight="1">
      <c r="A21" s="91"/>
      <c r="B21" s="181" t="s">
        <v>429</v>
      </c>
      <c r="C21" s="238">
        <v>119.38244749663161</v>
      </c>
      <c r="D21" s="243">
        <v>113.34855041082619</v>
      </c>
      <c r="E21" s="244">
        <v>125.41634458243703</v>
      </c>
      <c r="F21" s="243">
        <v>114.87375737193224</v>
      </c>
      <c r="G21" s="244">
        <v>123.89113762133098</v>
      </c>
      <c r="H21" s="83"/>
    </row>
    <row r="22" spans="1:8" ht="15.75" customHeight="1">
      <c r="A22" s="91"/>
      <c r="B22" s="181" t="s">
        <v>430</v>
      </c>
      <c r="C22" s="239">
        <v>1.2178362821771671</v>
      </c>
      <c r="D22" s="240">
        <v>1.1587326206679172</v>
      </c>
      <c r="E22" s="241">
        <v>1.2769399436864171</v>
      </c>
      <c r="F22" s="240">
        <v>1.1809661481517062</v>
      </c>
      <c r="G22" s="241">
        <v>1.254706416202628</v>
      </c>
      <c r="H22" s="83"/>
    </row>
    <row r="23" spans="1:8" ht="15.75" customHeight="1">
      <c r="A23" s="91"/>
      <c r="B23" s="181" t="s">
        <v>431</v>
      </c>
      <c r="C23" s="238">
        <v>166.3441405283547</v>
      </c>
      <c r="D23" s="243">
        <v>161.3701305545558</v>
      </c>
      <c r="E23" s="244">
        <v>171.3181505021536</v>
      </c>
      <c r="F23" s="243">
        <v>162.06589509308219</v>
      </c>
      <c r="G23" s="244">
        <v>170.62238596362721</v>
      </c>
      <c r="H23" s="83"/>
    </row>
    <row r="24" spans="1:8" ht="15.75" customHeight="1">
      <c r="A24" s="91"/>
      <c r="B24" s="181" t="s">
        <v>432</v>
      </c>
      <c r="C24" s="239">
        <v>3.6303824177428883</v>
      </c>
      <c r="D24" s="240">
        <v>3.3984153568607036</v>
      </c>
      <c r="E24" s="241">
        <v>3.8623494786250729</v>
      </c>
      <c r="F24" s="240">
        <v>3.5229208022517029</v>
      </c>
      <c r="G24" s="241">
        <v>3.7378440332340737</v>
      </c>
      <c r="H24" s="83"/>
    </row>
    <row r="25" spans="1:8" ht="15.75" customHeight="1">
      <c r="A25" s="91"/>
      <c r="B25" s="181" t="s">
        <v>433</v>
      </c>
      <c r="C25" s="239">
        <v>2.2090029253761609</v>
      </c>
      <c r="D25" s="240">
        <v>2.0141343185768492</v>
      </c>
      <c r="E25" s="241">
        <v>2.4038715321754727</v>
      </c>
      <c r="F25" s="240">
        <v>2.1176818301492228</v>
      </c>
      <c r="G25" s="241">
        <v>2.300324020603099</v>
      </c>
      <c r="H25" s="83"/>
    </row>
    <row r="26" spans="1:8" ht="15.75" customHeight="1">
      <c r="A26" s="91"/>
      <c r="B26" s="181" t="s">
        <v>434</v>
      </c>
      <c r="C26" s="239">
        <v>0.97030358960265983</v>
      </c>
      <c r="D26" s="240">
        <v>0.86481793337831281</v>
      </c>
      <c r="E26" s="241">
        <v>1.0757892458270069</v>
      </c>
      <c r="F26" s="240">
        <v>0.91520330222688107</v>
      </c>
      <c r="G26" s="241">
        <v>1.0254038769784386</v>
      </c>
      <c r="H26" s="83"/>
    </row>
    <row r="27" spans="1:8" ht="15.75" customHeight="1">
      <c r="A27" s="91"/>
      <c r="B27" s="181" t="s">
        <v>435</v>
      </c>
      <c r="C27" s="239">
        <v>7.5421195124363392</v>
      </c>
      <c r="D27" s="240">
        <v>7.3310133424017607</v>
      </c>
      <c r="E27" s="241">
        <v>7.7532256824709176</v>
      </c>
      <c r="F27" s="240">
        <v>7.4065428598330509</v>
      </c>
      <c r="G27" s="241">
        <v>7.6776961650396274</v>
      </c>
      <c r="H27" s="83"/>
    </row>
    <row r="28" spans="1:8" ht="15.75" customHeight="1">
      <c r="A28" s="91"/>
      <c r="B28" s="181" t="s">
        <v>436</v>
      </c>
      <c r="C28" s="251">
        <v>15.334017914895497</v>
      </c>
      <c r="D28" s="252">
        <v>14.540843050861126</v>
      </c>
      <c r="E28" s="253">
        <v>16.127192778929867</v>
      </c>
      <c r="F28" s="252">
        <v>14.814642574367245</v>
      </c>
      <c r="G28" s="253">
        <v>15.85339325542375</v>
      </c>
      <c r="H28" s="83"/>
    </row>
    <row r="29" spans="1:8" ht="15.75" customHeight="1">
      <c r="A29" s="91"/>
      <c r="B29" s="181" t="s">
        <v>437</v>
      </c>
      <c r="C29" s="239">
        <v>3.0580258447635615</v>
      </c>
      <c r="D29" s="240">
        <v>2.8429287211922256</v>
      </c>
      <c r="E29" s="241">
        <v>3.2731229683348975</v>
      </c>
      <c r="F29" s="240">
        <v>2.9288061625174842</v>
      </c>
      <c r="G29" s="241">
        <v>3.1872455270096389</v>
      </c>
      <c r="H29" s="84"/>
    </row>
    <row r="30" spans="1:8" ht="15.75" customHeight="1">
      <c r="A30" s="91"/>
      <c r="B30" s="181" t="s">
        <v>438</v>
      </c>
      <c r="C30" s="239">
        <v>0.10253413885811694</v>
      </c>
      <c r="D30" s="240">
        <v>7.0249622205676862E-2</v>
      </c>
      <c r="E30" s="241">
        <v>0.134818655510557</v>
      </c>
      <c r="F30" s="240" t="s">
        <v>95</v>
      </c>
      <c r="G30" s="241" t="s">
        <v>95</v>
      </c>
      <c r="H30" s="83"/>
    </row>
    <row r="31" spans="1:8" ht="15.75" customHeight="1">
      <c r="A31" s="91"/>
      <c r="B31" s="181" t="s">
        <v>439</v>
      </c>
      <c r="C31" s="239">
        <v>1.7504148148148149</v>
      </c>
      <c r="D31" s="240">
        <v>1.6261743601310858</v>
      </c>
      <c r="E31" s="241">
        <v>1.8746552694985439</v>
      </c>
      <c r="F31" s="240">
        <v>1.674699731890861</v>
      </c>
      <c r="G31" s="241">
        <v>1.8261298977387688</v>
      </c>
      <c r="H31" s="83"/>
    </row>
    <row r="32" spans="1:8" ht="15.75" customHeight="1">
      <c r="A32" s="91"/>
      <c r="B32" s="181" t="s">
        <v>440</v>
      </c>
      <c r="C32" s="239">
        <v>0.7578826130652816</v>
      </c>
      <c r="D32" s="240">
        <v>0.69576356777894566</v>
      </c>
      <c r="E32" s="241">
        <v>0.82000165835161754</v>
      </c>
      <c r="F32" s="240">
        <v>0.72550203494819698</v>
      </c>
      <c r="G32" s="241">
        <v>0.79026319118236621</v>
      </c>
      <c r="H32" s="83"/>
    </row>
    <row r="33" spans="1:8" ht="15.75" customHeight="1">
      <c r="A33" s="91"/>
      <c r="B33" s="181" t="s">
        <v>441</v>
      </c>
      <c r="C33" s="237">
        <v>7.8107314814814852E-2</v>
      </c>
      <c r="D33" s="248">
        <v>7.1180319359169977E-2</v>
      </c>
      <c r="E33" s="249">
        <v>8.5034310270459726E-2</v>
      </c>
      <c r="F33" s="248">
        <v>7.1328757606848245E-2</v>
      </c>
      <c r="G33" s="249">
        <v>8.4885872022781458E-2</v>
      </c>
      <c r="H33" s="83"/>
    </row>
    <row r="34" spans="1:8" ht="15.75" customHeight="1">
      <c r="A34" s="91"/>
      <c r="B34" s="181" t="s">
        <v>442</v>
      </c>
      <c r="C34" s="237">
        <v>0.62862241725710399</v>
      </c>
      <c r="D34" s="248">
        <v>0.60925882737462189</v>
      </c>
      <c r="E34" s="249">
        <v>0.6479860071395861</v>
      </c>
      <c r="F34" s="248">
        <v>0.61590062694908287</v>
      </c>
      <c r="G34" s="249">
        <v>0.64134420756512511</v>
      </c>
      <c r="H34" s="83"/>
    </row>
    <row r="35" spans="1:8" ht="15.75" customHeight="1">
      <c r="A35" s="91"/>
      <c r="B35" s="181" t="s">
        <v>443</v>
      </c>
      <c r="C35" s="239">
        <v>6.3353041099120633</v>
      </c>
      <c r="D35" s="240">
        <v>6.0181024047049911</v>
      </c>
      <c r="E35" s="241">
        <v>6.6525058151191354</v>
      </c>
      <c r="F35" s="240">
        <v>6.1845189009979835</v>
      </c>
      <c r="G35" s="241">
        <v>6.486089318826143</v>
      </c>
      <c r="H35" s="83"/>
    </row>
    <row r="36" spans="1:8" ht="15.75" customHeight="1">
      <c r="A36" s="91"/>
      <c r="B36" s="181" t="s">
        <v>444</v>
      </c>
      <c r="C36" s="251">
        <v>12.825738308336907</v>
      </c>
      <c r="D36" s="252">
        <v>12.364484255563658</v>
      </c>
      <c r="E36" s="253">
        <v>13.286992361110157</v>
      </c>
      <c r="F36" s="252">
        <v>12.33749916733734</v>
      </c>
      <c r="G36" s="253">
        <v>13.313977449336475</v>
      </c>
      <c r="H36" s="83"/>
    </row>
    <row r="37" spans="1:8" ht="15.75" customHeight="1">
      <c r="A37" s="91"/>
      <c r="B37" s="181" t="s">
        <v>445</v>
      </c>
      <c r="C37" s="239">
        <v>0.31965611111111114</v>
      </c>
      <c r="D37" s="240">
        <v>0.28473168081787736</v>
      </c>
      <c r="E37" s="241">
        <v>0.35458054140434492</v>
      </c>
      <c r="F37" s="240">
        <v>0.30851258987793817</v>
      </c>
      <c r="G37" s="241">
        <v>0.33079963234428411</v>
      </c>
      <c r="H37" s="83"/>
    </row>
    <row r="38" spans="1:8" ht="15.75" customHeight="1">
      <c r="A38" s="91"/>
      <c r="B38" s="181" t="s">
        <v>446</v>
      </c>
      <c r="C38" s="239">
        <v>3.3074641681448882</v>
      </c>
      <c r="D38" s="240">
        <v>3.2040530321358349</v>
      </c>
      <c r="E38" s="241">
        <v>3.4108753041539415</v>
      </c>
      <c r="F38" s="240">
        <v>3.2336823653945959</v>
      </c>
      <c r="G38" s="241">
        <v>3.3812459708951805</v>
      </c>
      <c r="H38" s="83"/>
    </row>
    <row r="39" spans="1:8" ht="15.75" customHeight="1">
      <c r="A39" s="91"/>
      <c r="B39" s="181" t="s">
        <v>447</v>
      </c>
      <c r="C39" s="237">
        <v>0.13298060757653296</v>
      </c>
      <c r="D39" s="248">
        <v>0.12880470587439433</v>
      </c>
      <c r="E39" s="249">
        <v>0.1371565092786716</v>
      </c>
      <c r="F39" s="248">
        <v>0.12984745044869461</v>
      </c>
      <c r="G39" s="249">
        <v>0.13611376470437131</v>
      </c>
      <c r="H39" s="83"/>
    </row>
    <row r="40" spans="1:8" ht="15.75" customHeight="1">
      <c r="A40" s="91"/>
      <c r="B40" s="181" t="s">
        <v>448</v>
      </c>
      <c r="C40" s="239">
        <v>2.1929508160572739</v>
      </c>
      <c r="D40" s="240">
        <v>2.0859528208563551</v>
      </c>
      <c r="E40" s="241">
        <v>2.2999488112581927</v>
      </c>
      <c r="F40" s="240">
        <v>2.0433189968365499</v>
      </c>
      <c r="G40" s="241">
        <v>2.3425826352779979</v>
      </c>
      <c r="H40" s="83"/>
    </row>
    <row r="41" spans="1:8" ht="15.75" customHeight="1">
      <c r="A41" s="91"/>
      <c r="B41" s="181" t="s">
        <v>449</v>
      </c>
      <c r="C41" s="239">
        <v>1.9264702179331039</v>
      </c>
      <c r="D41" s="240">
        <v>1.8652156347947351</v>
      </c>
      <c r="E41" s="241">
        <v>1.9877248010714728</v>
      </c>
      <c r="F41" s="240">
        <v>1.8620245740612296</v>
      </c>
      <c r="G41" s="241">
        <v>1.9909158618049783</v>
      </c>
      <c r="H41" s="83"/>
    </row>
    <row r="42" spans="1:8" ht="15.75" customHeight="1">
      <c r="A42" s="91"/>
      <c r="B42" s="181" t="s">
        <v>450</v>
      </c>
      <c r="C42" s="239">
        <v>3.6612523589229138</v>
      </c>
      <c r="D42" s="240">
        <v>3.4707048937511988</v>
      </c>
      <c r="E42" s="241">
        <v>3.8517998240946287</v>
      </c>
      <c r="F42" s="240">
        <v>3.4637837369591904</v>
      </c>
      <c r="G42" s="241">
        <v>3.8587209808866372</v>
      </c>
      <c r="H42" s="83"/>
    </row>
    <row r="43" spans="1:8" ht="15.75" customHeight="1">
      <c r="A43" s="91"/>
      <c r="B43" s="181" t="s">
        <v>451</v>
      </c>
      <c r="C43" s="239">
        <v>9.2007336824299966</v>
      </c>
      <c r="D43" s="240">
        <v>8.3988188255318921</v>
      </c>
      <c r="E43" s="241">
        <v>10.002648539328101</v>
      </c>
      <c r="F43" s="240">
        <v>8.9279054791729067</v>
      </c>
      <c r="G43" s="241">
        <v>9.4735618856870865</v>
      </c>
      <c r="H43" s="83"/>
    </row>
    <row r="44" spans="1:8" ht="15.75" customHeight="1">
      <c r="A44" s="91"/>
      <c r="B44" s="181" t="s">
        <v>452</v>
      </c>
      <c r="C44" s="238">
        <v>77.465594682539688</v>
      </c>
      <c r="D44" s="243">
        <v>75.002738653868775</v>
      </c>
      <c r="E44" s="244">
        <v>79.928450711210601</v>
      </c>
      <c r="F44" s="243">
        <v>75.339251846684121</v>
      </c>
      <c r="G44" s="244">
        <v>79.591937518395255</v>
      </c>
      <c r="H44" s="83"/>
    </row>
    <row r="45" spans="1:8" ht="15.75" customHeight="1">
      <c r="A45" s="91"/>
      <c r="B45" s="181" t="s">
        <v>453</v>
      </c>
      <c r="C45" s="237">
        <v>4.4165237510899347E-2</v>
      </c>
      <c r="D45" s="248">
        <v>4.2883768428389819E-2</v>
      </c>
      <c r="E45" s="249">
        <v>4.5446706593408874E-2</v>
      </c>
      <c r="F45" s="248">
        <v>4.3143460445105551E-2</v>
      </c>
      <c r="G45" s="249">
        <v>4.5187014576693142E-2</v>
      </c>
      <c r="H45" s="83"/>
    </row>
    <row r="46" spans="1:8" ht="15.75" customHeight="1">
      <c r="A46" s="91"/>
      <c r="B46" s="181" t="s">
        <v>454</v>
      </c>
      <c r="C46" s="251">
        <v>37.33557166175148</v>
      </c>
      <c r="D46" s="252">
        <v>36.218771891061067</v>
      </c>
      <c r="E46" s="253">
        <v>38.452371432441893</v>
      </c>
      <c r="F46" s="252">
        <v>36.151579828642404</v>
      </c>
      <c r="G46" s="253">
        <v>38.519563494860556</v>
      </c>
      <c r="H46" s="85"/>
    </row>
    <row r="47" spans="1:8" ht="15.75" customHeight="1">
      <c r="A47" s="91"/>
      <c r="B47" s="181" t="s">
        <v>455</v>
      </c>
      <c r="C47" s="239">
        <v>1.9902189849060365</v>
      </c>
      <c r="D47" s="240">
        <v>1.8017962872100557</v>
      </c>
      <c r="E47" s="241">
        <v>2.1786416826020174</v>
      </c>
      <c r="F47" s="240">
        <v>1.9084910502160288</v>
      </c>
      <c r="G47" s="241">
        <v>2.0719469195960443</v>
      </c>
      <c r="H47" s="85"/>
    </row>
    <row r="48" spans="1:8" ht="15.75" customHeight="1">
      <c r="A48" s="91"/>
      <c r="B48" s="181" t="s">
        <v>456</v>
      </c>
      <c r="C48" s="251">
        <v>18.099628087425717</v>
      </c>
      <c r="D48" s="252">
        <v>17.48102062314663</v>
      </c>
      <c r="E48" s="253">
        <v>18.718235551704804</v>
      </c>
      <c r="F48" s="252">
        <v>17.494100508478788</v>
      </c>
      <c r="G48" s="253">
        <v>18.705155666372647</v>
      </c>
      <c r="H48" s="83"/>
    </row>
    <row r="49" spans="1:8" ht="15.75" customHeight="1">
      <c r="A49" s="91"/>
      <c r="B49" s="181" t="s">
        <v>457</v>
      </c>
      <c r="C49" s="237">
        <v>2.5962962962962962E-3</v>
      </c>
      <c r="D49" s="248">
        <v>1.7758389778181234E-3</v>
      </c>
      <c r="E49" s="249">
        <v>3.416753614774469E-3</v>
      </c>
      <c r="F49" s="248" t="s">
        <v>95</v>
      </c>
      <c r="G49" s="249" t="s">
        <v>95</v>
      </c>
      <c r="H49" s="83"/>
    </row>
    <row r="50" spans="1:8" ht="15.75" customHeight="1">
      <c r="A50" s="91"/>
      <c r="B50" s="181" t="s">
        <v>458</v>
      </c>
      <c r="C50" s="237">
        <v>0.4963801553715983</v>
      </c>
      <c r="D50" s="248">
        <v>0.4787340045236505</v>
      </c>
      <c r="E50" s="249">
        <v>0.51402630621954604</v>
      </c>
      <c r="F50" s="248">
        <v>0.48480310620023709</v>
      </c>
      <c r="G50" s="249">
        <v>0.50795720454295956</v>
      </c>
      <c r="H50" s="83"/>
    </row>
    <row r="51" spans="1:8" ht="15.75" customHeight="1">
      <c r="A51" s="91"/>
      <c r="B51" s="181" t="s">
        <v>459</v>
      </c>
      <c r="C51" s="239">
        <v>1.9843735383711261</v>
      </c>
      <c r="D51" s="240">
        <v>1.8852698294620434</v>
      </c>
      <c r="E51" s="241">
        <v>2.0834772472802086</v>
      </c>
      <c r="F51" s="240">
        <v>1.8594458858265184</v>
      </c>
      <c r="G51" s="241">
        <v>2.1093011909157338</v>
      </c>
      <c r="H51" s="83"/>
    </row>
    <row r="52" spans="1:8" ht="15.75" customHeight="1">
      <c r="A52" s="91"/>
      <c r="B52" s="181" t="s">
        <v>460</v>
      </c>
      <c r="C52" s="251">
        <v>35.282859851722534</v>
      </c>
      <c r="D52" s="252">
        <v>34.145215337571052</v>
      </c>
      <c r="E52" s="253">
        <v>36.420504365874017</v>
      </c>
      <c r="F52" s="252">
        <v>34.270821991250322</v>
      </c>
      <c r="G52" s="253">
        <v>36.294897712194746</v>
      </c>
      <c r="H52" s="83"/>
    </row>
    <row r="53" spans="1:8" ht="15.75" customHeight="1">
      <c r="A53" s="91"/>
      <c r="B53" s="181" t="s">
        <v>461</v>
      </c>
      <c r="C53" s="239">
        <v>2.6059406386690784</v>
      </c>
      <c r="D53" s="240">
        <v>2.4397541851903628</v>
      </c>
      <c r="E53" s="241">
        <v>2.7721270921477941</v>
      </c>
      <c r="F53" s="240">
        <v>2.4659801535379198</v>
      </c>
      <c r="G53" s="241">
        <v>2.7459011238002371</v>
      </c>
      <c r="H53" s="83"/>
    </row>
    <row r="54" spans="1:8" ht="15.75" customHeight="1">
      <c r="A54" s="91"/>
      <c r="B54" s="181" t="s">
        <v>462</v>
      </c>
      <c r="C54" s="239">
        <v>1.3150542105263157</v>
      </c>
      <c r="D54" s="240">
        <v>1.1913207952893812</v>
      </c>
      <c r="E54" s="241">
        <v>1.4387876257632501</v>
      </c>
      <c r="F54" s="240">
        <v>1.1855445617899756</v>
      </c>
      <c r="G54" s="241">
        <v>1.4445638592626557</v>
      </c>
      <c r="H54" s="83"/>
    </row>
    <row r="55" spans="1:8" ht="15.75" customHeight="1">
      <c r="A55" s="91"/>
      <c r="B55" s="181" t="s">
        <v>463</v>
      </c>
      <c r="C55" s="238">
        <v>155.696054854414</v>
      </c>
      <c r="D55" s="243">
        <v>150.70392620262444</v>
      </c>
      <c r="E55" s="244">
        <v>160.68818350620356</v>
      </c>
      <c r="F55" s="243">
        <v>151.36274690812223</v>
      </c>
      <c r="G55" s="244">
        <v>160.02936280070577</v>
      </c>
      <c r="H55" s="83"/>
    </row>
    <row r="56" spans="1:8" ht="15.75" customHeight="1">
      <c r="A56" s="91"/>
      <c r="B56" s="181" t="s">
        <v>464</v>
      </c>
      <c r="C56" s="239">
        <v>0.25106289257859044</v>
      </c>
      <c r="D56" s="240">
        <v>0.23155190630173417</v>
      </c>
      <c r="E56" s="241">
        <v>0.2705738788554467</v>
      </c>
      <c r="F56" s="240">
        <v>0.23501909075964228</v>
      </c>
      <c r="G56" s="241">
        <v>0.26710669439753859</v>
      </c>
      <c r="H56" s="83"/>
    </row>
    <row r="57" spans="1:8" ht="15.75" customHeight="1">
      <c r="A57" s="91"/>
      <c r="B57" s="181" t="s">
        <v>465</v>
      </c>
      <c r="C57" s="239">
        <v>0.53307376653449512</v>
      </c>
      <c r="D57" s="240">
        <v>0.49648846954032161</v>
      </c>
      <c r="E57" s="241">
        <v>0.56965906352866869</v>
      </c>
      <c r="F57" s="240">
        <v>0.51455982902404196</v>
      </c>
      <c r="G57" s="241">
        <v>0.55158770404494828</v>
      </c>
      <c r="H57" s="83"/>
    </row>
    <row r="58" spans="1:8" ht="15.75" customHeight="1">
      <c r="A58" s="91"/>
      <c r="B58" s="181" t="s">
        <v>466</v>
      </c>
      <c r="C58" s="239">
        <v>0.13309179487179487</v>
      </c>
      <c r="D58" s="240">
        <v>9.5634097739369983E-2</v>
      </c>
      <c r="E58" s="241">
        <v>0.17054949200421976</v>
      </c>
      <c r="F58" s="240" t="s">
        <v>95</v>
      </c>
      <c r="G58" s="241" t="s">
        <v>95</v>
      </c>
      <c r="H58" s="83"/>
    </row>
    <row r="59" spans="1:8" ht="15.75" customHeight="1">
      <c r="A59" s="91"/>
      <c r="B59" s="181" t="s">
        <v>467</v>
      </c>
      <c r="C59" s="239">
        <v>1.3047788803076439</v>
      </c>
      <c r="D59" s="240">
        <v>1.225124612652035</v>
      </c>
      <c r="E59" s="241">
        <v>1.3844331479632528</v>
      </c>
      <c r="F59" s="240">
        <v>1.2671865978350536</v>
      </c>
      <c r="G59" s="241">
        <v>1.3423711627802342</v>
      </c>
      <c r="H59" s="83"/>
    </row>
    <row r="60" spans="1:8" ht="15.75" customHeight="1">
      <c r="A60" s="91"/>
      <c r="B60" s="181" t="s">
        <v>468</v>
      </c>
      <c r="C60" s="237">
        <v>0.59233610996680663</v>
      </c>
      <c r="D60" s="248">
        <v>0.57574763716026345</v>
      </c>
      <c r="E60" s="249">
        <v>0.60892458277334982</v>
      </c>
      <c r="F60" s="248">
        <v>0.57775804774332329</v>
      </c>
      <c r="G60" s="249">
        <v>0.60691417219028998</v>
      </c>
      <c r="H60" s="83"/>
    </row>
    <row r="61" spans="1:8" ht="15.75" customHeight="1">
      <c r="A61" s="91"/>
      <c r="B61" s="181" t="s">
        <v>469</v>
      </c>
      <c r="C61" s="239">
        <v>0.3099443270470858</v>
      </c>
      <c r="D61" s="240">
        <v>0.29348593922730321</v>
      </c>
      <c r="E61" s="241">
        <v>0.32640271486686839</v>
      </c>
      <c r="F61" s="240">
        <v>0.29832281781869713</v>
      </c>
      <c r="G61" s="241">
        <v>0.32156583627547447</v>
      </c>
      <c r="H61" s="83"/>
    </row>
    <row r="62" spans="1:8" ht="15.75" customHeight="1">
      <c r="A62" s="91"/>
      <c r="B62" s="181" t="s">
        <v>470</v>
      </c>
      <c r="C62" s="239">
        <v>0.31762850720946939</v>
      </c>
      <c r="D62" s="240">
        <v>0.28468142160876919</v>
      </c>
      <c r="E62" s="241">
        <v>0.35057559281016959</v>
      </c>
      <c r="F62" s="240">
        <v>0.29850738869050852</v>
      </c>
      <c r="G62" s="241">
        <v>0.33674962572843026</v>
      </c>
      <c r="H62" s="83"/>
    </row>
    <row r="63" spans="1:8" ht="15.75" customHeight="1">
      <c r="A63" s="91"/>
      <c r="B63" s="181" t="s">
        <v>471</v>
      </c>
      <c r="C63" s="239">
        <v>0.39681472165413773</v>
      </c>
      <c r="D63" s="240">
        <v>0.38767857435153608</v>
      </c>
      <c r="E63" s="241">
        <v>0.40595086895673937</v>
      </c>
      <c r="F63" s="240">
        <v>0.38023471366637424</v>
      </c>
      <c r="G63" s="241">
        <v>0.41339472964190122</v>
      </c>
      <c r="H63" s="83"/>
    </row>
    <row r="64" spans="1:8" ht="15.75" customHeight="1">
      <c r="A64" s="91"/>
      <c r="B64" s="181" t="s">
        <v>472</v>
      </c>
      <c r="C64" s="238">
        <v>250.46343524802921</v>
      </c>
      <c r="D64" s="243">
        <v>243.93021410102952</v>
      </c>
      <c r="E64" s="244">
        <v>256.99665639502894</v>
      </c>
      <c r="F64" s="243">
        <v>244.88600746916421</v>
      </c>
      <c r="G64" s="244">
        <v>256.04086302689421</v>
      </c>
      <c r="H64" s="83"/>
    </row>
    <row r="65" spans="1:8" ht="15.75" customHeight="1">
      <c r="A65" s="91"/>
      <c r="B65" s="181" t="s">
        <v>473</v>
      </c>
      <c r="C65" s="251">
        <v>38.276436276729335</v>
      </c>
      <c r="D65" s="252">
        <v>36.51390042801021</v>
      </c>
      <c r="E65" s="253">
        <v>40.03897212544846</v>
      </c>
      <c r="F65" s="252">
        <v>37.180782133244186</v>
      </c>
      <c r="G65" s="253">
        <v>39.372090420214484</v>
      </c>
      <c r="H65" s="83"/>
    </row>
    <row r="66" spans="1:8" ht="15.75" customHeight="1">
      <c r="A66" s="91"/>
      <c r="B66" s="181" t="s">
        <v>474</v>
      </c>
      <c r="C66" s="251">
        <v>19.504810285027599</v>
      </c>
      <c r="D66" s="252">
        <v>18.673675022899282</v>
      </c>
      <c r="E66" s="253">
        <v>20.335945547155916</v>
      </c>
      <c r="F66" s="252">
        <v>18.996986360183193</v>
      </c>
      <c r="G66" s="253">
        <v>20.012634209872004</v>
      </c>
      <c r="H66" s="83"/>
    </row>
    <row r="67" spans="1:8" ht="15.75" customHeight="1">
      <c r="A67" s="91"/>
      <c r="B67" s="181" t="s">
        <v>475</v>
      </c>
      <c r="C67" s="239">
        <v>2.1016909384307705</v>
      </c>
      <c r="D67" s="240">
        <v>1.9614322678602645</v>
      </c>
      <c r="E67" s="241">
        <v>2.2419496090012765</v>
      </c>
      <c r="F67" s="240">
        <v>2.0223415197029899</v>
      </c>
      <c r="G67" s="241">
        <v>2.181040357158551</v>
      </c>
      <c r="H67" s="83"/>
    </row>
    <row r="68" spans="1:8" ht="15.75" customHeight="1">
      <c r="A68" s="91"/>
      <c r="B68" s="181" t="s">
        <v>476</v>
      </c>
      <c r="C68" s="238">
        <v>162.93862223105907</v>
      </c>
      <c r="D68" s="243">
        <v>158.64576336074271</v>
      </c>
      <c r="E68" s="244">
        <v>167.23148110137544</v>
      </c>
      <c r="F68" s="243">
        <v>158.83711963713725</v>
      </c>
      <c r="G68" s="244">
        <v>167.04012482498089</v>
      </c>
      <c r="H68" s="83"/>
    </row>
    <row r="69" spans="1:8" ht="15.75" customHeight="1">
      <c r="A69" s="91"/>
      <c r="B69" s="181" t="s">
        <v>477</v>
      </c>
      <c r="C69" s="238">
        <v>57.328385002330208</v>
      </c>
      <c r="D69" s="243">
        <v>53.92819864411679</v>
      </c>
      <c r="E69" s="244">
        <v>60.728571360543626</v>
      </c>
      <c r="F69" s="243">
        <v>55.197533051715496</v>
      </c>
      <c r="G69" s="244">
        <v>59.45923695294492</v>
      </c>
      <c r="H69" s="83"/>
    </row>
    <row r="70" spans="1:8" ht="15.75" customHeight="1">
      <c r="A70" s="91"/>
      <c r="B70" s="242" t="s">
        <v>210</v>
      </c>
      <c r="C70" s="180"/>
      <c r="D70" s="180"/>
      <c r="E70" s="180"/>
      <c r="F70" s="180"/>
      <c r="G70" s="179"/>
      <c r="H70" s="83"/>
    </row>
    <row r="71" spans="1:8" ht="15.75" customHeight="1">
      <c r="A71" s="91"/>
      <c r="B71" s="181" t="s">
        <v>419</v>
      </c>
      <c r="C71" s="239">
        <v>1.7333418684360424</v>
      </c>
      <c r="D71" s="240">
        <v>1.6667857250521376</v>
      </c>
      <c r="E71" s="241">
        <v>1.7998980118199472</v>
      </c>
      <c r="F71" s="240">
        <v>1.6678957223729078</v>
      </c>
      <c r="G71" s="241">
        <v>1.798788014499177</v>
      </c>
      <c r="H71" s="83"/>
    </row>
    <row r="72" spans="1:8" ht="15.75" customHeight="1">
      <c r="A72" s="91"/>
      <c r="B72" s="181" t="s">
        <v>420</v>
      </c>
      <c r="C72" s="239">
        <v>3.0440057875642776</v>
      </c>
      <c r="D72" s="240">
        <v>2.9274527363154452</v>
      </c>
      <c r="E72" s="241">
        <v>3.1605588388131101</v>
      </c>
      <c r="F72" s="240">
        <v>2.9804867751107551</v>
      </c>
      <c r="G72" s="241">
        <v>3.1075248000178002</v>
      </c>
      <c r="H72" s="83"/>
    </row>
    <row r="73" spans="1:8" ht="15.75" customHeight="1">
      <c r="A73" s="91"/>
      <c r="B73" s="181" t="s">
        <v>421</v>
      </c>
      <c r="C73" s="238">
        <v>85.516348287826915</v>
      </c>
      <c r="D73" s="243">
        <v>82.410848904819872</v>
      </c>
      <c r="E73" s="244">
        <v>88.621847670833958</v>
      </c>
      <c r="F73" s="243">
        <v>83.443335050944313</v>
      </c>
      <c r="G73" s="244">
        <v>87.589361524709517</v>
      </c>
      <c r="H73" s="83"/>
    </row>
    <row r="74" spans="1:8" ht="15.75" customHeight="1">
      <c r="A74" s="91"/>
      <c r="B74" s="181" t="s">
        <v>478</v>
      </c>
      <c r="C74" s="251">
        <v>29.936748514322201</v>
      </c>
      <c r="D74" s="252">
        <v>25.008917909751588</v>
      </c>
      <c r="E74" s="253">
        <v>34.864579118892813</v>
      </c>
      <c r="F74" s="252">
        <v>27.847896550630793</v>
      </c>
      <c r="G74" s="253">
        <v>32.025600478013608</v>
      </c>
      <c r="H74" s="83"/>
    </row>
    <row r="75" spans="1:8" ht="15.75" customHeight="1">
      <c r="A75" s="91"/>
      <c r="B75" s="181" t="s">
        <v>422</v>
      </c>
      <c r="C75" s="251">
        <v>40.760744419610418</v>
      </c>
      <c r="D75" s="252">
        <v>39.531689891568007</v>
      </c>
      <c r="E75" s="253">
        <v>41.989798947652829</v>
      </c>
      <c r="F75" s="252">
        <v>39.643963220640046</v>
      </c>
      <c r="G75" s="253">
        <v>41.87752561858079</v>
      </c>
      <c r="H75" s="83"/>
    </row>
    <row r="76" spans="1:8" ht="15.75" customHeight="1">
      <c r="A76" s="91"/>
      <c r="B76" s="181" t="s">
        <v>423</v>
      </c>
      <c r="C76" s="239">
        <v>0.25145890186286413</v>
      </c>
      <c r="D76" s="240">
        <v>0.2240023284162283</v>
      </c>
      <c r="E76" s="241">
        <v>0.27891547530949995</v>
      </c>
      <c r="F76" s="240">
        <v>0.23868455564447816</v>
      </c>
      <c r="G76" s="241">
        <v>0.26423324808125009</v>
      </c>
      <c r="H76" s="83"/>
    </row>
    <row r="77" spans="1:8" ht="15.75" customHeight="1">
      <c r="A77" s="91"/>
      <c r="B77" s="181" t="s">
        <v>424</v>
      </c>
      <c r="C77" s="237">
        <v>6.2925964912280696E-2</v>
      </c>
      <c r="D77" s="248">
        <v>5.4456713463652107E-2</v>
      </c>
      <c r="E77" s="249">
        <v>7.1395216360909286E-2</v>
      </c>
      <c r="F77" s="248" t="s">
        <v>95</v>
      </c>
      <c r="G77" s="249" t="s">
        <v>95</v>
      </c>
      <c r="H77" s="83"/>
    </row>
    <row r="78" spans="1:8" ht="15.75" customHeight="1">
      <c r="A78" s="91"/>
      <c r="B78" s="181" t="s">
        <v>425</v>
      </c>
      <c r="C78" s="239">
        <v>2.308416596567334</v>
      </c>
      <c r="D78" s="240">
        <v>2.1880312074507091</v>
      </c>
      <c r="E78" s="241">
        <v>2.4288019856839589</v>
      </c>
      <c r="F78" s="240">
        <v>2.2546693400967261</v>
      </c>
      <c r="G78" s="241">
        <v>2.3621638530379419</v>
      </c>
      <c r="H78" s="83"/>
    </row>
    <row r="79" spans="1:8" ht="15.75" customHeight="1">
      <c r="A79" s="91"/>
      <c r="B79" s="181" t="s">
        <v>426</v>
      </c>
      <c r="C79" s="239">
        <v>0.77942667600997528</v>
      </c>
      <c r="D79" s="240">
        <v>0.73647403528781907</v>
      </c>
      <c r="E79" s="241">
        <v>0.82237931673213149</v>
      </c>
      <c r="F79" s="240">
        <v>0.75700645004236344</v>
      </c>
      <c r="G79" s="241">
        <v>0.80184690197758712</v>
      </c>
      <c r="H79" s="83"/>
    </row>
    <row r="80" spans="1:8" ht="15.75" customHeight="1">
      <c r="A80" s="91"/>
      <c r="B80" s="181" t="s">
        <v>427</v>
      </c>
      <c r="C80" s="251">
        <v>11.241527748485613</v>
      </c>
      <c r="D80" s="252">
        <v>10.848608822939521</v>
      </c>
      <c r="E80" s="253">
        <v>11.634446674031704</v>
      </c>
      <c r="F80" s="252">
        <v>10.959193839791284</v>
      </c>
      <c r="G80" s="253">
        <v>11.523861657179941</v>
      </c>
      <c r="H80" s="83"/>
    </row>
    <row r="81" spans="1:8" ht="15.75" customHeight="1">
      <c r="A81" s="91"/>
      <c r="B81" s="181" t="s">
        <v>428</v>
      </c>
      <c r="C81" s="251">
        <v>28.724105796878938</v>
      </c>
      <c r="D81" s="252">
        <v>27.618593861881141</v>
      </c>
      <c r="E81" s="253">
        <v>29.829617731876734</v>
      </c>
      <c r="F81" s="252">
        <v>27.973366816806841</v>
      </c>
      <c r="G81" s="253">
        <v>29.474844776951034</v>
      </c>
      <c r="H81" s="83"/>
    </row>
    <row r="82" spans="1:8" ht="15.75" customHeight="1">
      <c r="A82" s="91"/>
      <c r="B82" s="181" t="s">
        <v>429</v>
      </c>
      <c r="C82" s="251">
        <v>33.789808110188744</v>
      </c>
      <c r="D82" s="252">
        <v>32.109080999128629</v>
      </c>
      <c r="E82" s="253">
        <v>35.470535221248859</v>
      </c>
      <c r="F82" s="252">
        <v>32.48637444980578</v>
      </c>
      <c r="G82" s="253">
        <v>35.093241770571709</v>
      </c>
      <c r="H82" s="83"/>
    </row>
    <row r="83" spans="1:8" ht="15.75" customHeight="1">
      <c r="A83" s="91"/>
      <c r="B83" s="181" t="s">
        <v>430</v>
      </c>
      <c r="C83" s="239">
        <v>0.8851041666666668</v>
      </c>
      <c r="D83" s="240">
        <v>0.83556546551292588</v>
      </c>
      <c r="E83" s="241">
        <v>0.93464286782040773</v>
      </c>
      <c r="F83" s="240">
        <v>0.86078260167427845</v>
      </c>
      <c r="G83" s="241">
        <v>0.90942573165905516</v>
      </c>
      <c r="H83" s="83"/>
    </row>
    <row r="84" spans="1:8" ht="15.75" customHeight="1">
      <c r="A84" s="91"/>
      <c r="B84" s="181" t="s">
        <v>431</v>
      </c>
      <c r="C84" s="238">
        <v>165.37044929678288</v>
      </c>
      <c r="D84" s="243">
        <v>161.06038840075908</v>
      </c>
      <c r="E84" s="244">
        <v>169.68051019280668</v>
      </c>
      <c r="F84" s="243">
        <v>161.75843576877708</v>
      </c>
      <c r="G84" s="244">
        <v>168.98246282478868</v>
      </c>
      <c r="H84" s="83"/>
    </row>
    <row r="85" spans="1:8" ht="15.75" customHeight="1">
      <c r="A85" s="91"/>
      <c r="B85" s="181" t="s">
        <v>432</v>
      </c>
      <c r="C85" s="239">
        <v>2.1191417746654069</v>
      </c>
      <c r="D85" s="240">
        <v>1.7564417417146823</v>
      </c>
      <c r="E85" s="241">
        <v>2.4818418076161315</v>
      </c>
      <c r="F85" s="240">
        <v>2.0198899004839959</v>
      </c>
      <c r="G85" s="241">
        <v>2.2183936488468179</v>
      </c>
      <c r="H85" s="83"/>
    </row>
    <row r="86" spans="1:8" ht="15.75" customHeight="1">
      <c r="A86" s="91"/>
      <c r="B86" s="181" t="s">
        <v>433</v>
      </c>
      <c r="C86" s="239">
        <v>1.218810037720828</v>
      </c>
      <c r="D86" s="240">
        <v>1.0067902870523482</v>
      </c>
      <c r="E86" s="241">
        <v>1.4308297883893077</v>
      </c>
      <c r="F86" s="240">
        <v>1.1824878390889717</v>
      </c>
      <c r="G86" s="241">
        <v>1.2551322363526842</v>
      </c>
      <c r="H86" s="83"/>
    </row>
    <row r="87" spans="1:8" ht="15.75" customHeight="1">
      <c r="A87" s="91"/>
      <c r="B87" s="181" t="s">
        <v>434</v>
      </c>
      <c r="C87" s="239">
        <v>0.48373087622403999</v>
      </c>
      <c r="D87" s="240">
        <v>0.39613918286870192</v>
      </c>
      <c r="E87" s="241">
        <v>0.5713225695793781</v>
      </c>
      <c r="F87" s="240">
        <v>0.4652979064413173</v>
      </c>
      <c r="G87" s="241">
        <v>0.50216384600676267</v>
      </c>
      <c r="H87" s="83"/>
    </row>
    <row r="88" spans="1:8" ht="15.75" customHeight="1">
      <c r="A88" s="91"/>
      <c r="B88" s="181" t="s">
        <v>435</v>
      </c>
      <c r="C88" s="239">
        <v>5.5678977166852617</v>
      </c>
      <c r="D88" s="240">
        <v>5.4425984470088951</v>
      </c>
      <c r="E88" s="241">
        <v>5.6931969863616283</v>
      </c>
      <c r="F88" s="240">
        <v>5.4662787128452335</v>
      </c>
      <c r="G88" s="241">
        <v>5.6695167205252899</v>
      </c>
      <c r="H88" s="83"/>
    </row>
    <row r="89" spans="1:8" ht="15.75" customHeight="1">
      <c r="A89" s="91"/>
      <c r="B89" s="181" t="s">
        <v>436</v>
      </c>
      <c r="C89" s="251">
        <v>10.038304715616233</v>
      </c>
      <c r="D89" s="252">
        <v>9.4537658689802946</v>
      </c>
      <c r="E89" s="253">
        <v>10.622843562252172</v>
      </c>
      <c r="F89" s="252">
        <v>9.7897189915649907</v>
      </c>
      <c r="G89" s="253">
        <v>10.286890439667475</v>
      </c>
      <c r="H89" s="83"/>
    </row>
    <row r="90" spans="1:8" ht="15.75" customHeight="1">
      <c r="A90" s="91"/>
      <c r="B90" s="181" t="s">
        <v>437</v>
      </c>
      <c r="C90" s="239">
        <v>1.9099027147621077</v>
      </c>
      <c r="D90" s="240">
        <v>1.6459301788899503</v>
      </c>
      <c r="E90" s="241">
        <v>2.1738752506342651</v>
      </c>
      <c r="F90" s="240">
        <v>1.8294251161971666</v>
      </c>
      <c r="G90" s="241">
        <v>1.9903803133270488</v>
      </c>
      <c r="H90" s="83"/>
    </row>
    <row r="91" spans="1:8" ht="15.75" customHeight="1">
      <c r="A91" s="91"/>
      <c r="B91" s="181" t="s">
        <v>438</v>
      </c>
      <c r="C91" s="239">
        <v>0.10190000000000002</v>
      </c>
      <c r="D91" s="240">
        <v>7.8165395570854751E-2</v>
      </c>
      <c r="E91" s="241">
        <v>0.12563460442914529</v>
      </c>
      <c r="F91" s="240" t="s">
        <v>95</v>
      </c>
      <c r="G91" s="241" t="s">
        <v>95</v>
      </c>
      <c r="H91" s="83"/>
    </row>
    <row r="92" spans="1:8" ht="15.75" customHeight="1">
      <c r="A92" s="91"/>
      <c r="B92" s="181" t="s">
        <v>439</v>
      </c>
      <c r="C92" s="239">
        <v>0.45457453052693964</v>
      </c>
      <c r="D92" s="240">
        <v>0.41082672057122011</v>
      </c>
      <c r="E92" s="241">
        <v>0.49832234048265917</v>
      </c>
      <c r="F92" s="240">
        <v>0.43474629160378314</v>
      </c>
      <c r="G92" s="241">
        <v>0.47440276945009613</v>
      </c>
      <c r="H92" s="83"/>
    </row>
    <row r="93" spans="1:8" ht="15.75" customHeight="1">
      <c r="A93" s="91"/>
      <c r="B93" s="181" t="s">
        <v>440</v>
      </c>
      <c r="C93" s="239">
        <v>0.42329844759735569</v>
      </c>
      <c r="D93" s="240">
        <v>0.32865786478595743</v>
      </c>
      <c r="E93" s="241">
        <v>0.51793903040875389</v>
      </c>
      <c r="F93" s="240">
        <v>0.40080151169584177</v>
      </c>
      <c r="G93" s="241">
        <v>0.4457953834988696</v>
      </c>
      <c r="H93" s="83"/>
    </row>
    <row r="94" spans="1:8" ht="15.75" customHeight="1">
      <c r="A94" s="91"/>
      <c r="B94" s="181" t="s">
        <v>441</v>
      </c>
      <c r="C94" s="237">
        <v>3.8594571428571436E-2</v>
      </c>
      <c r="D94" s="248">
        <v>3.4596260552669206E-2</v>
      </c>
      <c r="E94" s="249">
        <v>4.2592882304473667E-2</v>
      </c>
      <c r="F94" s="248">
        <v>3.4084377061908401E-2</v>
      </c>
      <c r="G94" s="249">
        <v>4.3104765795234472E-2</v>
      </c>
      <c r="H94" s="83"/>
    </row>
    <row r="95" spans="1:8" ht="15.75" customHeight="1">
      <c r="A95" s="91"/>
      <c r="B95" s="181" t="s">
        <v>442</v>
      </c>
      <c r="C95" s="237">
        <v>0.18316172292795366</v>
      </c>
      <c r="D95" s="248">
        <v>0.1759667882699075</v>
      </c>
      <c r="E95" s="249">
        <v>0.19035665758599982</v>
      </c>
      <c r="F95" s="248">
        <v>0.17860400076784061</v>
      </c>
      <c r="G95" s="249">
        <v>0.18771944508806671</v>
      </c>
      <c r="H95" s="83"/>
    </row>
    <row r="96" spans="1:8" ht="15.75" customHeight="1">
      <c r="A96" s="91"/>
      <c r="B96" s="181" t="s">
        <v>443</v>
      </c>
      <c r="C96" s="239">
        <v>5.1149366458592649</v>
      </c>
      <c r="D96" s="240">
        <v>4.893240443806083</v>
      </c>
      <c r="E96" s="241">
        <v>5.3366328479124467</v>
      </c>
      <c r="F96" s="240">
        <v>4.9677837669722411</v>
      </c>
      <c r="G96" s="241">
        <v>5.2620895247462887</v>
      </c>
      <c r="H96" s="83"/>
    </row>
    <row r="97" spans="1:8" ht="15.75" customHeight="1">
      <c r="A97" s="91"/>
      <c r="B97" s="181" t="s">
        <v>444</v>
      </c>
      <c r="C97" s="239">
        <v>9.8496741618036587</v>
      </c>
      <c r="D97" s="240">
        <v>9.3450834784989283</v>
      </c>
      <c r="E97" s="241">
        <v>10.354264845108389</v>
      </c>
      <c r="F97" s="240">
        <v>9.5597253165478335</v>
      </c>
      <c r="G97" s="241">
        <v>10.139623007059484</v>
      </c>
      <c r="H97" s="83"/>
    </row>
    <row r="98" spans="1:8" ht="15.75" customHeight="1">
      <c r="A98" s="91"/>
      <c r="B98" s="181" t="s">
        <v>445</v>
      </c>
      <c r="C98" s="239">
        <v>0.14624444444444445</v>
      </c>
      <c r="D98" s="240">
        <v>0.11072438645072788</v>
      </c>
      <c r="E98" s="241">
        <v>0.18176450243816103</v>
      </c>
      <c r="F98" s="240" t="s">
        <v>95</v>
      </c>
      <c r="G98" s="241" t="s">
        <v>95</v>
      </c>
      <c r="H98" s="83"/>
    </row>
    <row r="99" spans="1:8" ht="15.75" customHeight="1">
      <c r="A99" s="91"/>
      <c r="B99" s="181" t="s">
        <v>446</v>
      </c>
      <c r="C99" s="239">
        <v>1.5763426577842725</v>
      </c>
      <c r="D99" s="240">
        <v>1.5279106252073111</v>
      </c>
      <c r="E99" s="241">
        <v>1.6247746903612339</v>
      </c>
      <c r="F99" s="240">
        <v>1.542286618255116</v>
      </c>
      <c r="G99" s="241">
        <v>1.610398697313429</v>
      </c>
      <c r="H99" s="83"/>
    </row>
    <row r="100" spans="1:8" ht="15.75" customHeight="1">
      <c r="A100" s="91"/>
      <c r="B100" s="181" t="s">
        <v>447</v>
      </c>
      <c r="C100" s="237">
        <v>7.3819575029639012E-2</v>
      </c>
      <c r="D100" s="248">
        <v>7.1354186328172378E-2</v>
      </c>
      <c r="E100" s="249">
        <v>7.6284963731105646E-2</v>
      </c>
      <c r="F100" s="248">
        <v>7.2476258710397229E-2</v>
      </c>
      <c r="G100" s="249">
        <v>7.5162891348880795E-2</v>
      </c>
      <c r="H100" s="83"/>
    </row>
    <row r="101" spans="1:8" ht="15.75" customHeight="1">
      <c r="A101" s="91"/>
      <c r="B101" s="181" t="s">
        <v>448</v>
      </c>
      <c r="C101" s="239">
        <v>2.1627572682944489</v>
      </c>
      <c r="D101" s="240">
        <v>2.0751618038074295</v>
      </c>
      <c r="E101" s="241">
        <v>2.2503527327814683</v>
      </c>
      <c r="F101" s="240">
        <v>2.0679011887737673</v>
      </c>
      <c r="G101" s="241">
        <v>2.2576133478151306</v>
      </c>
      <c r="H101" s="83"/>
    </row>
    <row r="102" spans="1:8" ht="15.75" customHeight="1">
      <c r="A102" s="91"/>
      <c r="B102" s="181" t="s">
        <v>449</v>
      </c>
      <c r="C102" s="237">
        <v>0.28305037333108718</v>
      </c>
      <c r="D102" s="248">
        <v>0.27395290176900072</v>
      </c>
      <c r="E102" s="249">
        <v>0.29214784489317364</v>
      </c>
      <c r="F102" s="248">
        <v>0.27071783771944524</v>
      </c>
      <c r="G102" s="249">
        <v>0.29538290894272912</v>
      </c>
      <c r="H102" s="83"/>
    </row>
    <row r="103" spans="1:8" ht="15.75" customHeight="1">
      <c r="A103" s="91"/>
      <c r="B103" s="181" t="s">
        <v>451</v>
      </c>
      <c r="C103" s="239">
        <v>6.5174333333333339</v>
      </c>
      <c r="D103" s="240">
        <v>5.9922653787914211</v>
      </c>
      <c r="E103" s="241">
        <v>7.0426012878752466</v>
      </c>
      <c r="F103" s="240">
        <v>6.3602521672552532</v>
      </c>
      <c r="G103" s="241">
        <v>6.6746144994114145</v>
      </c>
      <c r="H103" s="83"/>
    </row>
    <row r="104" spans="1:8" ht="15.75" customHeight="1">
      <c r="A104" s="91"/>
      <c r="B104" s="181" t="s">
        <v>452</v>
      </c>
      <c r="C104" s="238">
        <v>54.711780876962671</v>
      </c>
      <c r="D104" s="243">
        <v>52.654073907013121</v>
      </c>
      <c r="E104" s="244">
        <v>56.76948784691222</v>
      </c>
      <c r="F104" s="243">
        <v>53.287051360536211</v>
      </c>
      <c r="G104" s="244">
        <v>56.136510393389131</v>
      </c>
      <c r="H104" s="83"/>
    </row>
    <row r="105" spans="1:8" ht="15.75" customHeight="1">
      <c r="A105" s="91"/>
      <c r="B105" s="181" t="s">
        <v>453</v>
      </c>
      <c r="C105" s="237">
        <v>4.2971576966938291E-2</v>
      </c>
      <c r="D105" s="248">
        <v>4.1721482529385449E-2</v>
      </c>
      <c r="E105" s="249">
        <v>4.4221671404491132E-2</v>
      </c>
      <c r="F105" s="248">
        <v>4.1981918718728216E-2</v>
      </c>
      <c r="G105" s="249">
        <v>4.3961235215148366E-2</v>
      </c>
      <c r="H105" s="83"/>
    </row>
    <row r="106" spans="1:8" ht="15.75" customHeight="1">
      <c r="A106" s="91"/>
      <c r="B106" s="181" t="s">
        <v>454</v>
      </c>
      <c r="C106" s="251">
        <v>37.409258791882515</v>
      </c>
      <c r="D106" s="252">
        <v>36.166709539402177</v>
      </c>
      <c r="E106" s="253">
        <v>38.651808044362852</v>
      </c>
      <c r="F106" s="252">
        <v>36.468437267239409</v>
      </c>
      <c r="G106" s="253">
        <v>38.35008031652562</v>
      </c>
      <c r="H106" s="83"/>
    </row>
    <row r="107" spans="1:8" ht="15.75" customHeight="1">
      <c r="A107" s="91"/>
      <c r="B107" s="181" t="s">
        <v>455</v>
      </c>
      <c r="C107" s="239">
        <v>1.4185000000000003</v>
      </c>
      <c r="D107" s="240">
        <v>1.2661358627731676</v>
      </c>
      <c r="E107" s="241">
        <v>1.570864137226833</v>
      </c>
      <c r="F107" s="240">
        <v>1.3778904477241607</v>
      </c>
      <c r="G107" s="241">
        <v>1.4591095522758399</v>
      </c>
      <c r="H107" s="83"/>
    </row>
    <row r="108" spans="1:8" ht="15.75" customHeight="1">
      <c r="A108" s="91"/>
      <c r="B108" s="181" t="s">
        <v>456</v>
      </c>
      <c r="C108" s="239">
        <v>7.9144943031037416</v>
      </c>
      <c r="D108" s="240">
        <v>7.5797180092625602</v>
      </c>
      <c r="E108" s="241">
        <v>8.2492705969449229</v>
      </c>
      <c r="F108" s="240">
        <v>7.7274806300193122</v>
      </c>
      <c r="G108" s="241">
        <v>8.1015079761881701</v>
      </c>
      <c r="H108" s="83"/>
    </row>
    <row r="109" spans="1:8" ht="15.75" customHeight="1">
      <c r="A109" s="91"/>
      <c r="B109" s="181" t="s">
        <v>457</v>
      </c>
      <c r="C109" s="237">
        <v>2.0400000000000001E-3</v>
      </c>
      <c r="D109" s="248">
        <v>1.2333806560927609E-3</v>
      </c>
      <c r="E109" s="249">
        <v>2.8466193439072394E-3</v>
      </c>
      <c r="F109" s="248" t="s">
        <v>95</v>
      </c>
      <c r="G109" s="249" t="s">
        <v>95</v>
      </c>
      <c r="H109" s="83"/>
    </row>
    <row r="110" spans="1:8" ht="15.75" customHeight="1">
      <c r="A110" s="91"/>
      <c r="B110" s="181" t="s">
        <v>458</v>
      </c>
      <c r="C110" s="237">
        <v>0.49616529409054999</v>
      </c>
      <c r="D110" s="248">
        <v>0.48313121855819285</v>
      </c>
      <c r="E110" s="249">
        <v>0.50919936962290713</v>
      </c>
      <c r="F110" s="248">
        <v>0.48525121318499065</v>
      </c>
      <c r="G110" s="249">
        <v>0.50707937499610933</v>
      </c>
      <c r="H110" s="83"/>
    </row>
    <row r="111" spans="1:8" ht="15.75" customHeight="1">
      <c r="A111" s="91"/>
      <c r="B111" s="181" t="s">
        <v>459</v>
      </c>
      <c r="C111" s="239">
        <v>1.2173414086691126</v>
      </c>
      <c r="D111" s="240">
        <v>1.0466230784812924</v>
      </c>
      <c r="E111" s="241">
        <v>1.3880597388569327</v>
      </c>
      <c r="F111" s="240">
        <v>1.124208083647305</v>
      </c>
      <c r="G111" s="241">
        <v>1.3104747336909202</v>
      </c>
      <c r="H111" s="83"/>
    </row>
    <row r="112" spans="1:8" ht="15.75" customHeight="1">
      <c r="A112" s="91"/>
      <c r="B112" s="181" t="s">
        <v>460</v>
      </c>
      <c r="C112" s="239">
        <v>5.3109261486401467</v>
      </c>
      <c r="D112" s="240">
        <v>4.937979894948417</v>
      </c>
      <c r="E112" s="241">
        <v>5.6838724023318763</v>
      </c>
      <c r="F112" s="240">
        <v>5.1490407125243456</v>
      </c>
      <c r="G112" s="241">
        <v>5.4728115847559478</v>
      </c>
      <c r="H112" s="83"/>
    </row>
    <row r="113" spans="1:8" ht="15.75" customHeight="1">
      <c r="A113" s="91"/>
      <c r="B113" s="181" t="s">
        <v>461</v>
      </c>
      <c r="C113" s="239">
        <v>1.5959223306257595</v>
      </c>
      <c r="D113" s="240">
        <v>1.3780438010823817</v>
      </c>
      <c r="E113" s="241">
        <v>1.8138008601691373</v>
      </c>
      <c r="F113" s="240">
        <v>1.5562999991693278</v>
      </c>
      <c r="G113" s="241">
        <v>1.6355446620821912</v>
      </c>
      <c r="H113" s="83"/>
    </row>
    <row r="114" spans="1:8" ht="15.75" customHeight="1">
      <c r="A114" s="91"/>
      <c r="B114" s="181" t="s">
        <v>462</v>
      </c>
      <c r="C114" s="239">
        <v>0.7339552907973973</v>
      </c>
      <c r="D114" s="240">
        <v>0.65764274404072676</v>
      </c>
      <c r="E114" s="241">
        <v>0.81026783755406784</v>
      </c>
      <c r="F114" s="240">
        <v>0.68988703243996519</v>
      </c>
      <c r="G114" s="241">
        <v>0.77802354915482941</v>
      </c>
      <c r="H114" s="83"/>
    </row>
    <row r="115" spans="1:8" ht="15.75" customHeight="1">
      <c r="A115" s="91"/>
      <c r="B115" s="181" t="s">
        <v>463</v>
      </c>
      <c r="C115" s="251">
        <v>37.452056290409729</v>
      </c>
      <c r="D115" s="252">
        <v>34.958763981327998</v>
      </c>
      <c r="E115" s="253">
        <v>39.94534859949146</v>
      </c>
      <c r="F115" s="252">
        <v>35.805462354139756</v>
      </c>
      <c r="G115" s="253">
        <v>39.098650226679702</v>
      </c>
      <c r="H115" s="83"/>
    </row>
    <row r="116" spans="1:8" ht="15.75" customHeight="1">
      <c r="A116" s="91"/>
      <c r="B116" s="181" t="s">
        <v>464</v>
      </c>
      <c r="C116" s="237" t="s">
        <v>108</v>
      </c>
      <c r="D116" s="248" t="s">
        <v>95</v>
      </c>
      <c r="E116" s="249" t="s">
        <v>95</v>
      </c>
      <c r="F116" s="248" t="s">
        <v>95</v>
      </c>
      <c r="G116" s="249" t="s">
        <v>95</v>
      </c>
      <c r="H116" s="83"/>
    </row>
    <row r="117" spans="1:8" ht="15.75" customHeight="1">
      <c r="A117" s="91"/>
      <c r="B117" s="181" t="s">
        <v>465</v>
      </c>
      <c r="C117" s="239">
        <v>0.31474892520097031</v>
      </c>
      <c r="D117" s="240">
        <v>0.29713529204622147</v>
      </c>
      <c r="E117" s="241">
        <v>0.33236255835571915</v>
      </c>
      <c r="F117" s="240">
        <v>0.30328916042891296</v>
      </c>
      <c r="G117" s="241">
        <v>0.32620868997302765</v>
      </c>
      <c r="H117" s="83"/>
    </row>
    <row r="118" spans="1:8" ht="15.75" customHeight="1">
      <c r="A118" s="91"/>
      <c r="B118" s="181" t="s">
        <v>466</v>
      </c>
      <c r="C118" s="239">
        <v>0.1259826222222222</v>
      </c>
      <c r="D118" s="240">
        <v>9.7841062356400721E-2</v>
      </c>
      <c r="E118" s="241">
        <v>0.15412418208804368</v>
      </c>
      <c r="F118" s="240" t="s">
        <v>95</v>
      </c>
      <c r="G118" s="241" t="s">
        <v>95</v>
      </c>
      <c r="H118" s="83"/>
    </row>
    <row r="119" spans="1:8" ht="15.75" customHeight="1">
      <c r="A119" s="91"/>
      <c r="B119" s="181" t="s">
        <v>467</v>
      </c>
      <c r="C119" s="239">
        <v>1.0542322150741203</v>
      </c>
      <c r="D119" s="240">
        <v>0.97317980073820309</v>
      </c>
      <c r="E119" s="241">
        <v>1.1352846294100376</v>
      </c>
      <c r="F119" s="240">
        <v>1.0125481843709803</v>
      </c>
      <c r="G119" s="241">
        <v>1.0959162457772604</v>
      </c>
      <c r="H119" s="83"/>
    </row>
    <row r="120" spans="1:8" ht="15.75" customHeight="1">
      <c r="A120" s="91"/>
      <c r="B120" s="181" t="s">
        <v>468</v>
      </c>
      <c r="C120" s="237">
        <v>0.30232996561859077</v>
      </c>
      <c r="D120" s="248">
        <v>0.27825075752253425</v>
      </c>
      <c r="E120" s="249">
        <v>0.32640917371464728</v>
      </c>
      <c r="F120" s="248">
        <v>0.29122067957373665</v>
      </c>
      <c r="G120" s="249">
        <v>0.31343925166344488</v>
      </c>
      <c r="H120" s="83"/>
    </row>
    <row r="121" spans="1:8" ht="15.75" customHeight="1">
      <c r="A121" s="91"/>
      <c r="B121" s="181" t="s">
        <v>469</v>
      </c>
      <c r="C121" s="239">
        <v>0.163156284437426</v>
      </c>
      <c r="D121" s="240">
        <v>0.15349318959282776</v>
      </c>
      <c r="E121" s="241">
        <v>0.17281937928202423</v>
      </c>
      <c r="F121" s="240">
        <v>0.13011185095571362</v>
      </c>
      <c r="G121" s="241">
        <v>0.19620071791913837</v>
      </c>
      <c r="H121" s="83"/>
    </row>
    <row r="122" spans="1:8" ht="15.75" customHeight="1">
      <c r="A122" s="91"/>
      <c r="B122" s="181" t="s">
        <v>470</v>
      </c>
      <c r="C122" s="239">
        <v>0.16727869412647753</v>
      </c>
      <c r="D122" s="240">
        <v>0.14002137270280463</v>
      </c>
      <c r="E122" s="241">
        <v>0.19453601555015043</v>
      </c>
      <c r="F122" s="240" t="s">
        <v>95</v>
      </c>
      <c r="G122" s="241" t="s">
        <v>95</v>
      </c>
      <c r="H122" s="83"/>
    </row>
    <row r="123" spans="1:8" ht="15.75" customHeight="1">
      <c r="A123" s="91"/>
      <c r="B123" s="181" t="s">
        <v>471</v>
      </c>
      <c r="C123" s="239">
        <v>0.25981780314095632</v>
      </c>
      <c r="D123" s="240">
        <v>0.24316428851601979</v>
      </c>
      <c r="E123" s="241">
        <v>0.27647131776589284</v>
      </c>
      <c r="F123" s="240">
        <v>0.24336227466829802</v>
      </c>
      <c r="G123" s="241">
        <v>0.27627333161361461</v>
      </c>
      <c r="H123" s="83"/>
    </row>
    <row r="124" spans="1:8" ht="15.75" customHeight="1">
      <c r="A124" s="91"/>
      <c r="B124" s="181" t="s">
        <v>472</v>
      </c>
      <c r="C124" s="238">
        <v>131.1176136594294</v>
      </c>
      <c r="D124" s="243">
        <v>123.60117477019782</v>
      </c>
      <c r="E124" s="244">
        <v>138.63405254866097</v>
      </c>
      <c r="F124" s="243">
        <v>128.1195628727661</v>
      </c>
      <c r="G124" s="244">
        <v>134.11566444609269</v>
      </c>
      <c r="H124" s="83"/>
    </row>
    <row r="125" spans="1:8" ht="15.75" customHeight="1">
      <c r="A125" s="91"/>
      <c r="B125" s="181" t="s">
        <v>473</v>
      </c>
      <c r="C125" s="251">
        <v>27.14928272082534</v>
      </c>
      <c r="D125" s="252">
        <v>24.974790827625039</v>
      </c>
      <c r="E125" s="253">
        <v>29.323774614025641</v>
      </c>
      <c r="F125" s="252">
        <v>26.328958540263582</v>
      </c>
      <c r="G125" s="253">
        <v>27.969606901387099</v>
      </c>
      <c r="H125" s="83"/>
    </row>
    <row r="126" spans="1:8" ht="15.75" customHeight="1">
      <c r="A126" s="91"/>
      <c r="B126" s="181" t="s">
        <v>474</v>
      </c>
      <c r="C126" s="251">
        <v>10.931205213341727</v>
      </c>
      <c r="D126" s="252">
        <v>10.504401666121904</v>
      </c>
      <c r="E126" s="253">
        <v>11.35800876056155</v>
      </c>
      <c r="F126" s="252">
        <v>10.700571975880612</v>
      </c>
      <c r="G126" s="253">
        <v>11.161838450802842</v>
      </c>
      <c r="H126" s="83"/>
    </row>
    <row r="127" spans="1:8" ht="15.75" customHeight="1">
      <c r="A127" s="91"/>
      <c r="B127" s="181" t="s">
        <v>475</v>
      </c>
      <c r="C127" s="239">
        <v>1.0321292222716103</v>
      </c>
      <c r="D127" s="240">
        <v>0.89629434211350745</v>
      </c>
      <c r="E127" s="241">
        <v>1.1679641024297132</v>
      </c>
      <c r="F127" s="240">
        <v>0.98165936183208813</v>
      </c>
      <c r="G127" s="241">
        <v>1.0825990827111325</v>
      </c>
      <c r="H127" s="83"/>
    </row>
    <row r="128" spans="1:8" ht="15.75" customHeight="1">
      <c r="A128" s="91"/>
      <c r="B128" s="181" t="s">
        <v>476</v>
      </c>
      <c r="C128" s="238">
        <v>149.3802969903214</v>
      </c>
      <c r="D128" s="243">
        <v>144.12335496005855</v>
      </c>
      <c r="E128" s="244">
        <v>154.63723902058425</v>
      </c>
      <c r="F128" s="243">
        <v>146.18343214657759</v>
      </c>
      <c r="G128" s="244">
        <v>152.57716183406521</v>
      </c>
      <c r="H128" s="83"/>
    </row>
    <row r="129" spans="1:8" ht="15.75" customHeight="1">
      <c r="A129" s="91"/>
      <c r="B129" s="201" t="s">
        <v>477</v>
      </c>
      <c r="C129" s="257">
        <v>15.979919366915359</v>
      </c>
      <c r="D129" s="258">
        <v>14.601518168060117</v>
      </c>
      <c r="E129" s="259">
        <v>17.358320565770601</v>
      </c>
      <c r="F129" s="258">
        <v>15.380657247366242</v>
      </c>
      <c r="G129" s="259">
        <v>16.579181486464478</v>
      </c>
      <c r="H129" s="83"/>
    </row>
    <row r="130" spans="1:8" ht="15.75" customHeight="1">
      <c r="B130" s="260" t="s">
        <v>680</v>
      </c>
    </row>
    <row r="131" spans="1:8" ht="15.75" customHeight="1">
      <c r="A131" s="1"/>
      <c r="B131"/>
      <c r="C131"/>
      <c r="D131"/>
      <c r="E131"/>
      <c r="F131"/>
      <c r="G131"/>
    </row>
    <row r="132" spans="1:8" ht="15.75" customHeight="1">
      <c r="A132" s="1"/>
      <c r="B132"/>
      <c r="C132"/>
      <c r="D132"/>
      <c r="E132"/>
      <c r="F132"/>
      <c r="G132"/>
    </row>
  </sheetData>
  <dataConsolidate/>
  <mergeCells count="4">
    <mergeCell ref="D2:E2"/>
    <mergeCell ref="F2:G2"/>
    <mergeCell ref="B2:B3"/>
    <mergeCell ref="A2:A3"/>
  </mergeCells>
  <conditionalFormatting sqref="A5 A7 A9 A11:A69 A71:A129 C5:G129 A4:G4 A6:G6 A8:G8 A10:G10 A70:G70">
    <cfRule type="expression" dxfId="153" priority="249">
      <formula>IF(CertVal_IsBlnkRow*CertVal_IsBlnkRowNext=1,TRUE,FALSE)</formula>
    </cfRule>
  </conditionalFormatting>
  <conditionalFormatting sqref="B5:B129">
    <cfRule type="expression" dxfId="152" priority="241">
      <formula>IF(CertVal_IsBlnkRow*CertVal_IsBlnkRowNext=1,TRUE,FALSE)</formula>
    </cfRule>
  </conditionalFormatting>
  <conditionalFormatting sqref="B7">
    <cfRule type="expression" dxfId="151" priority="239">
      <formula>IF(CertVal_IsBlnkRow*CertVal_IsBlnkRowNext=1,TRUE,FALSE)</formula>
    </cfRule>
  </conditionalFormatting>
  <conditionalFormatting sqref="B9">
    <cfRule type="expression" dxfId="150" priority="237">
      <formula>IF(CertVal_IsBlnkRow*CertVal_IsBlnkRowNext=1,TRUE,FALSE)</formula>
    </cfRule>
  </conditionalFormatting>
  <conditionalFormatting sqref="B11">
    <cfRule type="expression" dxfId="149" priority="235">
      <formula>IF(CertVal_IsBlnkRow*CertVal_IsBlnkRowNext=1,TRUE,FALSE)</formula>
    </cfRule>
  </conditionalFormatting>
  <conditionalFormatting sqref="B12">
    <cfRule type="expression" dxfId="148" priority="233">
      <formula>IF(CertVal_IsBlnkRow*CertVal_IsBlnkRowNext=1,TRUE,FALSE)</formula>
    </cfRule>
  </conditionalFormatting>
  <conditionalFormatting sqref="B13">
    <cfRule type="expression" dxfId="147" priority="231">
      <formula>IF(CertVal_IsBlnkRow*CertVal_IsBlnkRowNext=1,TRUE,FALSE)</formula>
    </cfRule>
  </conditionalFormatting>
  <conditionalFormatting sqref="B14">
    <cfRule type="expression" dxfId="146" priority="229">
      <formula>IF(CertVal_IsBlnkRow*CertVal_IsBlnkRowNext=1,TRUE,FALSE)</formula>
    </cfRule>
  </conditionalFormatting>
  <conditionalFormatting sqref="B15">
    <cfRule type="expression" dxfId="145" priority="227">
      <formula>IF(CertVal_IsBlnkRow*CertVal_IsBlnkRowNext=1,TRUE,FALSE)</formula>
    </cfRule>
  </conditionalFormatting>
  <conditionalFormatting sqref="B16">
    <cfRule type="expression" dxfId="144" priority="225">
      <formula>IF(CertVal_IsBlnkRow*CertVal_IsBlnkRowNext=1,TRUE,FALSE)</formula>
    </cfRule>
  </conditionalFormatting>
  <conditionalFormatting sqref="B17">
    <cfRule type="expression" dxfId="143" priority="223">
      <formula>IF(CertVal_IsBlnkRow*CertVal_IsBlnkRowNext=1,TRUE,FALSE)</formula>
    </cfRule>
  </conditionalFormatting>
  <conditionalFormatting sqref="B18">
    <cfRule type="expression" dxfId="142" priority="221">
      <formula>IF(CertVal_IsBlnkRow*CertVal_IsBlnkRowNext=1,TRUE,FALSE)</formula>
    </cfRule>
  </conditionalFormatting>
  <conditionalFormatting sqref="B19">
    <cfRule type="expression" dxfId="141" priority="219">
      <formula>IF(CertVal_IsBlnkRow*CertVal_IsBlnkRowNext=1,TRUE,FALSE)</formula>
    </cfRule>
  </conditionalFormatting>
  <conditionalFormatting sqref="B20">
    <cfRule type="expression" dxfId="140" priority="217">
      <formula>IF(CertVal_IsBlnkRow*CertVal_IsBlnkRowNext=1,TRUE,FALSE)</formula>
    </cfRule>
  </conditionalFormatting>
  <conditionalFormatting sqref="B21">
    <cfRule type="expression" dxfId="139" priority="215">
      <formula>IF(CertVal_IsBlnkRow*CertVal_IsBlnkRowNext=1,TRUE,FALSE)</formula>
    </cfRule>
  </conditionalFormatting>
  <conditionalFormatting sqref="B22">
    <cfRule type="expression" dxfId="138" priority="213">
      <formula>IF(CertVal_IsBlnkRow*CertVal_IsBlnkRowNext=1,TRUE,FALSE)</formula>
    </cfRule>
  </conditionalFormatting>
  <conditionalFormatting sqref="B23">
    <cfRule type="expression" dxfId="137" priority="211">
      <formula>IF(CertVal_IsBlnkRow*CertVal_IsBlnkRowNext=1,TRUE,FALSE)</formula>
    </cfRule>
  </conditionalFormatting>
  <conditionalFormatting sqref="B24">
    <cfRule type="expression" dxfId="136" priority="209">
      <formula>IF(CertVal_IsBlnkRow*CertVal_IsBlnkRowNext=1,TRUE,FALSE)</formula>
    </cfRule>
  </conditionalFormatting>
  <conditionalFormatting sqref="B25">
    <cfRule type="expression" dxfId="135" priority="207">
      <formula>IF(CertVal_IsBlnkRow*CertVal_IsBlnkRowNext=1,TRUE,FALSE)</formula>
    </cfRule>
  </conditionalFormatting>
  <conditionalFormatting sqref="B26">
    <cfRule type="expression" dxfId="134" priority="205">
      <formula>IF(CertVal_IsBlnkRow*CertVal_IsBlnkRowNext=1,TRUE,FALSE)</formula>
    </cfRule>
  </conditionalFormatting>
  <conditionalFormatting sqref="B27">
    <cfRule type="expression" dxfId="133" priority="203">
      <formula>IF(CertVal_IsBlnkRow*CertVal_IsBlnkRowNext=1,TRUE,FALSE)</formula>
    </cfRule>
  </conditionalFormatting>
  <conditionalFormatting sqref="B28">
    <cfRule type="expression" dxfId="132" priority="201">
      <formula>IF(CertVal_IsBlnkRow*CertVal_IsBlnkRowNext=1,TRUE,FALSE)</formula>
    </cfRule>
  </conditionalFormatting>
  <conditionalFormatting sqref="B29">
    <cfRule type="expression" dxfId="131" priority="199">
      <formula>IF(CertVal_IsBlnkRow*CertVal_IsBlnkRowNext=1,TRUE,FALSE)</formula>
    </cfRule>
  </conditionalFormatting>
  <conditionalFormatting sqref="B30">
    <cfRule type="expression" dxfId="130" priority="197">
      <formula>IF(CertVal_IsBlnkRow*CertVal_IsBlnkRowNext=1,TRUE,FALSE)</formula>
    </cfRule>
  </conditionalFormatting>
  <conditionalFormatting sqref="B31">
    <cfRule type="expression" dxfId="129" priority="195">
      <formula>IF(CertVal_IsBlnkRow*CertVal_IsBlnkRowNext=1,TRUE,FALSE)</formula>
    </cfRule>
  </conditionalFormatting>
  <conditionalFormatting sqref="B32">
    <cfRule type="expression" dxfId="128" priority="193">
      <formula>IF(CertVal_IsBlnkRow*CertVal_IsBlnkRowNext=1,TRUE,FALSE)</formula>
    </cfRule>
  </conditionalFormatting>
  <conditionalFormatting sqref="B33">
    <cfRule type="expression" dxfId="127" priority="191">
      <formula>IF(CertVal_IsBlnkRow*CertVal_IsBlnkRowNext=1,TRUE,FALSE)</formula>
    </cfRule>
  </conditionalFormatting>
  <conditionalFormatting sqref="B34">
    <cfRule type="expression" dxfId="126" priority="189">
      <formula>IF(CertVal_IsBlnkRow*CertVal_IsBlnkRowNext=1,TRUE,FALSE)</formula>
    </cfRule>
  </conditionalFormatting>
  <conditionalFormatting sqref="B35">
    <cfRule type="expression" dxfId="125" priority="187">
      <formula>IF(CertVal_IsBlnkRow*CertVal_IsBlnkRowNext=1,TRUE,FALSE)</formula>
    </cfRule>
  </conditionalFormatting>
  <conditionalFormatting sqref="B36">
    <cfRule type="expression" dxfId="124" priority="185">
      <formula>IF(CertVal_IsBlnkRow*CertVal_IsBlnkRowNext=1,TRUE,FALSE)</formula>
    </cfRule>
  </conditionalFormatting>
  <conditionalFormatting sqref="B37">
    <cfRule type="expression" dxfId="123" priority="183">
      <formula>IF(CertVal_IsBlnkRow*CertVal_IsBlnkRowNext=1,TRUE,FALSE)</formula>
    </cfRule>
  </conditionalFormatting>
  <conditionalFormatting sqref="B38">
    <cfRule type="expression" dxfId="122" priority="181">
      <formula>IF(CertVal_IsBlnkRow*CertVal_IsBlnkRowNext=1,TRUE,FALSE)</formula>
    </cfRule>
  </conditionalFormatting>
  <conditionalFormatting sqref="B39">
    <cfRule type="expression" dxfId="121" priority="179">
      <formula>IF(CertVal_IsBlnkRow*CertVal_IsBlnkRowNext=1,TRUE,FALSE)</formula>
    </cfRule>
  </conditionalFormatting>
  <conditionalFormatting sqref="B40">
    <cfRule type="expression" dxfId="120" priority="177">
      <formula>IF(CertVal_IsBlnkRow*CertVal_IsBlnkRowNext=1,TRUE,FALSE)</formula>
    </cfRule>
  </conditionalFormatting>
  <conditionalFormatting sqref="B41">
    <cfRule type="expression" dxfId="119" priority="175">
      <formula>IF(CertVal_IsBlnkRow*CertVal_IsBlnkRowNext=1,TRUE,FALSE)</formula>
    </cfRule>
  </conditionalFormatting>
  <conditionalFormatting sqref="B42">
    <cfRule type="expression" dxfId="118" priority="173">
      <formula>IF(CertVal_IsBlnkRow*CertVal_IsBlnkRowNext=1,TRUE,FALSE)</formula>
    </cfRule>
  </conditionalFormatting>
  <conditionalFormatting sqref="B43">
    <cfRule type="expression" dxfId="117" priority="171">
      <formula>IF(CertVal_IsBlnkRow*CertVal_IsBlnkRowNext=1,TRUE,FALSE)</formula>
    </cfRule>
  </conditionalFormatting>
  <conditionalFormatting sqref="B44">
    <cfRule type="expression" dxfId="116" priority="169">
      <formula>IF(CertVal_IsBlnkRow*CertVal_IsBlnkRowNext=1,TRUE,FALSE)</formula>
    </cfRule>
  </conditionalFormatting>
  <conditionalFormatting sqref="B45">
    <cfRule type="expression" dxfId="115" priority="167">
      <formula>IF(CertVal_IsBlnkRow*CertVal_IsBlnkRowNext=1,TRUE,FALSE)</formula>
    </cfRule>
  </conditionalFormatting>
  <conditionalFormatting sqref="B46">
    <cfRule type="expression" dxfId="114" priority="165">
      <formula>IF(CertVal_IsBlnkRow*CertVal_IsBlnkRowNext=1,TRUE,FALSE)</formula>
    </cfRule>
  </conditionalFormatting>
  <conditionalFormatting sqref="B47">
    <cfRule type="expression" dxfId="113" priority="163">
      <formula>IF(CertVal_IsBlnkRow*CertVal_IsBlnkRowNext=1,TRUE,FALSE)</formula>
    </cfRule>
  </conditionalFormatting>
  <conditionalFormatting sqref="B48">
    <cfRule type="expression" dxfId="112" priority="161">
      <formula>IF(CertVal_IsBlnkRow*CertVal_IsBlnkRowNext=1,TRUE,FALSE)</formula>
    </cfRule>
  </conditionalFormatting>
  <conditionalFormatting sqref="B49">
    <cfRule type="expression" dxfId="111" priority="159">
      <formula>IF(CertVal_IsBlnkRow*CertVal_IsBlnkRowNext=1,TRUE,FALSE)</formula>
    </cfRule>
  </conditionalFormatting>
  <conditionalFormatting sqref="B50">
    <cfRule type="expression" dxfId="110" priority="157">
      <formula>IF(CertVal_IsBlnkRow*CertVal_IsBlnkRowNext=1,TRUE,FALSE)</formula>
    </cfRule>
  </conditionalFormatting>
  <conditionalFormatting sqref="B51">
    <cfRule type="expression" dxfId="109" priority="155">
      <formula>IF(CertVal_IsBlnkRow*CertVal_IsBlnkRowNext=1,TRUE,FALSE)</formula>
    </cfRule>
  </conditionalFormatting>
  <conditionalFormatting sqref="B52">
    <cfRule type="expression" dxfId="108" priority="153">
      <formula>IF(CertVal_IsBlnkRow*CertVal_IsBlnkRowNext=1,TRUE,FALSE)</formula>
    </cfRule>
  </conditionalFormatting>
  <conditionalFormatting sqref="B53">
    <cfRule type="expression" dxfId="107" priority="151">
      <formula>IF(CertVal_IsBlnkRow*CertVal_IsBlnkRowNext=1,TRUE,FALSE)</formula>
    </cfRule>
  </conditionalFormatting>
  <conditionalFormatting sqref="B54">
    <cfRule type="expression" dxfId="106" priority="149">
      <formula>IF(CertVal_IsBlnkRow*CertVal_IsBlnkRowNext=1,TRUE,FALSE)</formula>
    </cfRule>
  </conditionalFormatting>
  <conditionalFormatting sqref="B55">
    <cfRule type="expression" dxfId="105" priority="147">
      <formula>IF(CertVal_IsBlnkRow*CertVal_IsBlnkRowNext=1,TRUE,FALSE)</formula>
    </cfRule>
  </conditionalFormatting>
  <conditionalFormatting sqref="B56">
    <cfRule type="expression" dxfId="104" priority="145">
      <formula>IF(CertVal_IsBlnkRow*CertVal_IsBlnkRowNext=1,TRUE,FALSE)</formula>
    </cfRule>
  </conditionalFormatting>
  <conditionalFormatting sqref="B57">
    <cfRule type="expression" dxfId="103" priority="143">
      <formula>IF(CertVal_IsBlnkRow*CertVal_IsBlnkRowNext=1,TRUE,FALSE)</formula>
    </cfRule>
  </conditionalFormatting>
  <conditionalFormatting sqref="B58">
    <cfRule type="expression" dxfId="102" priority="141">
      <formula>IF(CertVal_IsBlnkRow*CertVal_IsBlnkRowNext=1,TRUE,FALSE)</formula>
    </cfRule>
  </conditionalFormatting>
  <conditionalFormatting sqref="B59">
    <cfRule type="expression" dxfId="101" priority="139">
      <formula>IF(CertVal_IsBlnkRow*CertVal_IsBlnkRowNext=1,TRUE,FALSE)</formula>
    </cfRule>
  </conditionalFormatting>
  <conditionalFormatting sqref="B60">
    <cfRule type="expression" dxfId="100" priority="137">
      <formula>IF(CertVal_IsBlnkRow*CertVal_IsBlnkRowNext=1,TRUE,FALSE)</formula>
    </cfRule>
  </conditionalFormatting>
  <conditionalFormatting sqref="B61">
    <cfRule type="expression" dxfId="99" priority="135">
      <formula>IF(CertVal_IsBlnkRow*CertVal_IsBlnkRowNext=1,TRUE,FALSE)</formula>
    </cfRule>
  </conditionalFormatting>
  <conditionalFormatting sqref="B62">
    <cfRule type="expression" dxfId="98" priority="133">
      <formula>IF(CertVal_IsBlnkRow*CertVal_IsBlnkRowNext=1,TRUE,FALSE)</formula>
    </cfRule>
  </conditionalFormatting>
  <conditionalFormatting sqref="B63">
    <cfRule type="expression" dxfId="97" priority="131">
      <formula>IF(CertVal_IsBlnkRow*CertVal_IsBlnkRowNext=1,TRUE,FALSE)</formula>
    </cfRule>
  </conditionalFormatting>
  <conditionalFormatting sqref="B64">
    <cfRule type="expression" dxfId="96" priority="129">
      <formula>IF(CertVal_IsBlnkRow*CertVal_IsBlnkRowNext=1,TRUE,FALSE)</formula>
    </cfRule>
  </conditionalFormatting>
  <conditionalFormatting sqref="B65">
    <cfRule type="expression" dxfId="95" priority="127">
      <formula>IF(CertVal_IsBlnkRow*CertVal_IsBlnkRowNext=1,TRUE,FALSE)</formula>
    </cfRule>
  </conditionalFormatting>
  <conditionalFormatting sqref="B66">
    <cfRule type="expression" dxfId="94" priority="125">
      <formula>IF(CertVal_IsBlnkRow*CertVal_IsBlnkRowNext=1,TRUE,FALSE)</formula>
    </cfRule>
  </conditionalFormatting>
  <conditionalFormatting sqref="B67">
    <cfRule type="expression" dxfId="93" priority="123">
      <formula>IF(CertVal_IsBlnkRow*CertVal_IsBlnkRowNext=1,TRUE,FALSE)</formula>
    </cfRule>
  </conditionalFormatting>
  <conditionalFormatting sqref="B68">
    <cfRule type="expression" dxfId="92" priority="121">
      <formula>IF(CertVal_IsBlnkRow*CertVal_IsBlnkRowNext=1,TRUE,FALSE)</formula>
    </cfRule>
  </conditionalFormatting>
  <conditionalFormatting sqref="B69">
    <cfRule type="expression" dxfId="91" priority="119">
      <formula>IF(CertVal_IsBlnkRow*CertVal_IsBlnkRowNext=1,TRUE,FALSE)</formula>
    </cfRule>
  </conditionalFormatting>
  <conditionalFormatting sqref="B71">
    <cfRule type="expression" dxfId="90" priority="117">
      <formula>IF(CertVal_IsBlnkRow*CertVal_IsBlnkRowNext=1,TRUE,FALSE)</formula>
    </cfRule>
  </conditionalFormatting>
  <conditionalFormatting sqref="B72">
    <cfRule type="expression" dxfId="89" priority="115">
      <formula>IF(CertVal_IsBlnkRow*CertVal_IsBlnkRowNext=1,TRUE,FALSE)</formula>
    </cfRule>
  </conditionalFormatting>
  <conditionalFormatting sqref="B73">
    <cfRule type="expression" dxfId="88" priority="113">
      <formula>IF(CertVal_IsBlnkRow*CertVal_IsBlnkRowNext=1,TRUE,FALSE)</formula>
    </cfRule>
  </conditionalFormatting>
  <conditionalFormatting sqref="B74">
    <cfRule type="expression" dxfId="87" priority="111">
      <formula>IF(CertVal_IsBlnkRow*CertVal_IsBlnkRowNext=1,TRUE,FALSE)</formula>
    </cfRule>
  </conditionalFormatting>
  <conditionalFormatting sqref="B75">
    <cfRule type="expression" dxfId="86" priority="109">
      <formula>IF(CertVal_IsBlnkRow*CertVal_IsBlnkRowNext=1,TRUE,FALSE)</formula>
    </cfRule>
  </conditionalFormatting>
  <conditionalFormatting sqref="B76">
    <cfRule type="expression" dxfId="85" priority="107">
      <formula>IF(CertVal_IsBlnkRow*CertVal_IsBlnkRowNext=1,TRUE,FALSE)</formula>
    </cfRule>
  </conditionalFormatting>
  <conditionalFormatting sqref="B77">
    <cfRule type="expression" dxfId="84" priority="105">
      <formula>IF(CertVal_IsBlnkRow*CertVal_IsBlnkRowNext=1,TRUE,FALSE)</formula>
    </cfRule>
  </conditionalFormatting>
  <conditionalFormatting sqref="B78">
    <cfRule type="expression" dxfId="83" priority="103">
      <formula>IF(CertVal_IsBlnkRow*CertVal_IsBlnkRowNext=1,TRUE,FALSE)</formula>
    </cfRule>
  </conditionalFormatting>
  <conditionalFormatting sqref="B79">
    <cfRule type="expression" dxfId="82" priority="101">
      <formula>IF(CertVal_IsBlnkRow*CertVal_IsBlnkRowNext=1,TRUE,FALSE)</formula>
    </cfRule>
  </conditionalFormatting>
  <conditionalFormatting sqref="B80">
    <cfRule type="expression" dxfId="81" priority="99">
      <formula>IF(CertVal_IsBlnkRow*CertVal_IsBlnkRowNext=1,TRUE,FALSE)</formula>
    </cfRule>
  </conditionalFormatting>
  <conditionalFormatting sqref="B81">
    <cfRule type="expression" dxfId="80" priority="97">
      <formula>IF(CertVal_IsBlnkRow*CertVal_IsBlnkRowNext=1,TRUE,FALSE)</formula>
    </cfRule>
  </conditionalFormatting>
  <conditionalFormatting sqref="B82">
    <cfRule type="expression" dxfId="79" priority="95">
      <formula>IF(CertVal_IsBlnkRow*CertVal_IsBlnkRowNext=1,TRUE,FALSE)</formula>
    </cfRule>
  </conditionalFormatting>
  <conditionalFormatting sqref="B83">
    <cfRule type="expression" dxfId="78" priority="93">
      <formula>IF(CertVal_IsBlnkRow*CertVal_IsBlnkRowNext=1,TRUE,FALSE)</formula>
    </cfRule>
  </conditionalFormatting>
  <conditionalFormatting sqref="B84">
    <cfRule type="expression" dxfId="77" priority="91">
      <formula>IF(CertVal_IsBlnkRow*CertVal_IsBlnkRowNext=1,TRUE,FALSE)</formula>
    </cfRule>
  </conditionalFormatting>
  <conditionalFormatting sqref="B85">
    <cfRule type="expression" dxfId="76" priority="89">
      <formula>IF(CertVal_IsBlnkRow*CertVal_IsBlnkRowNext=1,TRUE,FALSE)</formula>
    </cfRule>
  </conditionalFormatting>
  <conditionalFormatting sqref="B86">
    <cfRule type="expression" dxfId="75" priority="87">
      <formula>IF(CertVal_IsBlnkRow*CertVal_IsBlnkRowNext=1,TRUE,FALSE)</formula>
    </cfRule>
  </conditionalFormatting>
  <conditionalFormatting sqref="B87">
    <cfRule type="expression" dxfId="74" priority="85">
      <formula>IF(CertVal_IsBlnkRow*CertVal_IsBlnkRowNext=1,TRUE,FALSE)</formula>
    </cfRule>
  </conditionalFormatting>
  <conditionalFormatting sqref="B88">
    <cfRule type="expression" dxfId="73" priority="83">
      <formula>IF(CertVal_IsBlnkRow*CertVal_IsBlnkRowNext=1,TRUE,FALSE)</formula>
    </cfRule>
  </conditionalFormatting>
  <conditionalFormatting sqref="B89">
    <cfRule type="expression" dxfId="72" priority="81">
      <formula>IF(CertVal_IsBlnkRow*CertVal_IsBlnkRowNext=1,TRUE,FALSE)</formula>
    </cfRule>
  </conditionalFormatting>
  <conditionalFormatting sqref="B90">
    <cfRule type="expression" dxfId="71" priority="79">
      <formula>IF(CertVal_IsBlnkRow*CertVal_IsBlnkRowNext=1,TRUE,FALSE)</formula>
    </cfRule>
  </conditionalFormatting>
  <conditionalFormatting sqref="B91">
    <cfRule type="expression" dxfId="70" priority="77">
      <formula>IF(CertVal_IsBlnkRow*CertVal_IsBlnkRowNext=1,TRUE,FALSE)</formula>
    </cfRule>
  </conditionalFormatting>
  <conditionalFormatting sqref="B92">
    <cfRule type="expression" dxfId="69" priority="75">
      <formula>IF(CertVal_IsBlnkRow*CertVal_IsBlnkRowNext=1,TRUE,FALSE)</formula>
    </cfRule>
  </conditionalFormatting>
  <conditionalFormatting sqref="B93">
    <cfRule type="expression" dxfId="68" priority="73">
      <formula>IF(CertVal_IsBlnkRow*CertVal_IsBlnkRowNext=1,TRUE,FALSE)</formula>
    </cfRule>
  </conditionalFormatting>
  <conditionalFormatting sqref="B94">
    <cfRule type="expression" dxfId="67" priority="71">
      <formula>IF(CertVal_IsBlnkRow*CertVal_IsBlnkRowNext=1,TRUE,FALSE)</formula>
    </cfRule>
  </conditionalFormatting>
  <conditionalFormatting sqref="B95">
    <cfRule type="expression" dxfId="66" priority="69">
      <formula>IF(CertVal_IsBlnkRow*CertVal_IsBlnkRowNext=1,TRUE,FALSE)</formula>
    </cfRule>
  </conditionalFormatting>
  <conditionalFormatting sqref="B96">
    <cfRule type="expression" dxfId="65" priority="67">
      <formula>IF(CertVal_IsBlnkRow*CertVal_IsBlnkRowNext=1,TRUE,FALSE)</formula>
    </cfRule>
  </conditionalFormatting>
  <conditionalFormatting sqref="B97">
    <cfRule type="expression" dxfId="64" priority="65">
      <formula>IF(CertVal_IsBlnkRow*CertVal_IsBlnkRowNext=1,TRUE,FALSE)</formula>
    </cfRule>
  </conditionalFormatting>
  <conditionalFormatting sqref="B98">
    <cfRule type="expression" dxfId="63" priority="63">
      <formula>IF(CertVal_IsBlnkRow*CertVal_IsBlnkRowNext=1,TRUE,FALSE)</formula>
    </cfRule>
  </conditionalFormatting>
  <conditionalFormatting sqref="B99">
    <cfRule type="expression" dxfId="62" priority="61">
      <formula>IF(CertVal_IsBlnkRow*CertVal_IsBlnkRowNext=1,TRUE,FALSE)</formula>
    </cfRule>
  </conditionalFormatting>
  <conditionalFormatting sqref="B100">
    <cfRule type="expression" dxfId="61" priority="59">
      <formula>IF(CertVal_IsBlnkRow*CertVal_IsBlnkRowNext=1,TRUE,FALSE)</formula>
    </cfRule>
  </conditionalFormatting>
  <conditionalFormatting sqref="B101">
    <cfRule type="expression" dxfId="60" priority="57">
      <formula>IF(CertVal_IsBlnkRow*CertVal_IsBlnkRowNext=1,TRUE,FALSE)</formula>
    </cfRule>
  </conditionalFormatting>
  <conditionalFormatting sqref="B102">
    <cfRule type="expression" dxfId="59" priority="55">
      <formula>IF(CertVal_IsBlnkRow*CertVal_IsBlnkRowNext=1,TRUE,FALSE)</formula>
    </cfRule>
  </conditionalFormatting>
  <conditionalFormatting sqref="B103">
    <cfRule type="expression" dxfId="58" priority="53">
      <formula>IF(CertVal_IsBlnkRow*CertVal_IsBlnkRowNext=1,TRUE,FALSE)</formula>
    </cfRule>
  </conditionalFormatting>
  <conditionalFormatting sqref="B104">
    <cfRule type="expression" dxfId="57" priority="51">
      <formula>IF(CertVal_IsBlnkRow*CertVal_IsBlnkRowNext=1,TRUE,FALSE)</formula>
    </cfRule>
  </conditionalFormatting>
  <conditionalFormatting sqref="B105">
    <cfRule type="expression" dxfId="56" priority="49">
      <formula>IF(CertVal_IsBlnkRow*CertVal_IsBlnkRowNext=1,TRUE,FALSE)</formula>
    </cfRule>
  </conditionalFormatting>
  <conditionalFormatting sqref="B106">
    <cfRule type="expression" dxfId="55" priority="47">
      <formula>IF(CertVal_IsBlnkRow*CertVal_IsBlnkRowNext=1,TRUE,FALSE)</formula>
    </cfRule>
  </conditionalFormatting>
  <conditionalFormatting sqref="B107">
    <cfRule type="expression" dxfId="54" priority="45">
      <formula>IF(CertVal_IsBlnkRow*CertVal_IsBlnkRowNext=1,TRUE,FALSE)</formula>
    </cfRule>
  </conditionalFormatting>
  <conditionalFormatting sqref="B108">
    <cfRule type="expression" dxfId="53" priority="43">
      <formula>IF(CertVal_IsBlnkRow*CertVal_IsBlnkRowNext=1,TRUE,FALSE)</formula>
    </cfRule>
  </conditionalFormatting>
  <conditionalFormatting sqref="B109">
    <cfRule type="expression" dxfId="52" priority="41">
      <formula>IF(CertVal_IsBlnkRow*CertVal_IsBlnkRowNext=1,TRUE,FALSE)</formula>
    </cfRule>
  </conditionalFormatting>
  <conditionalFormatting sqref="B110">
    <cfRule type="expression" dxfId="51" priority="39">
      <formula>IF(CertVal_IsBlnkRow*CertVal_IsBlnkRowNext=1,TRUE,FALSE)</formula>
    </cfRule>
  </conditionalFormatting>
  <conditionalFormatting sqref="B111">
    <cfRule type="expression" dxfId="50" priority="37">
      <formula>IF(CertVal_IsBlnkRow*CertVal_IsBlnkRowNext=1,TRUE,FALSE)</formula>
    </cfRule>
  </conditionalFormatting>
  <conditionalFormatting sqref="B112">
    <cfRule type="expression" dxfId="49" priority="35">
      <formula>IF(CertVal_IsBlnkRow*CertVal_IsBlnkRowNext=1,TRUE,FALSE)</formula>
    </cfRule>
  </conditionalFormatting>
  <conditionalFormatting sqref="B113">
    <cfRule type="expression" dxfId="48" priority="33">
      <formula>IF(CertVal_IsBlnkRow*CertVal_IsBlnkRowNext=1,TRUE,FALSE)</formula>
    </cfRule>
  </conditionalFormatting>
  <conditionalFormatting sqref="B114">
    <cfRule type="expression" dxfId="47" priority="31">
      <formula>IF(CertVal_IsBlnkRow*CertVal_IsBlnkRowNext=1,TRUE,FALSE)</formula>
    </cfRule>
  </conditionalFormatting>
  <conditionalFormatting sqref="B115">
    <cfRule type="expression" dxfId="46" priority="29">
      <formula>IF(CertVal_IsBlnkRow*CertVal_IsBlnkRowNext=1,TRUE,FALSE)</formula>
    </cfRule>
  </conditionalFormatting>
  <conditionalFormatting sqref="B116">
    <cfRule type="expression" dxfId="45" priority="27">
      <formula>IF(CertVal_IsBlnkRow*CertVal_IsBlnkRowNext=1,TRUE,FALSE)</formula>
    </cfRule>
  </conditionalFormatting>
  <conditionalFormatting sqref="B117">
    <cfRule type="expression" dxfId="44" priority="25">
      <formula>IF(CertVal_IsBlnkRow*CertVal_IsBlnkRowNext=1,TRUE,FALSE)</formula>
    </cfRule>
  </conditionalFormatting>
  <conditionalFormatting sqref="B118">
    <cfRule type="expression" dxfId="43" priority="23">
      <formula>IF(CertVal_IsBlnkRow*CertVal_IsBlnkRowNext=1,TRUE,FALSE)</formula>
    </cfRule>
  </conditionalFormatting>
  <conditionalFormatting sqref="B119">
    <cfRule type="expression" dxfId="42" priority="21">
      <formula>IF(CertVal_IsBlnkRow*CertVal_IsBlnkRowNext=1,TRUE,FALSE)</formula>
    </cfRule>
  </conditionalFormatting>
  <conditionalFormatting sqref="B120">
    <cfRule type="expression" dxfId="41" priority="19">
      <formula>IF(CertVal_IsBlnkRow*CertVal_IsBlnkRowNext=1,TRUE,FALSE)</formula>
    </cfRule>
  </conditionalFormatting>
  <conditionalFormatting sqref="B121">
    <cfRule type="expression" dxfId="40" priority="17">
      <formula>IF(CertVal_IsBlnkRow*CertVal_IsBlnkRowNext=1,TRUE,FALSE)</formula>
    </cfRule>
  </conditionalFormatting>
  <conditionalFormatting sqref="B122">
    <cfRule type="expression" dxfId="39" priority="15">
      <formula>IF(CertVal_IsBlnkRow*CertVal_IsBlnkRowNext=1,TRUE,FALSE)</formula>
    </cfRule>
  </conditionalFormatting>
  <conditionalFormatting sqref="B123">
    <cfRule type="expression" dxfId="38" priority="13">
      <formula>IF(CertVal_IsBlnkRow*CertVal_IsBlnkRowNext=1,TRUE,FALSE)</formula>
    </cfRule>
  </conditionalFormatting>
  <conditionalFormatting sqref="B124">
    <cfRule type="expression" dxfId="37" priority="11">
      <formula>IF(CertVal_IsBlnkRow*CertVal_IsBlnkRowNext=1,TRUE,FALSE)</formula>
    </cfRule>
  </conditionalFormatting>
  <conditionalFormatting sqref="B125">
    <cfRule type="expression" dxfId="36" priority="9">
      <formula>IF(CertVal_IsBlnkRow*CertVal_IsBlnkRowNext=1,TRUE,FALSE)</formula>
    </cfRule>
  </conditionalFormatting>
  <conditionalFormatting sqref="B126">
    <cfRule type="expression" dxfId="35" priority="7">
      <formula>IF(CertVal_IsBlnkRow*CertVal_IsBlnkRowNext=1,TRUE,FALSE)</formula>
    </cfRule>
  </conditionalFormatting>
  <conditionalFormatting sqref="B127">
    <cfRule type="expression" dxfId="34" priority="5">
      <formula>IF(CertVal_IsBlnkRow*CertVal_IsBlnkRowNext=1,TRUE,FALSE)</formula>
    </cfRule>
  </conditionalFormatting>
  <conditionalFormatting sqref="B128">
    <cfRule type="expression" dxfId="33" priority="3">
      <formula>IF(CertVal_IsBlnkRow*CertVal_IsBlnkRowNext=1,TRUE,FALSE)</formula>
    </cfRule>
  </conditionalFormatting>
  <conditionalFormatting sqref="B129">
    <cfRule type="expression" dxfId="32" priority="1">
      <formula>IF(CertVal_IsBlnkRow*CertVal_IsBlnkRowNext=1,TRUE,FALSE)</formula>
    </cfRule>
  </conditionalFormatting>
  <hyperlinks>
    <hyperlink ref="B5" location="'Fire Assay'!$A$1" display="'Fire Assay'!$A$1" xr:uid="{56254739-45B6-4B9F-9DF3-192D7D178F6A}"/>
    <hyperlink ref="B7" location="'AR Digest 10-50g'!$A$1" display="'AR Digest 10-50g'!$A$1" xr:uid="{57544875-94E4-403E-BF08-C821F9DB5BFE}"/>
    <hyperlink ref="B9" location="'CNL'!$A$1" display="'CNL'!$A$1" xr:uid="{F1C6E67E-137B-4638-830B-AC3E61F06D04}"/>
    <hyperlink ref="B11" location="'4-Acid'!$A$1" display="'4-Acid'!$A$1" xr:uid="{B04B6A6D-491E-47E3-ADCA-7F0AA7EBDA48}"/>
    <hyperlink ref="B12" location="'4-Acid'!$A$41" display="'4-Acid'!$A$41" xr:uid="{40741781-1DEB-41B6-B0C9-03D06C522D9F}"/>
    <hyperlink ref="B13" location="'4-Acid'!$A$59" display="'4-Acid'!$A$59" xr:uid="{00D918D5-5FA3-4B61-A615-A9066CF79E2E}"/>
    <hyperlink ref="B14" location="'4-Acid'!$A$95" display="'4-Acid'!$A$95" xr:uid="{2C6A584F-AE04-46F1-A1C1-45BD3B54C61F}"/>
    <hyperlink ref="B15" location="'4-Acid'!$A$113" display="'4-Acid'!$A$113" xr:uid="{21102D22-27D8-41CE-8FB1-CA3A2DD813AF}"/>
    <hyperlink ref="B16" location="'4-Acid'!$A$132" display="'4-Acid'!$A$132" xr:uid="{CECF5606-4F69-4E7F-863A-60C13DDA4AAF}"/>
    <hyperlink ref="B17" location="'4-Acid'!$A$151" display="'4-Acid'!$A$151" xr:uid="{91386807-C0BF-447A-A98D-27C639811F11}"/>
    <hyperlink ref="B18" location="'4-Acid'!$A$169" display="'4-Acid'!$A$169" xr:uid="{B12460E5-F8EF-471A-8E76-F9F6D2D1780A}"/>
    <hyperlink ref="B19" location="'4-Acid'!$A$188" display="'4-Acid'!$A$188" xr:uid="{C2DBD6C5-7905-46C3-9B83-706F7EEFA51F}"/>
    <hyperlink ref="B20" location="'4-Acid'!$A$207" display="'4-Acid'!$A$207" xr:uid="{A39A5EAD-3691-4C2E-8E2A-CE3F44F3423D}"/>
    <hyperlink ref="B21" location="'4-Acid'!$A$225" display="'4-Acid'!$A$225" xr:uid="{99F44D3A-E262-444A-8056-DC697BE6DBEF}"/>
    <hyperlink ref="B22" location="'4-Acid'!$A$243" display="'4-Acid'!$A$243" xr:uid="{3BEB255E-4499-4633-8A76-6288C24478F8}"/>
    <hyperlink ref="B23" location="'4-Acid'!$A$261" display="'4-Acid'!$A$261" xr:uid="{FAA55168-5786-4E7E-8014-F5F154EF3B81}"/>
    <hyperlink ref="B24" location="'4-Acid'!$A$279" display="'4-Acid'!$A$279" xr:uid="{1F49174D-0EA0-4EB2-BDA4-831F27557103}"/>
    <hyperlink ref="B25" location="'4-Acid'!$A$297" display="'4-Acid'!$A$297" xr:uid="{DAE1C66F-6146-4790-B275-49EF3744B679}"/>
    <hyperlink ref="B26" location="'4-Acid'!$A$315" display="'4-Acid'!$A$315" xr:uid="{CCF29B39-6401-4F7C-A9AD-05330EC2C890}"/>
    <hyperlink ref="B27" location="'4-Acid'!$A$333" display="'4-Acid'!$A$333" xr:uid="{F7216FD1-1A7A-40B0-8692-8537F2E2819D}"/>
    <hyperlink ref="B28" location="'4-Acid'!$A$351" display="'4-Acid'!$A$351" xr:uid="{EE66BC89-F655-4B9A-AC07-343B8EB7B58E}"/>
    <hyperlink ref="B29" location="'4-Acid'!$A$370" display="'4-Acid'!$A$370" xr:uid="{106B6C58-8642-4F2E-846D-64A658880FF3}"/>
    <hyperlink ref="B30" location="'4-Acid'!$A$388" display="'4-Acid'!$A$388" xr:uid="{914FCF7B-DECB-47CF-8195-8FD03F9B8520}"/>
    <hyperlink ref="B31" location="'4-Acid'!$A$407" display="'4-Acid'!$A$407" xr:uid="{8361F01E-767A-465D-872A-CF85E878A586}"/>
    <hyperlink ref="B32" location="'4-Acid'!$A$444" display="'4-Acid'!$A$444" xr:uid="{38F55CBC-8907-48AF-8049-8F7B56561E42}"/>
    <hyperlink ref="B33" location="'4-Acid'!$A$463" display="'4-Acid'!$A$463" xr:uid="{6132987D-EDF2-4C99-90B3-01D224095A6A}"/>
    <hyperlink ref="B34" location="'4-Acid'!$A$481" display="'4-Acid'!$A$481" xr:uid="{EA500E23-6E96-4DC8-B0FB-90AF99A9C4C3}"/>
    <hyperlink ref="B35" location="'4-Acid'!$A$499" display="'4-Acid'!$A$499" xr:uid="{414EA570-A25E-41C1-97BF-CA649CAFA72D}"/>
    <hyperlink ref="B36" location="'4-Acid'!$A$518" display="'4-Acid'!$A$518" xr:uid="{610C1403-FFB5-4893-980F-35763EB8C4F3}"/>
    <hyperlink ref="B37" location="'4-Acid'!$A$537" display="'4-Acid'!$A$537" xr:uid="{1E39FC68-E67B-496B-ABB5-4CC73210439D}"/>
    <hyperlink ref="B38" location="'4-Acid'!$A$556" display="'4-Acid'!$A$556" xr:uid="{32260F1A-897A-4489-9DCD-8BA509104746}"/>
    <hyperlink ref="B39" location="'4-Acid'!$A$574" display="'4-Acid'!$A$574" xr:uid="{0546152E-3A4A-4F94-AA89-323D23802408}"/>
    <hyperlink ref="B40" location="'4-Acid'!$A$592" display="'4-Acid'!$A$592" xr:uid="{9D1DE624-A90B-4024-9CDF-DAF88B2BDC70}"/>
    <hyperlink ref="B41" location="'4-Acid'!$A$611" display="'4-Acid'!$A$611" xr:uid="{37DD0846-6E37-4DC7-B0FB-BF5348FC4FAE}"/>
    <hyperlink ref="B42" location="'4-Acid'!$A$629" display="'4-Acid'!$A$629" xr:uid="{3F4008D1-3DA5-40FB-A56B-277676C4A65E}"/>
    <hyperlink ref="B43" location="'4-Acid'!$A$648" display="'4-Acid'!$A$648" xr:uid="{79F9DA91-18E2-4620-BB9C-307B7531EB53}"/>
    <hyperlink ref="B44" location="'4-Acid'!$A$666" display="'4-Acid'!$A$666" xr:uid="{F5824C33-76BB-4EA2-A291-2C425D056B67}"/>
    <hyperlink ref="B45" location="'4-Acid'!$A$684" display="'4-Acid'!$A$684" xr:uid="{1E5EC8C5-AD68-45D2-92E8-CAD1D4BB1E89}"/>
    <hyperlink ref="B46" location="'4-Acid'!$A$702" display="'4-Acid'!$A$702" xr:uid="{550B60A2-751A-42D9-9A8C-9D163627BECF}"/>
    <hyperlink ref="B47" location="'4-Acid'!$A$720" display="'4-Acid'!$A$720" xr:uid="{14D710A9-8481-48FA-B2A3-6DCD406DABEE}"/>
    <hyperlink ref="B48" location="'4-Acid'!$A$738" display="'4-Acid'!$A$738" xr:uid="{813F376D-1436-459D-BB91-2315F1E505E1}"/>
    <hyperlink ref="B49" location="'4-Acid'!$A$756" display="'4-Acid'!$A$756" xr:uid="{AED3D13D-C6E9-431E-B39D-086D70A498D8}"/>
    <hyperlink ref="B50" location="'4-Acid'!$A$774" display="'4-Acid'!$A$774" xr:uid="{CB7E19FF-64EE-4790-A68C-3E8B03F8AA6F}"/>
    <hyperlink ref="B51" location="'4-Acid'!$A$793" display="'4-Acid'!$A$793" xr:uid="{D96B4673-C123-49B9-B998-74087693B09E}"/>
    <hyperlink ref="B52" location="'4-Acid'!$A$811" display="'4-Acid'!$A$811" xr:uid="{1323C5A7-D45F-49A8-946D-25612D666EA8}"/>
    <hyperlink ref="B53" location="'4-Acid'!$A$847" display="'4-Acid'!$A$847" xr:uid="{6010EA14-484D-4A01-BAAB-5D237D7F8A05}"/>
    <hyperlink ref="B54" location="'4-Acid'!$A$865" display="'4-Acid'!$A$865" xr:uid="{7A179B4D-45EE-4508-A3F0-97A5533E1A9B}"/>
    <hyperlink ref="B55" location="'4-Acid'!$A$884" display="'4-Acid'!$A$884" xr:uid="{3FA7543C-0F92-4398-AE6E-42E32A1F79AD}"/>
    <hyperlink ref="B56" location="'4-Acid'!$A$902" display="'4-Acid'!$A$902" xr:uid="{55BAC94D-D843-4D36-B625-B9FC52A0F96D}"/>
    <hyperlink ref="B57" location="'4-Acid'!$A$921" display="'4-Acid'!$A$921" xr:uid="{04BBC7BA-D811-4EC6-8A90-E8913B481B1B}"/>
    <hyperlink ref="B58" location="'4-Acid'!$A$940" display="'4-Acid'!$A$940" xr:uid="{FAF6D318-1C52-4FD4-AB8E-BF02D3663DE5}"/>
    <hyperlink ref="B59" location="'4-Acid'!$A$958" display="'4-Acid'!$A$958" xr:uid="{8718098E-DA10-40AD-8DC9-A885C8992C69}"/>
    <hyperlink ref="B60" location="'4-Acid'!$A$977" display="'4-Acid'!$A$977" xr:uid="{2B0746D4-9208-4B72-A623-956889BA7E06}"/>
    <hyperlink ref="B61" location="'4-Acid'!$A$995" display="'4-Acid'!$A$995" xr:uid="{A4C8DC20-5819-4884-9DAB-849CE074E9AE}"/>
    <hyperlink ref="B62" location="'4-Acid'!$A$1014" display="'4-Acid'!$A$1014" xr:uid="{A7CA7766-413B-4FE8-8C2A-714A4C072351}"/>
    <hyperlink ref="B63" location="'4-Acid'!$A$1033" display="'4-Acid'!$A$1033" xr:uid="{A9EE8F23-174A-4A87-AEB8-5B0F4833AA5A}"/>
    <hyperlink ref="B64" location="'4-Acid'!$A$1051" display="'4-Acid'!$A$1051" xr:uid="{18F9069F-8AEE-417E-AF25-A1842748124E}"/>
    <hyperlink ref="B65" location="'4-Acid'!$A$1069" display="'4-Acid'!$A$1069" xr:uid="{0885D9A6-07A6-4D6E-B233-85B06FCEC817}"/>
    <hyperlink ref="B66" location="'4-Acid'!$A$1087" display="'4-Acid'!$A$1087" xr:uid="{D795BAFE-7C20-4C39-AA5B-F8A8FAD77241}"/>
    <hyperlink ref="B67" location="'4-Acid'!$A$1105" display="'4-Acid'!$A$1105" xr:uid="{218DD765-FD77-4287-B626-0D5B71A217AC}"/>
    <hyperlink ref="B68" location="'4-Acid'!$A$1123" display="'4-Acid'!$A$1123" xr:uid="{3E8958AB-D98A-4FD2-AEF3-A236E311ED45}"/>
    <hyperlink ref="B69" location="'4-Acid'!$A$1141" display="'4-Acid'!$A$1141" xr:uid="{2B224E56-D883-4CA2-9FFC-C52942D63F01}"/>
    <hyperlink ref="B71" location="'Aqua Regia'!$A$1" display="'Aqua Regia'!$A$1" xr:uid="{5C4303C9-65BA-49D2-A320-EA355545EE67}"/>
    <hyperlink ref="B72" location="'Aqua Regia'!$A$18" display="'Aqua Regia'!$A$18" xr:uid="{10CA919F-7724-427A-840D-737E9F4AECBD}"/>
    <hyperlink ref="B73" location="'Aqua Regia'!$A$58" display="'Aqua Regia'!$A$58" xr:uid="{487B8BCF-B639-4604-8F7F-D2D9A491EB24}"/>
    <hyperlink ref="B74" location="'Aqua Regia'!$A$76" display="'Aqua Regia'!$A$76" xr:uid="{FC152D12-0435-4A91-9270-E5F9862A0C76}"/>
    <hyperlink ref="B75" location="'Aqua Regia'!$A$95" display="'Aqua Regia'!$A$95" xr:uid="{97D3F499-9F39-43B3-9B69-30F0D010832F}"/>
    <hyperlink ref="B76" location="'Aqua Regia'!$A$113" display="'Aqua Regia'!$A$113" xr:uid="{A7D82CBF-4E03-469D-BF3F-983F4F50E83C}"/>
    <hyperlink ref="B77" location="'Aqua Regia'!$A$132" display="'Aqua Regia'!$A$132" xr:uid="{C77EE847-38BC-43D3-AC6D-8F194D2FACE9}"/>
    <hyperlink ref="B78" location="'Aqua Regia'!$A$151" display="'Aqua Regia'!$A$151" xr:uid="{067CF8EE-AA05-44B5-999C-3DAB98AE7AF6}"/>
    <hyperlink ref="B79" location="'Aqua Regia'!$A$169" display="'Aqua Regia'!$A$169" xr:uid="{E12F41BF-E599-431A-AD22-5640DC8D5424}"/>
    <hyperlink ref="B80" location="'Aqua Regia'!$A$188" display="'Aqua Regia'!$A$188" xr:uid="{29865784-F2A8-4450-BA92-4A038493033A}"/>
    <hyperlink ref="B81" location="'Aqua Regia'!$A$207" display="'Aqua Regia'!$A$207" xr:uid="{55320449-B416-4BB5-AC59-D4F61D37A504}"/>
    <hyperlink ref="B82" location="'Aqua Regia'!$A$225" display="'Aqua Regia'!$A$225" xr:uid="{DBE85FBC-BB17-4F50-B555-B3F701C4B9F6}"/>
    <hyperlink ref="B83" location="'Aqua Regia'!$A$243" display="'Aqua Regia'!$A$243" xr:uid="{2D4B1687-AFEE-4EBC-893F-98CBE174A520}"/>
    <hyperlink ref="B84" location="'Aqua Regia'!$A$262" display="'Aqua Regia'!$A$262" xr:uid="{E98ADB5F-68F9-4858-87EB-CA0446B63AFB}"/>
    <hyperlink ref="B85" location="'Aqua Regia'!$A$280" display="'Aqua Regia'!$A$280" xr:uid="{7F396F3A-44EE-47B1-81F3-70705F22E1BF}"/>
    <hyperlink ref="B86" location="'Aqua Regia'!$A$298" display="'Aqua Regia'!$A$298" xr:uid="{9B1E4FE8-ED07-4724-BDE7-B7DC4BB9D415}"/>
    <hyperlink ref="B87" location="'Aqua Regia'!$A$316" display="'Aqua Regia'!$A$316" xr:uid="{78D92B04-627A-4D31-94DD-FD730B4A8CAD}"/>
    <hyperlink ref="B88" location="'Aqua Regia'!$A$334" display="'Aqua Regia'!$A$334" xr:uid="{9FCFA5B1-6E18-49F6-BA3F-E8311E6FBCF1}"/>
    <hyperlink ref="B89" location="'Aqua Regia'!$A$352" display="'Aqua Regia'!$A$352" xr:uid="{21E12000-B3B5-46EE-935F-953625810C98}"/>
    <hyperlink ref="B90" location="'Aqua Regia'!$A$371" display="'Aqua Regia'!$A$371" xr:uid="{36FE088B-7A98-4ABE-98BC-323D7F97B648}"/>
    <hyperlink ref="B91" location="'Aqua Regia'!$A$389" display="'Aqua Regia'!$A$389" xr:uid="{311B05DE-AD3A-4076-AF95-BCFE64301AEA}"/>
    <hyperlink ref="B92" location="'Aqua Regia'!$A$408" display="'Aqua Regia'!$A$408" xr:uid="{47389054-C118-47B4-8DC7-E21190588513}"/>
    <hyperlink ref="B93" location="'Aqua Regia'!$A$445" display="'Aqua Regia'!$A$445" xr:uid="{097D76F5-DBF3-4173-9C96-2758A05EF002}"/>
    <hyperlink ref="B94" location="'Aqua Regia'!$A$463" display="'Aqua Regia'!$A$463" xr:uid="{92237372-5D9E-443A-95AE-B0775DD316CB}"/>
    <hyperlink ref="B95" location="'Aqua Regia'!$A$499" display="'Aqua Regia'!$A$499" xr:uid="{5B18794E-5200-4346-9CDF-99A76E21C991}"/>
    <hyperlink ref="B96" location="'Aqua Regia'!$A$517" display="'Aqua Regia'!$A$517" xr:uid="{68100F36-2401-48DB-9844-E53B9C25A968}"/>
    <hyperlink ref="B97" location="'Aqua Regia'!$A$536" display="'Aqua Regia'!$A$536" xr:uid="{11F7B8A9-3208-4309-B073-A26AE7B89F04}"/>
    <hyperlink ref="B98" location="'Aqua Regia'!$A$555" display="'Aqua Regia'!$A$555" xr:uid="{69021922-5C41-4A8B-9709-1CC0827845B3}"/>
    <hyperlink ref="B99" location="'Aqua Regia'!$A$573" display="'Aqua Regia'!$A$573" xr:uid="{A9805166-6E6D-4C72-A5A7-653A956BDA56}"/>
    <hyperlink ref="B100" location="'Aqua Regia'!$A$591" display="'Aqua Regia'!$A$591" xr:uid="{EACEDBBE-D929-4A48-86B6-A1EA7BFEB051}"/>
    <hyperlink ref="B101" location="'Aqua Regia'!$A$609" display="'Aqua Regia'!$A$609" xr:uid="{CD2FD44E-6BB5-4EAE-87BE-3EDA7051F13D}"/>
    <hyperlink ref="B102" location="'Aqua Regia'!$A$628" display="'Aqua Regia'!$A$628" xr:uid="{4834AB0E-A2A9-474B-9F4C-CD83B0ADD0F9}"/>
    <hyperlink ref="B103" location="'Aqua Regia'!$A$664" display="'Aqua Regia'!$A$664" xr:uid="{E578DEC7-FBE9-4A31-86DC-227CED0653AD}"/>
    <hyperlink ref="B104" location="'Aqua Regia'!$A$682" display="'Aqua Regia'!$A$682" xr:uid="{01758FCA-F3B0-416A-B6FA-6AD364DF1E3E}"/>
    <hyperlink ref="B105" location="'Aqua Regia'!$A$700" display="'Aqua Regia'!$A$700" xr:uid="{7F806741-E1C1-4780-9D46-0C80BFBB87CD}"/>
    <hyperlink ref="B106" location="'Aqua Regia'!$A$718" display="'Aqua Regia'!$A$718" xr:uid="{8A0CA753-CAFE-42CA-93AD-CD40FDB4B08B}"/>
    <hyperlink ref="B107" location="'Aqua Regia'!$A$754" display="'Aqua Regia'!$A$754" xr:uid="{B05460A9-C340-44BE-B376-7FB0FBA6846B}"/>
    <hyperlink ref="B108" location="'Aqua Regia'!$A$790" display="'Aqua Regia'!$A$790" xr:uid="{0496424D-8B9A-4579-861E-EF848C162EFF}"/>
    <hyperlink ref="B109" location="'Aqua Regia'!$A$808" display="'Aqua Regia'!$A$808" xr:uid="{1DB61117-4C03-4564-94C3-65A02073928D}"/>
    <hyperlink ref="B110" location="'Aqua Regia'!$A$826" display="'Aqua Regia'!$A$826" xr:uid="{AC6FB512-32F3-410F-8464-6A5C6DF6CE58}"/>
    <hyperlink ref="B111" location="'Aqua Regia'!$A$844" display="'Aqua Regia'!$A$844" xr:uid="{77C3A1A6-4B11-4410-BB92-FB5D1AFF10C8}"/>
    <hyperlink ref="B112" location="'Aqua Regia'!$A$863" display="'Aqua Regia'!$A$863" xr:uid="{6B6DBDCC-4664-4487-B22D-E6ADC3A1D6D5}"/>
    <hyperlink ref="B113" location="'Aqua Regia'!$A$918" display="'Aqua Regia'!$A$918" xr:uid="{69EB9F3A-7680-4BA5-8773-7DC2138B2091}"/>
    <hyperlink ref="B114" location="'Aqua Regia'!$A$936" display="'Aqua Regia'!$A$936" xr:uid="{943B9C50-6523-4859-83A8-B0F60A55B3E8}"/>
    <hyperlink ref="B115" location="'Aqua Regia'!$A$954" display="'Aqua Regia'!$A$954" xr:uid="{0C7D6055-34B4-45CD-879F-4B1D2DE78A31}"/>
    <hyperlink ref="B116" location="'Aqua Regia'!$A$972" display="'Aqua Regia'!$A$972" xr:uid="{448234F2-295E-432B-969F-280C2A5E26F7}"/>
    <hyperlink ref="B117" location="'Aqua Regia'!$A$990" display="'Aqua Regia'!$A$990" xr:uid="{8CEA7722-9AD1-45DD-B263-54FFD0DC0382}"/>
    <hyperlink ref="B118" location="'Aqua Regia'!$A$1009" display="'Aqua Regia'!$A$1009" xr:uid="{BF6AD873-04CA-4FE9-B1F4-DD35B07C356E}"/>
    <hyperlink ref="B119" location="'Aqua Regia'!$A$1028" display="'Aqua Regia'!$A$1028" xr:uid="{9FE5D0E2-B5E6-4898-AE7A-BB9040409B98}"/>
    <hyperlink ref="B120" location="'Aqua Regia'!$A$1047" display="'Aqua Regia'!$A$1047" xr:uid="{8046D5B5-3286-4962-84AF-DD9CA43DF9EF}"/>
    <hyperlink ref="B121" location="'Aqua Regia'!$A$1065" display="'Aqua Regia'!$A$1065" xr:uid="{F5C5CE6E-0AB2-44A9-83FF-926CBE590349}"/>
    <hyperlink ref="B122" location="'Aqua Regia'!$A$1083" display="'Aqua Regia'!$A$1083" xr:uid="{B7B1F76F-8B59-4DC9-9DF0-5037CB06B7DB}"/>
    <hyperlink ref="B123" location="'Aqua Regia'!$A$1101" display="'Aqua Regia'!$A$1101" xr:uid="{6726F9C0-915D-427C-96F5-7042E4B65A90}"/>
    <hyperlink ref="B124" location="'Aqua Regia'!$A$1120" display="'Aqua Regia'!$A$1120" xr:uid="{C484A489-34F9-4DEF-89D8-C24BD88AF40D}"/>
    <hyperlink ref="B125" location="'Aqua Regia'!$A$1138" display="'Aqua Regia'!$A$1138" xr:uid="{E78BB9A1-5580-48BF-856E-F232A6966C58}"/>
    <hyperlink ref="B126" location="'Aqua Regia'!$A$1156" display="'Aqua Regia'!$A$1156" xr:uid="{F32AB002-3AA2-49D9-9A51-B544111D0A19}"/>
    <hyperlink ref="B127" location="'Aqua Regia'!$A$1175" display="'Aqua Regia'!$A$1175" xr:uid="{3D34D575-A96A-4893-A7FC-9A08362D2BAD}"/>
    <hyperlink ref="B128" location="'Aqua Regia'!$A$1193" display="'Aqua Regia'!$A$1193" xr:uid="{CE41E6AD-5CDC-485E-A41A-5A6A8853012B}"/>
    <hyperlink ref="B129" location="'Aqua Regia'!$A$1211" display="'Aqua Regia'!$A$1211" xr:uid="{BCD9FB8C-0B38-46BF-9A7E-8597B98D8C04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CBC33-5742-4CC3-9B35-1EFCF7A8DEBA}">
  <sheetPr codeName="Sheet14"/>
  <dimension ref="A1:BN1220"/>
  <sheetViews>
    <sheetView zoomScale="72" zoomScaleNormal="72" workbookViewId="0"/>
  </sheetViews>
  <sheetFormatPr defaultColWidth="9.140625" defaultRowHeight="12.75"/>
  <cols>
    <col min="1" max="1" width="11.140625" customWidth="1"/>
    <col min="2" max="2" width="11.71093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0" width="11.28515625" style="2" bestFit="1" customWidth="1"/>
    <col min="31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485</v>
      </c>
      <c r="BM1" s="28" t="s">
        <v>67</v>
      </c>
    </row>
    <row r="2" spans="1:66" ht="15">
      <c r="A2" s="25" t="s">
        <v>4</v>
      </c>
      <c r="B2" s="18" t="s">
        <v>112</v>
      </c>
      <c r="C2" s="15" t="s">
        <v>113</v>
      </c>
      <c r="D2" s="16" t="s">
        <v>230</v>
      </c>
      <c r="E2" s="17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7" t="s">
        <v>230</v>
      </c>
      <c r="M2" s="17" t="s">
        <v>230</v>
      </c>
      <c r="N2" s="17" t="s">
        <v>230</v>
      </c>
      <c r="O2" s="17" t="s">
        <v>230</v>
      </c>
      <c r="P2" s="17" t="s">
        <v>230</v>
      </c>
      <c r="Q2" s="17" t="s">
        <v>230</v>
      </c>
      <c r="R2" s="17" t="s">
        <v>230</v>
      </c>
      <c r="S2" s="17" t="s">
        <v>230</v>
      </c>
      <c r="T2" s="17" t="s">
        <v>230</v>
      </c>
      <c r="U2" s="17" t="s">
        <v>230</v>
      </c>
      <c r="V2" s="17" t="s">
        <v>230</v>
      </c>
      <c r="W2" s="17" t="s">
        <v>230</v>
      </c>
      <c r="X2" s="17" t="s">
        <v>230</v>
      </c>
      <c r="Y2" s="17" t="s">
        <v>230</v>
      </c>
      <c r="Z2" s="17" t="s">
        <v>230</v>
      </c>
      <c r="AA2" s="17" t="s">
        <v>230</v>
      </c>
      <c r="AB2" s="17" t="s">
        <v>230</v>
      </c>
      <c r="AC2" s="154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52" t="s">
        <v>233</v>
      </c>
      <c r="E3" s="153" t="s">
        <v>234</v>
      </c>
      <c r="F3" s="153" t="s">
        <v>237</v>
      </c>
      <c r="G3" s="153" t="s">
        <v>239</v>
      </c>
      <c r="H3" s="153" t="s">
        <v>240</v>
      </c>
      <c r="I3" s="153" t="s">
        <v>242</v>
      </c>
      <c r="J3" s="153" t="s">
        <v>243</v>
      </c>
      <c r="K3" s="153" t="s">
        <v>244</v>
      </c>
      <c r="L3" s="153" t="s">
        <v>245</v>
      </c>
      <c r="M3" s="153" t="s">
        <v>246</v>
      </c>
      <c r="N3" s="153" t="s">
        <v>247</v>
      </c>
      <c r="O3" s="153" t="s">
        <v>248</v>
      </c>
      <c r="P3" s="153" t="s">
        <v>250</v>
      </c>
      <c r="Q3" s="153" t="s">
        <v>251</v>
      </c>
      <c r="R3" s="153" t="s">
        <v>252</v>
      </c>
      <c r="S3" s="153" t="s">
        <v>253</v>
      </c>
      <c r="T3" s="153" t="s">
        <v>254</v>
      </c>
      <c r="U3" s="153" t="s">
        <v>255</v>
      </c>
      <c r="V3" s="153" t="s">
        <v>257</v>
      </c>
      <c r="W3" s="153" t="s">
        <v>279</v>
      </c>
      <c r="X3" s="153" t="s">
        <v>259</v>
      </c>
      <c r="Y3" s="153" t="s">
        <v>260</v>
      </c>
      <c r="Z3" s="153" t="s">
        <v>261</v>
      </c>
      <c r="AA3" s="153" t="s">
        <v>262</v>
      </c>
      <c r="AB3" s="153" t="s">
        <v>263</v>
      </c>
      <c r="AC3" s="154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295</v>
      </c>
      <c r="E4" s="11" t="s">
        <v>296</v>
      </c>
      <c r="F4" s="11" t="s">
        <v>296</v>
      </c>
      <c r="G4" s="11" t="s">
        <v>295</v>
      </c>
      <c r="H4" s="11" t="s">
        <v>116</v>
      </c>
      <c r="I4" s="11" t="s">
        <v>296</v>
      </c>
      <c r="J4" s="11" t="s">
        <v>296</v>
      </c>
      <c r="K4" s="11" t="s">
        <v>116</v>
      </c>
      <c r="L4" s="11" t="s">
        <v>295</v>
      </c>
      <c r="M4" s="11" t="s">
        <v>295</v>
      </c>
      <c r="N4" s="11" t="s">
        <v>295</v>
      </c>
      <c r="O4" s="11" t="s">
        <v>295</v>
      </c>
      <c r="P4" s="11" t="s">
        <v>295</v>
      </c>
      <c r="Q4" s="11" t="s">
        <v>116</v>
      </c>
      <c r="R4" s="11" t="s">
        <v>116</v>
      </c>
      <c r="S4" s="11" t="s">
        <v>296</v>
      </c>
      <c r="T4" s="11" t="s">
        <v>296</v>
      </c>
      <c r="U4" s="11" t="s">
        <v>295</v>
      </c>
      <c r="V4" s="11" t="s">
        <v>295</v>
      </c>
      <c r="W4" s="11" t="s">
        <v>295</v>
      </c>
      <c r="X4" s="11" t="s">
        <v>295</v>
      </c>
      <c r="Y4" s="11" t="s">
        <v>296</v>
      </c>
      <c r="Z4" s="11" t="s">
        <v>295</v>
      </c>
      <c r="AA4" s="11" t="s">
        <v>295</v>
      </c>
      <c r="AB4" s="11" t="s">
        <v>295</v>
      </c>
      <c r="AC4" s="154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154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148">
        <v>2.4</v>
      </c>
      <c r="E6" s="22">
        <v>1.73</v>
      </c>
      <c r="F6" s="22">
        <v>1.7385340939389999</v>
      </c>
      <c r="G6" s="22">
        <v>1.8</v>
      </c>
      <c r="H6" s="148">
        <v>2.15</v>
      </c>
      <c r="I6" s="22">
        <v>1.7</v>
      </c>
      <c r="J6" s="22">
        <v>1.71</v>
      </c>
      <c r="K6" s="22">
        <v>1.8</v>
      </c>
      <c r="L6" s="22">
        <v>1.6</v>
      </c>
      <c r="M6" s="22">
        <v>1.75</v>
      </c>
      <c r="N6" s="22">
        <v>1.95</v>
      </c>
      <c r="O6" s="22">
        <v>1.81</v>
      </c>
      <c r="P6" s="22">
        <v>1.73</v>
      </c>
      <c r="Q6" s="22">
        <v>1.8</v>
      </c>
      <c r="R6" s="22">
        <v>1.6</v>
      </c>
      <c r="S6" s="22">
        <v>1.5</v>
      </c>
      <c r="T6" s="22">
        <v>1.79</v>
      </c>
      <c r="U6" s="148">
        <v>0.28000000000000003</v>
      </c>
      <c r="V6" s="148">
        <v>2</v>
      </c>
      <c r="W6" s="22">
        <v>1.76</v>
      </c>
      <c r="X6" s="22">
        <v>1.6063000000000001</v>
      </c>
      <c r="Y6" s="22">
        <v>1.69</v>
      </c>
      <c r="Z6" s="22">
        <v>1.79</v>
      </c>
      <c r="AA6" s="22">
        <v>1.67</v>
      </c>
      <c r="AB6" s="22">
        <v>1.66</v>
      </c>
      <c r="AC6" s="154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49">
        <v>2.5</v>
      </c>
      <c r="E7" s="11"/>
      <c r="F7" s="11">
        <v>1.7333665081961283</v>
      </c>
      <c r="G7" s="11">
        <v>1.8</v>
      </c>
      <c r="H7" s="149">
        <v>2.16</v>
      </c>
      <c r="I7" s="11">
        <v>1.7</v>
      </c>
      <c r="J7" s="11">
        <v>1.83</v>
      </c>
      <c r="K7" s="11">
        <v>1.9</v>
      </c>
      <c r="L7" s="11">
        <v>1.6</v>
      </c>
      <c r="M7" s="11">
        <v>1.79</v>
      </c>
      <c r="N7" s="11">
        <v>1.78</v>
      </c>
      <c r="O7" s="11">
        <v>1.74</v>
      </c>
      <c r="P7" s="11">
        <v>1.84</v>
      </c>
      <c r="Q7" s="11">
        <v>1.7</v>
      </c>
      <c r="R7" s="11">
        <v>1.7</v>
      </c>
      <c r="S7" s="11">
        <v>1.6</v>
      </c>
      <c r="T7" s="11">
        <v>1.74</v>
      </c>
      <c r="U7" s="149">
        <v>0.35</v>
      </c>
      <c r="V7" s="149">
        <v>2</v>
      </c>
      <c r="W7" s="11">
        <v>1.62</v>
      </c>
      <c r="X7" s="11">
        <v>1.5874999999999999</v>
      </c>
      <c r="Y7" s="11">
        <v>1.7</v>
      </c>
      <c r="Z7" s="11">
        <v>1.73</v>
      </c>
      <c r="AA7" s="150">
        <v>1.73</v>
      </c>
      <c r="AB7" s="11">
        <v>1.63</v>
      </c>
      <c r="AC7" s="154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18</v>
      </c>
    </row>
    <row r="8" spans="1:66">
      <c r="A8" s="30"/>
      <c r="B8" s="19">
        <v>1</v>
      </c>
      <c r="C8" s="9">
        <v>3</v>
      </c>
      <c r="D8" s="149">
        <v>2.54</v>
      </c>
      <c r="E8" s="11">
        <v>1.71</v>
      </c>
      <c r="F8" s="11">
        <v>1.7073353681029095</v>
      </c>
      <c r="G8" s="11">
        <v>1.6</v>
      </c>
      <c r="H8" s="149">
        <v>1.9699999999999998</v>
      </c>
      <c r="I8" s="11">
        <v>1.7</v>
      </c>
      <c r="J8" s="11">
        <v>1.79</v>
      </c>
      <c r="K8" s="11">
        <v>1.9</v>
      </c>
      <c r="L8" s="11">
        <v>1.7</v>
      </c>
      <c r="M8" s="11">
        <v>1.75</v>
      </c>
      <c r="N8" s="11">
        <v>1.78</v>
      </c>
      <c r="O8" s="11">
        <v>1.76</v>
      </c>
      <c r="P8" s="11">
        <v>1.74</v>
      </c>
      <c r="Q8" s="11">
        <v>1.7</v>
      </c>
      <c r="R8" s="11">
        <v>1.7</v>
      </c>
      <c r="S8" s="11">
        <v>1.6</v>
      </c>
      <c r="T8" s="11">
        <v>1.7</v>
      </c>
      <c r="U8" s="149">
        <v>0.3</v>
      </c>
      <c r="V8" s="149">
        <v>2</v>
      </c>
      <c r="W8" s="11">
        <v>1.77</v>
      </c>
      <c r="X8" s="11">
        <v>1.5864</v>
      </c>
      <c r="Y8" s="11">
        <v>1.74</v>
      </c>
      <c r="Z8" s="11">
        <v>1.72</v>
      </c>
      <c r="AA8" s="11">
        <v>1.69</v>
      </c>
      <c r="AB8" s="11">
        <v>1.6</v>
      </c>
      <c r="AC8" s="154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49">
        <v>2.56</v>
      </c>
      <c r="E9" s="11">
        <v>1.71</v>
      </c>
      <c r="F9" s="11">
        <v>1.7276438810929446</v>
      </c>
      <c r="G9" s="11">
        <v>1.8</v>
      </c>
      <c r="H9" s="149">
        <v>1.9800000000000002</v>
      </c>
      <c r="I9" s="11">
        <v>1.6</v>
      </c>
      <c r="J9" s="11">
        <v>1.73</v>
      </c>
      <c r="K9" s="11">
        <v>1.8</v>
      </c>
      <c r="L9" s="11">
        <v>1.7</v>
      </c>
      <c r="M9" s="11">
        <v>1.79</v>
      </c>
      <c r="N9" s="11">
        <v>1.9400000000000002</v>
      </c>
      <c r="O9" s="11">
        <v>1.68</v>
      </c>
      <c r="P9" s="11">
        <v>1.7</v>
      </c>
      <c r="Q9" s="11">
        <v>1.8</v>
      </c>
      <c r="R9" s="11">
        <v>1.6</v>
      </c>
      <c r="S9" s="11">
        <v>1.5</v>
      </c>
      <c r="T9" s="11">
        <v>1.65</v>
      </c>
      <c r="U9" s="149">
        <v>0.33</v>
      </c>
      <c r="V9" s="149">
        <v>2</v>
      </c>
      <c r="W9" s="11">
        <v>1.69</v>
      </c>
      <c r="X9" s="11">
        <v>1.5849</v>
      </c>
      <c r="Y9" s="11">
        <v>1.68</v>
      </c>
      <c r="Z9" s="11">
        <v>1.76</v>
      </c>
      <c r="AA9" s="11">
        <v>1.66</v>
      </c>
      <c r="AB9" s="11">
        <v>1.63</v>
      </c>
      <c r="AC9" s="154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1.7225065287120658</v>
      </c>
      <c r="BN9" s="28"/>
    </row>
    <row r="10" spans="1:66">
      <c r="A10" s="30"/>
      <c r="B10" s="19">
        <v>1</v>
      </c>
      <c r="C10" s="9">
        <v>5</v>
      </c>
      <c r="D10" s="149">
        <v>2.59</v>
      </c>
      <c r="E10" s="11">
        <v>1.77</v>
      </c>
      <c r="F10" s="11">
        <v>1.7081747233013773</v>
      </c>
      <c r="G10" s="11">
        <v>1.8</v>
      </c>
      <c r="H10" s="149">
        <v>1.9800000000000002</v>
      </c>
      <c r="I10" s="11">
        <v>1.7</v>
      </c>
      <c r="J10" s="11">
        <v>1.8</v>
      </c>
      <c r="K10" s="11">
        <v>1.9</v>
      </c>
      <c r="L10" s="11">
        <v>1.7</v>
      </c>
      <c r="M10" s="11">
        <v>1.77</v>
      </c>
      <c r="N10" s="150">
        <v>2.02</v>
      </c>
      <c r="O10" s="11">
        <v>1.76</v>
      </c>
      <c r="P10" s="11">
        <v>1.71</v>
      </c>
      <c r="Q10" s="11">
        <v>1.8</v>
      </c>
      <c r="R10" s="11">
        <v>1.8</v>
      </c>
      <c r="S10" s="11">
        <v>1.6</v>
      </c>
      <c r="T10" s="11">
        <v>1.74</v>
      </c>
      <c r="U10" s="149">
        <v>0.4</v>
      </c>
      <c r="V10" s="149">
        <v>2</v>
      </c>
      <c r="W10" s="11">
        <v>1.84</v>
      </c>
      <c r="X10" s="11">
        <v>1.5508</v>
      </c>
      <c r="Y10" s="11">
        <v>1.7</v>
      </c>
      <c r="Z10" s="11">
        <v>1.81</v>
      </c>
      <c r="AA10" s="11">
        <v>1.67</v>
      </c>
      <c r="AB10" s="11">
        <v>1.68</v>
      </c>
      <c r="AC10" s="154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13</v>
      </c>
    </row>
    <row r="11" spans="1:66">
      <c r="A11" s="30"/>
      <c r="B11" s="19">
        <v>1</v>
      </c>
      <c r="C11" s="9">
        <v>6</v>
      </c>
      <c r="D11" s="149">
        <v>2.6</v>
      </c>
      <c r="E11" s="11">
        <v>1.77</v>
      </c>
      <c r="F11" s="11">
        <v>1.7224680430879999</v>
      </c>
      <c r="G11" s="11">
        <v>1.7</v>
      </c>
      <c r="H11" s="149">
        <v>1.85</v>
      </c>
      <c r="I11" s="11">
        <v>1.6</v>
      </c>
      <c r="J11" s="11">
        <v>1.73</v>
      </c>
      <c r="K11" s="11">
        <v>1.9</v>
      </c>
      <c r="L11" s="11">
        <v>1.7</v>
      </c>
      <c r="M11" s="11">
        <v>1.75</v>
      </c>
      <c r="N11" s="11">
        <v>1.96</v>
      </c>
      <c r="O11" s="11">
        <v>1.8</v>
      </c>
      <c r="P11" s="11">
        <v>1.63</v>
      </c>
      <c r="Q11" s="11">
        <v>1.8</v>
      </c>
      <c r="R11" s="11">
        <v>1.7</v>
      </c>
      <c r="S11" s="11">
        <v>1.6</v>
      </c>
      <c r="T11" s="11">
        <v>1.7</v>
      </c>
      <c r="U11" s="149">
        <v>0.5</v>
      </c>
      <c r="V11" s="149">
        <v>2</v>
      </c>
      <c r="W11" s="11">
        <v>1.8</v>
      </c>
      <c r="X11" s="11">
        <v>1.5924</v>
      </c>
      <c r="Y11" s="11">
        <v>1.66</v>
      </c>
      <c r="Z11" s="11">
        <v>1.86</v>
      </c>
      <c r="AA11" s="11">
        <v>1.66</v>
      </c>
      <c r="AB11" s="11">
        <v>1.72</v>
      </c>
      <c r="AC11" s="154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20" t="s">
        <v>272</v>
      </c>
      <c r="C12" s="12"/>
      <c r="D12" s="23">
        <v>2.5316666666666667</v>
      </c>
      <c r="E12" s="23">
        <v>1.738</v>
      </c>
      <c r="F12" s="23">
        <v>1.7229204362867268</v>
      </c>
      <c r="G12" s="23">
        <v>1.75</v>
      </c>
      <c r="H12" s="23">
        <v>2.0150000000000001</v>
      </c>
      <c r="I12" s="23">
        <v>1.6666666666666663</v>
      </c>
      <c r="J12" s="23">
        <v>1.7650000000000003</v>
      </c>
      <c r="K12" s="23">
        <v>1.8666666666666665</v>
      </c>
      <c r="L12" s="23">
        <v>1.6666666666666667</v>
      </c>
      <c r="M12" s="23">
        <v>1.7666666666666666</v>
      </c>
      <c r="N12" s="23">
        <v>1.905</v>
      </c>
      <c r="O12" s="23">
        <v>1.7583333333333335</v>
      </c>
      <c r="P12" s="23">
        <v>1.7250000000000003</v>
      </c>
      <c r="Q12" s="23">
        <v>1.7666666666666668</v>
      </c>
      <c r="R12" s="23">
        <v>1.6833333333333333</v>
      </c>
      <c r="S12" s="23">
        <v>1.5666666666666667</v>
      </c>
      <c r="T12" s="23">
        <v>1.72</v>
      </c>
      <c r="U12" s="23">
        <v>0.36000000000000004</v>
      </c>
      <c r="V12" s="23">
        <v>2</v>
      </c>
      <c r="W12" s="23">
        <v>1.7466666666666668</v>
      </c>
      <c r="X12" s="23">
        <v>1.5847166666666668</v>
      </c>
      <c r="Y12" s="23">
        <v>1.6950000000000001</v>
      </c>
      <c r="Z12" s="23">
        <v>1.7783333333333333</v>
      </c>
      <c r="AA12" s="23">
        <v>1.68</v>
      </c>
      <c r="AB12" s="23">
        <v>1.6533333333333335</v>
      </c>
      <c r="AC12" s="154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3" t="s">
        <v>273</v>
      </c>
      <c r="C13" s="29"/>
      <c r="D13" s="11">
        <v>2.5499999999999998</v>
      </c>
      <c r="E13" s="11">
        <v>1.73</v>
      </c>
      <c r="F13" s="11">
        <v>1.7250559620904724</v>
      </c>
      <c r="G13" s="11">
        <v>1.8</v>
      </c>
      <c r="H13" s="11">
        <v>1.9800000000000002</v>
      </c>
      <c r="I13" s="11">
        <v>1.7</v>
      </c>
      <c r="J13" s="11">
        <v>1.76</v>
      </c>
      <c r="K13" s="11">
        <v>1.9</v>
      </c>
      <c r="L13" s="11">
        <v>1.7</v>
      </c>
      <c r="M13" s="11">
        <v>1.76</v>
      </c>
      <c r="N13" s="11">
        <v>1.9450000000000001</v>
      </c>
      <c r="O13" s="11">
        <v>1.76</v>
      </c>
      <c r="P13" s="11">
        <v>1.72</v>
      </c>
      <c r="Q13" s="11">
        <v>1.8</v>
      </c>
      <c r="R13" s="11">
        <v>1.7</v>
      </c>
      <c r="S13" s="11">
        <v>1.6</v>
      </c>
      <c r="T13" s="11">
        <v>1.72</v>
      </c>
      <c r="U13" s="11">
        <v>0.33999999999999997</v>
      </c>
      <c r="V13" s="11">
        <v>2</v>
      </c>
      <c r="W13" s="11">
        <v>1.7650000000000001</v>
      </c>
      <c r="X13" s="11">
        <v>1.5869499999999999</v>
      </c>
      <c r="Y13" s="11">
        <v>1.6949999999999998</v>
      </c>
      <c r="Z13" s="11">
        <v>1.7749999999999999</v>
      </c>
      <c r="AA13" s="11">
        <v>1.67</v>
      </c>
      <c r="AB13" s="11">
        <v>1.645</v>
      </c>
      <c r="AC13" s="154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3" t="s">
        <v>274</v>
      </c>
      <c r="C14" s="29"/>
      <c r="D14" s="24">
        <v>7.386925386564204E-2</v>
      </c>
      <c r="E14" s="24">
        <v>3.0331501776206228E-2</v>
      </c>
      <c r="F14" s="24">
        <v>1.292867136099415E-2</v>
      </c>
      <c r="G14" s="24">
        <v>8.3666002653407553E-2</v>
      </c>
      <c r="H14" s="24">
        <v>0.1191217864204529</v>
      </c>
      <c r="I14" s="24">
        <v>5.1639777949432156E-2</v>
      </c>
      <c r="J14" s="24">
        <v>4.8062459362791708E-2</v>
      </c>
      <c r="K14" s="24">
        <v>5.1639777949432163E-2</v>
      </c>
      <c r="L14" s="24">
        <v>5.1639777949432156E-2</v>
      </c>
      <c r="M14" s="24">
        <v>1.9663841605003517E-2</v>
      </c>
      <c r="N14" s="24">
        <v>0.10074720839804942</v>
      </c>
      <c r="O14" s="24">
        <v>4.6654760385909932E-2</v>
      </c>
      <c r="P14" s="24">
        <v>6.833739825307962E-2</v>
      </c>
      <c r="Q14" s="24">
        <v>5.1639777949432267E-2</v>
      </c>
      <c r="R14" s="24">
        <v>7.527726527090807E-2</v>
      </c>
      <c r="S14" s="24">
        <v>5.1639777949432274E-2</v>
      </c>
      <c r="T14" s="24">
        <v>4.7749345545253334E-2</v>
      </c>
      <c r="U14" s="24">
        <v>8.024961059095552E-2</v>
      </c>
      <c r="V14" s="24">
        <v>0</v>
      </c>
      <c r="W14" s="24">
        <v>7.9414524280301935E-2</v>
      </c>
      <c r="X14" s="24">
        <v>1.8362071415465843E-2</v>
      </c>
      <c r="Y14" s="24">
        <v>2.664582518894848E-2</v>
      </c>
      <c r="Z14" s="24">
        <v>5.2694085689635718E-2</v>
      </c>
      <c r="AA14" s="24">
        <v>2.6832815729997499E-2</v>
      </c>
      <c r="AB14" s="24">
        <v>4.2739521132865603E-2</v>
      </c>
      <c r="AC14" s="206"/>
      <c r="AD14" s="207"/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7"/>
      <c r="BF14" s="207"/>
      <c r="BG14" s="207"/>
      <c r="BH14" s="207"/>
      <c r="BI14" s="207"/>
      <c r="BJ14" s="207"/>
      <c r="BK14" s="207"/>
      <c r="BL14" s="207"/>
      <c r="BM14" s="56"/>
    </row>
    <row r="15" spans="1:66">
      <c r="A15" s="30"/>
      <c r="B15" s="3" t="s">
        <v>87</v>
      </c>
      <c r="C15" s="29"/>
      <c r="D15" s="13">
        <v>2.9178112125994221E-2</v>
      </c>
      <c r="E15" s="13">
        <v>1.7451957293559396E-2</v>
      </c>
      <c r="F15" s="13">
        <v>7.5039282654620352E-3</v>
      </c>
      <c r="G15" s="13">
        <v>4.7809144373375745E-2</v>
      </c>
      <c r="H15" s="13">
        <v>5.9117511871192505E-2</v>
      </c>
      <c r="I15" s="13">
        <v>3.09838667696593E-2</v>
      </c>
      <c r="J15" s="13">
        <v>2.7230855163054787E-2</v>
      </c>
      <c r="K15" s="13">
        <v>2.7664166758624376E-2</v>
      </c>
      <c r="L15" s="13">
        <v>3.0983866769659293E-2</v>
      </c>
      <c r="M15" s="13">
        <v>1.1130476380190671E-2</v>
      </c>
      <c r="N15" s="13">
        <v>5.288567369976347E-2</v>
      </c>
      <c r="O15" s="13">
        <v>2.6533513015683369E-2</v>
      </c>
      <c r="P15" s="13">
        <v>3.961588304526354E-2</v>
      </c>
      <c r="Q15" s="13">
        <v>2.9230062990244676E-2</v>
      </c>
      <c r="R15" s="13">
        <v>4.471916748766816E-2</v>
      </c>
      <c r="S15" s="13">
        <v>3.2961560393254645E-2</v>
      </c>
      <c r="T15" s="13">
        <v>2.7761247410031008E-2</v>
      </c>
      <c r="U15" s="13">
        <v>0.22291558497487643</v>
      </c>
      <c r="V15" s="13">
        <v>0</v>
      </c>
      <c r="W15" s="13">
        <v>4.5466330694829346E-2</v>
      </c>
      <c r="X15" s="13">
        <v>1.1586974379520529E-2</v>
      </c>
      <c r="Y15" s="13">
        <v>1.5720250848937155E-2</v>
      </c>
      <c r="Z15" s="13">
        <v>2.9631163461838268E-2</v>
      </c>
      <c r="AA15" s="13">
        <v>1.5971914124998512E-2</v>
      </c>
      <c r="AB15" s="13">
        <v>2.5850516814233223E-2</v>
      </c>
      <c r="AC15" s="154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275</v>
      </c>
      <c r="C16" s="29"/>
      <c r="D16" s="13">
        <v>0.46975737070768475</v>
      </c>
      <c r="E16" s="13">
        <v>8.9947242751635681E-3</v>
      </c>
      <c r="F16" s="13">
        <v>2.402937624685908E-4</v>
      </c>
      <c r="G16" s="13">
        <v>1.5961316157385719E-2</v>
      </c>
      <c r="H16" s="13">
        <v>0.16980688688978995</v>
      </c>
      <c r="I16" s="13">
        <v>-3.2417794135823352E-2</v>
      </c>
      <c r="J16" s="13">
        <v>2.4669556010163518E-2</v>
      </c>
      <c r="K16" s="13">
        <v>8.3692070567877863E-2</v>
      </c>
      <c r="L16" s="13">
        <v>-3.241779413582313E-2</v>
      </c>
      <c r="M16" s="13">
        <v>2.5637138216027422E-2</v>
      </c>
      <c r="N16" s="13">
        <v>0.10594646130275409</v>
      </c>
      <c r="O16" s="13">
        <v>2.079922718670657E-2</v>
      </c>
      <c r="P16" s="13">
        <v>1.4475830694231639E-3</v>
      </c>
      <c r="Q16" s="13">
        <v>2.5637138216027644E-2</v>
      </c>
      <c r="R16" s="13">
        <v>-2.2741972077181427E-2</v>
      </c>
      <c r="S16" s="13">
        <v>-9.0472726487673794E-2</v>
      </c>
      <c r="T16" s="13">
        <v>-1.4551635481695468E-3</v>
      </c>
      <c r="U16" s="13">
        <v>-0.79100224353333781</v>
      </c>
      <c r="V16" s="13">
        <v>0.16109864703701215</v>
      </c>
      <c r="W16" s="13">
        <v>1.4026151745657467E-2</v>
      </c>
      <c r="X16" s="13">
        <v>-7.9993811198164622E-2</v>
      </c>
      <c r="Y16" s="13">
        <v>-1.5968896636132102E-2</v>
      </c>
      <c r="Z16" s="13">
        <v>3.2410213657076747E-2</v>
      </c>
      <c r="AA16" s="13">
        <v>-2.467713648890979E-2</v>
      </c>
      <c r="AB16" s="13">
        <v>-4.0158451782736471E-2</v>
      </c>
      <c r="AC16" s="154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276</v>
      </c>
      <c r="C17" s="47"/>
      <c r="D17" s="45">
        <v>11.36</v>
      </c>
      <c r="E17" s="45">
        <v>0.09</v>
      </c>
      <c r="F17" s="45">
        <v>0.12</v>
      </c>
      <c r="G17" s="45">
        <v>0.26</v>
      </c>
      <c r="H17" s="45">
        <v>4.0199999999999996</v>
      </c>
      <c r="I17" s="45">
        <v>0.92</v>
      </c>
      <c r="J17" s="45">
        <v>0.48</v>
      </c>
      <c r="K17" s="45">
        <v>1.92</v>
      </c>
      <c r="L17" s="45">
        <v>0.92</v>
      </c>
      <c r="M17" s="45">
        <v>0.5</v>
      </c>
      <c r="N17" s="45">
        <v>2.46</v>
      </c>
      <c r="O17" s="45">
        <v>0.38</v>
      </c>
      <c r="P17" s="45">
        <v>0.09</v>
      </c>
      <c r="Q17" s="45">
        <v>0.5</v>
      </c>
      <c r="R17" s="45">
        <v>0.68</v>
      </c>
      <c r="S17" s="45">
        <v>2.34</v>
      </c>
      <c r="T17" s="45">
        <v>0.16</v>
      </c>
      <c r="U17" s="45">
        <v>19.47</v>
      </c>
      <c r="V17" s="45" t="s">
        <v>277</v>
      </c>
      <c r="W17" s="45">
        <v>0.22</v>
      </c>
      <c r="X17" s="45">
        <v>2.08</v>
      </c>
      <c r="Y17" s="45">
        <v>0.52</v>
      </c>
      <c r="Z17" s="45">
        <v>0.66</v>
      </c>
      <c r="AA17" s="45">
        <v>0.73</v>
      </c>
      <c r="AB17" s="45">
        <v>1.1100000000000001</v>
      </c>
      <c r="AC17" s="154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 t="s">
        <v>297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BM18" s="55"/>
    </row>
    <row r="19" spans="1:65">
      <c r="BM19" s="55"/>
    </row>
    <row r="20" spans="1:65" ht="15">
      <c r="B20" s="8" t="s">
        <v>486</v>
      </c>
      <c r="BM20" s="28" t="s">
        <v>67</v>
      </c>
    </row>
    <row r="21" spans="1:65" ht="15">
      <c r="A21" s="25" t="s">
        <v>48</v>
      </c>
      <c r="B21" s="18" t="s">
        <v>112</v>
      </c>
      <c r="C21" s="15" t="s">
        <v>113</v>
      </c>
      <c r="D21" s="16" t="s">
        <v>230</v>
      </c>
      <c r="E21" s="17" t="s">
        <v>230</v>
      </c>
      <c r="F21" s="17" t="s">
        <v>230</v>
      </c>
      <c r="G21" s="17" t="s">
        <v>230</v>
      </c>
      <c r="H21" s="17" t="s">
        <v>230</v>
      </c>
      <c r="I21" s="17" t="s">
        <v>230</v>
      </c>
      <c r="J21" s="17" t="s">
        <v>230</v>
      </c>
      <c r="K21" s="17" t="s">
        <v>230</v>
      </c>
      <c r="L21" s="17" t="s">
        <v>230</v>
      </c>
      <c r="M21" s="17" t="s">
        <v>230</v>
      </c>
      <c r="N21" s="17" t="s">
        <v>230</v>
      </c>
      <c r="O21" s="17" t="s">
        <v>230</v>
      </c>
      <c r="P21" s="17" t="s">
        <v>230</v>
      </c>
      <c r="Q21" s="17" t="s">
        <v>230</v>
      </c>
      <c r="R21" s="17" t="s">
        <v>230</v>
      </c>
      <c r="S21" s="17" t="s">
        <v>230</v>
      </c>
      <c r="T21" s="17" t="s">
        <v>230</v>
      </c>
      <c r="U21" s="17" t="s">
        <v>230</v>
      </c>
      <c r="V21" s="17" t="s">
        <v>230</v>
      </c>
      <c r="W21" s="17" t="s">
        <v>230</v>
      </c>
      <c r="X21" s="17" t="s">
        <v>230</v>
      </c>
      <c r="Y21" s="17" t="s">
        <v>230</v>
      </c>
      <c r="Z21" s="17" t="s">
        <v>230</v>
      </c>
      <c r="AA21" s="17" t="s">
        <v>230</v>
      </c>
      <c r="AB21" s="17" t="s">
        <v>230</v>
      </c>
      <c r="AC21" s="17" t="s">
        <v>230</v>
      </c>
      <c r="AD21" s="17" t="s">
        <v>230</v>
      </c>
      <c r="AE21" s="154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>
        <v>1</v>
      </c>
    </row>
    <row r="22" spans="1:65">
      <c r="A22" s="30"/>
      <c r="B22" s="19" t="s">
        <v>231</v>
      </c>
      <c r="C22" s="9" t="s">
        <v>231</v>
      </c>
      <c r="D22" s="152" t="s">
        <v>233</v>
      </c>
      <c r="E22" s="153" t="s">
        <v>234</v>
      </c>
      <c r="F22" s="153" t="s">
        <v>236</v>
      </c>
      <c r="G22" s="153" t="s">
        <v>237</v>
      </c>
      <c r="H22" s="153" t="s">
        <v>239</v>
      </c>
      <c r="I22" s="153" t="s">
        <v>240</v>
      </c>
      <c r="J22" s="153" t="s">
        <v>242</v>
      </c>
      <c r="K22" s="153" t="s">
        <v>243</v>
      </c>
      <c r="L22" s="153" t="s">
        <v>244</v>
      </c>
      <c r="M22" s="153" t="s">
        <v>245</v>
      </c>
      <c r="N22" s="153" t="s">
        <v>246</v>
      </c>
      <c r="O22" s="153" t="s">
        <v>247</v>
      </c>
      <c r="P22" s="153" t="s">
        <v>248</v>
      </c>
      <c r="Q22" s="153" t="s">
        <v>250</v>
      </c>
      <c r="R22" s="153" t="s">
        <v>251</v>
      </c>
      <c r="S22" s="153" t="s">
        <v>252</v>
      </c>
      <c r="T22" s="153" t="s">
        <v>253</v>
      </c>
      <c r="U22" s="153" t="s">
        <v>254</v>
      </c>
      <c r="V22" s="153" t="s">
        <v>255</v>
      </c>
      <c r="W22" s="153" t="s">
        <v>256</v>
      </c>
      <c r="X22" s="153" t="s">
        <v>257</v>
      </c>
      <c r="Y22" s="153" t="s">
        <v>279</v>
      </c>
      <c r="Z22" s="153" t="s">
        <v>259</v>
      </c>
      <c r="AA22" s="153" t="s">
        <v>260</v>
      </c>
      <c r="AB22" s="153" t="s">
        <v>261</v>
      </c>
      <c r="AC22" s="153" t="s">
        <v>262</v>
      </c>
      <c r="AD22" s="153" t="s">
        <v>263</v>
      </c>
      <c r="AE22" s="154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 t="s">
        <v>1</v>
      </c>
    </row>
    <row r="23" spans="1:65">
      <c r="A23" s="30"/>
      <c r="B23" s="19"/>
      <c r="C23" s="9"/>
      <c r="D23" s="10" t="s">
        <v>295</v>
      </c>
      <c r="E23" s="11" t="s">
        <v>296</v>
      </c>
      <c r="F23" s="11" t="s">
        <v>116</v>
      </c>
      <c r="G23" s="11" t="s">
        <v>296</v>
      </c>
      <c r="H23" s="11" t="s">
        <v>295</v>
      </c>
      <c r="I23" s="11" t="s">
        <v>116</v>
      </c>
      <c r="J23" s="11" t="s">
        <v>116</v>
      </c>
      <c r="K23" s="11" t="s">
        <v>296</v>
      </c>
      <c r="L23" s="11" t="s">
        <v>116</v>
      </c>
      <c r="M23" s="11" t="s">
        <v>295</v>
      </c>
      <c r="N23" s="11" t="s">
        <v>295</v>
      </c>
      <c r="O23" s="11" t="s">
        <v>295</v>
      </c>
      <c r="P23" s="11" t="s">
        <v>295</v>
      </c>
      <c r="Q23" s="11" t="s">
        <v>295</v>
      </c>
      <c r="R23" s="11" t="s">
        <v>116</v>
      </c>
      <c r="S23" s="11" t="s">
        <v>116</v>
      </c>
      <c r="T23" s="11" t="s">
        <v>296</v>
      </c>
      <c r="U23" s="11" t="s">
        <v>295</v>
      </c>
      <c r="V23" s="11" t="s">
        <v>295</v>
      </c>
      <c r="W23" s="11" t="s">
        <v>295</v>
      </c>
      <c r="X23" s="11" t="s">
        <v>295</v>
      </c>
      <c r="Y23" s="11" t="s">
        <v>295</v>
      </c>
      <c r="Z23" s="11" t="s">
        <v>295</v>
      </c>
      <c r="AA23" s="11" t="s">
        <v>296</v>
      </c>
      <c r="AB23" s="11" t="s">
        <v>295</v>
      </c>
      <c r="AC23" s="11" t="s">
        <v>295</v>
      </c>
      <c r="AD23" s="11" t="s">
        <v>295</v>
      </c>
      <c r="AE23" s="154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2</v>
      </c>
    </row>
    <row r="24" spans="1:65">
      <c r="A24" s="30"/>
      <c r="B24" s="19"/>
      <c r="C24" s="9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154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3</v>
      </c>
    </row>
    <row r="25" spans="1:65">
      <c r="A25" s="30"/>
      <c r="B25" s="18">
        <v>1</v>
      </c>
      <c r="C25" s="14">
        <v>1</v>
      </c>
      <c r="D25" s="22">
        <v>6.94</v>
      </c>
      <c r="E25" s="22">
        <v>6.2724000000000002</v>
      </c>
      <c r="F25" s="22">
        <v>6.6406929999999988</v>
      </c>
      <c r="G25" s="22">
        <v>6.4766971858745235</v>
      </c>
      <c r="H25" s="22">
        <v>6.6000000000000005</v>
      </c>
      <c r="I25" s="148">
        <v>7.1449999999999996</v>
      </c>
      <c r="J25" s="22">
        <v>6.45</v>
      </c>
      <c r="K25" s="22">
        <v>6.0941000000000001</v>
      </c>
      <c r="L25" s="22">
        <v>6.15</v>
      </c>
      <c r="M25" s="22">
        <v>6.61</v>
      </c>
      <c r="N25" s="22">
        <v>6.4800000000000013</v>
      </c>
      <c r="O25" s="22">
        <v>7.1099999999999994</v>
      </c>
      <c r="P25" s="22">
        <v>6.34</v>
      </c>
      <c r="Q25" s="22">
        <v>6.370000000000001</v>
      </c>
      <c r="R25" s="22">
        <v>6.49</v>
      </c>
      <c r="S25" s="22">
        <v>6.605999999999999</v>
      </c>
      <c r="T25" s="22">
        <v>6.419999999999999</v>
      </c>
      <c r="U25" s="22">
        <v>6.47</v>
      </c>
      <c r="V25" s="148">
        <v>4.28</v>
      </c>
      <c r="W25" s="22">
        <v>6.544999999999999</v>
      </c>
      <c r="X25" s="22">
        <v>6.5170000000000003</v>
      </c>
      <c r="Y25" s="22">
        <v>6.419999999999999</v>
      </c>
      <c r="Z25" s="22">
        <v>6.0600000000000005</v>
      </c>
      <c r="AA25" s="22">
        <v>6.41</v>
      </c>
      <c r="AB25" s="22">
        <v>6.97</v>
      </c>
      <c r="AC25" s="22">
        <v>6.7</v>
      </c>
      <c r="AD25" s="22">
        <v>6.4</v>
      </c>
      <c r="AE25" s="154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>
        <v>1</v>
      </c>
    </row>
    <row r="26" spans="1:65">
      <c r="A26" s="30"/>
      <c r="B26" s="19">
        <v>1</v>
      </c>
      <c r="C26" s="9">
        <v>2</v>
      </c>
      <c r="D26" s="11">
        <v>7.07</v>
      </c>
      <c r="E26" s="11">
        <v>6.4662999999999995</v>
      </c>
      <c r="F26" s="11">
        <v>6.6903779999999999</v>
      </c>
      <c r="G26" s="150">
        <v>6.7152595397702877</v>
      </c>
      <c r="H26" s="11">
        <v>6.38</v>
      </c>
      <c r="I26" s="149">
        <v>7.3040000000000003</v>
      </c>
      <c r="J26" s="11">
        <v>6.58</v>
      </c>
      <c r="K26" s="11">
        <v>6.3381000000000007</v>
      </c>
      <c r="L26" s="11">
        <v>6.17</v>
      </c>
      <c r="M26" s="11">
        <v>6.5099999999999989</v>
      </c>
      <c r="N26" s="11">
        <v>6.419999999999999</v>
      </c>
      <c r="O26" s="11">
        <v>6.7</v>
      </c>
      <c r="P26" s="11">
        <v>6.29</v>
      </c>
      <c r="Q26" s="11">
        <v>6.29</v>
      </c>
      <c r="R26" s="11">
        <v>6.21</v>
      </c>
      <c r="S26" s="11">
        <v>6.5380000000000011</v>
      </c>
      <c r="T26" s="11">
        <v>6.22</v>
      </c>
      <c r="U26" s="11">
        <v>6.6199999999999992</v>
      </c>
      <c r="V26" s="149">
        <v>3.9900000000000007</v>
      </c>
      <c r="W26" s="11">
        <v>6.4007999999999994</v>
      </c>
      <c r="X26" s="11">
        <v>6.4560000000000004</v>
      </c>
      <c r="Y26" s="11">
        <v>6.2600000000000007</v>
      </c>
      <c r="Z26" s="11">
        <v>6.0960000000000001</v>
      </c>
      <c r="AA26" s="11">
        <v>6.3299999999999992</v>
      </c>
      <c r="AB26" s="11">
        <v>6.87</v>
      </c>
      <c r="AC26" s="11">
        <v>6.67</v>
      </c>
      <c r="AD26" s="11">
        <v>6.6000000000000005</v>
      </c>
      <c r="AE26" s="154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 t="e">
        <v>#N/A</v>
      </c>
    </row>
    <row r="27" spans="1:65">
      <c r="A27" s="30"/>
      <c r="B27" s="19">
        <v>1</v>
      </c>
      <c r="C27" s="9">
        <v>3</v>
      </c>
      <c r="D27" s="11">
        <v>6.99</v>
      </c>
      <c r="E27" s="11">
        <v>6.3116000000000003</v>
      </c>
      <c r="F27" s="11">
        <v>6.6489590000000005</v>
      </c>
      <c r="G27" s="11">
        <v>6.4341772553729024</v>
      </c>
      <c r="H27" s="11">
        <v>6.370000000000001</v>
      </c>
      <c r="I27" s="149">
        <v>7.3040000000000003</v>
      </c>
      <c r="J27" s="11">
        <v>6.76</v>
      </c>
      <c r="K27" s="11">
        <v>6.3041999999999998</v>
      </c>
      <c r="L27" s="11">
        <v>6.21</v>
      </c>
      <c r="M27" s="11">
        <v>6.5700000000000012</v>
      </c>
      <c r="N27" s="11">
        <v>6.7</v>
      </c>
      <c r="O27" s="11">
        <v>6.67</v>
      </c>
      <c r="P27" s="11">
        <v>6.24</v>
      </c>
      <c r="Q27" s="11">
        <v>6.38</v>
      </c>
      <c r="R27" s="11">
        <v>6.370000000000001</v>
      </c>
      <c r="S27" s="11">
        <v>6.6029999999999989</v>
      </c>
      <c r="T27" s="11">
        <v>6.2600000000000007</v>
      </c>
      <c r="U27" s="11">
        <v>6.38</v>
      </c>
      <c r="V27" s="149">
        <v>4.32</v>
      </c>
      <c r="W27" s="11">
        <v>6.5143000000000004</v>
      </c>
      <c r="X27" s="11">
        <v>6.508</v>
      </c>
      <c r="Y27" s="11">
        <v>6.54</v>
      </c>
      <c r="Z27" s="11">
        <v>6.3420000000000005</v>
      </c>
      <c r="AA27" s="11">
        <v>6.660000000000001</v>
      </c>
      <c r="AB27" s="11">
        <v>6.92</v>
      </c>
      <c r="AC27" s="11">
        <v>6.83</v>
      </c>
      <c r="AD27" s="11">
        <v>6.4</v>
      </c>
      <c r="AE27" s="154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16</v>
      </c>
    </row>
    <row r="28" spans="1:65">
      <c r="A28" s="30"/>
      <c r="B28" s="19">
        <v>1</v>
      </c>
      <c r="C28" s="9">
        <v>4</v>
      </c>
      <c r="D28" s="150">
        <v>6.5599999999999987</v>
      </c>
      <c r="E28" s="11">
        <v>6.2858999999999998</v>
      </c>
      <c r="F28" s="11">
        <v>6.6682199999999998</v>
      </c>
      <c r="G28" s="11">
        <v>6.470237117990485</v>
      </c>
      <c r="H28" s="11">
        <v>6.4600000000000009</v>
      </c>
      <c r="I28" s="149">
        <v>6.88</v>
      </c>
      <c r="J28" s="11">
        <v>6.5699999999999994</v>
      </c>
      <c r="K28" s="11">
        <v>6.1508000000000003</v>
      </c>
      <c r="L28" s="11">
        <v>6.14</v>
      </c>
      <c r="M28" s="11">
        <v>6.58</v>
      </c>
      <c r="N28" s="11">
        <v>6.7299999999999995</v>
      </c>
      <c r="O28" s="11">
        <v>6.92</v>
      </c>
      <c r="P28" s="11">
        <v>6.19</v>
      </c>
      <c r="Q28" s="11">
        <v>6.2800000000000011</v>
      </c>
      <c r="R28" s="11">
        <v>6.64</v>
      </c>
      <c r="S28" s="11">
        <v>6.4530000000000003</v>
      </c>
      <c r="T28" s="11">
        <v>6.5</v>
      </c>
      <c r="U28" s="11">
        <v>6.5099999999999989</v>
      </c>
      <c r="V28" s="149">
        <v>4.3499999999999996</v>
      </c>
      <c r="W28" s="11">
        <v>6.4641000000000002</v>
      </c>
      <c r="X28" s="11">
        <v>6.4339999999999993</v>
      </c>
      <c r="Y28" s="11">
        <v>6.4600000000000009</v>
      </c>
      <c r="Z28" s="11">
        <v>6.23</v>
      </c>
      <c r="AA28" s="11">
        <v>6.52</v>
      </c>
      <c r="AB28" s="11">
        <v>6.78</v>
      </c>
      <c r="AC28" s="11">
        <v>6.72</v>
      </c>
      <c r="AD28" s="11">
        <v>6.6000000000000005</v>
      </c>
      <c r="AE28" s="154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6.512794159734935</v>
      </c>
    </row>
    <row r="29" spans="1:65">
      <c r="A29" s="30"/>
      <c r="B29" s="19">
        <v>1</v>
      </c>
      <c r="C29" s="9">
        <v>5</v>
      </c>
      <c r="D29" s="11">
        <v>7.04</v>
      </c>
      <c r="E29" s="11">
        <v>6.3657000000000004</v>
      </c>
      <c r="F29" s="11">
        <v>6.6679370000000002</v>
      </c>
      <c r="G29" s="11">
        <v>6.4857671247411774</v>
      </c>
      <c r="H29" s="11">
        <v>6.5500000000000007</v>
      </c>
      <c r="I29" s="149">
        <v>7.0919999999999996</v>
      </c>
      <c r="J29" s="11">
        <v>6.64</v>
      </c>
      <c r="K29" s="11">
        <v>6.3561000000000005</v>
      </c>
      <c r="L29" s="11">
        <v>6.12</v>
      </c>
      <c r="M29" s="11">
        <v>6.6199999999999992</v>
      </c>
      <c r="N29" s="11">
        <v>6.5099999999999989</v>
      </c>
      <c r="O29" s="11">
        <v>7.0499999999999989</v>
      </c>
      <c r="P29" s="150">
        <v>6.92</v>
      </c>
      <c r="Q29" s="11">
        <v>6.34</v>
      </c>
      <c r="R29" s="11">
        <v>6.5299999999999994</v>
      </c>
      <c r="S29" s="11">
        <v>6.4960000000000004</v>
      </c>
      <c r="T29" s="11">
        <v>6.49</v>
      </c>
      <c r="U29" s="11">
        <v>6.370000000000001</v>
      </c>
      <c r="V29" s="149">
        <v>3.84</v>
      </c>
      <c r="W29" s="11">
        <v>6.3543000000000003</v>
      </c>
      <c r="X29" s="11">
        <v>6.4380000000000006</v>
      </c>
      <c r="Y29" s="11">
        <v>6.59</v>
      </c>
      <c r="Z29" s="11">
        <v>6.1449999999999996</v>
      </c>
      <c r="AA29" s="11">
        <v>6.59</v>
      </c>
      <c r="AB29" s="11">
        <v>7.02</v>
      </c>
      <c r="AC29" s="11">
        <v>6.69</v>
      </c>
      <c r="AD29" s="11">
        <v>7.2000000000000011</v>
      </c>
      <c r="AE29" s="154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8">
        <v>14</v>
      </c>
    </row>
    <row r="30" spans="1:65">
      <c r="A30" s="30"/>
      <c r="B30" s="19">
        <v>1</v>
      </c>
      <c r="C30" s="9">
        <v>6</v>
      </c>
      <c r="D30" s="11">
        <v>6.93</v>
      </c>
      <c r="E30" s="11">
        <v>6.2700000000000005</v>
      </c>
      <c r="F30" s="11">
        <v>6.6528859999999996</v>
      </c>
      <c r="G30" s="11">
        <v>6.6145804495546647</v>
      </c>
      <c r="H30" s="11">
        <v>6.4600000000000009</v>
      </c>
      <c r="I30" s="149">
        <v>7.1449999999999996</v>
      </c>
      <c r="J30" s="11">
        <v>6.77</v>
      </c>
      <c r="K30" s="11">
        <v>6.3361999999999998</v>
      </c>
      <c r="L30" s="11">
        <v>6.13</v>
      </c>
      <c r="M30" s="11">
        <v>6.67</v>
      </c>
      <c r="N30" s="11">
        <v>6.49</v>
      </c>
      <c r="O30" s="11">
        <v>6.8600000000000012</v>
      </c>
      <c r="P30" s="11">
        <v>6.2600000000000007</v>
      </c>
      <c r="Q30" s="11">
        <v>6.4399999999999995</v>
      </c>
      <c r="R30" s="11">
        <v>6.61</v>
      </c>
      <c r="S30" s="11">
        <v>6.4340000000000011</v>
      </c>
      <c r="T30" s="11">
        <v>6.2</v>
      </c>
      <c r="U30" s="11">
        <v>6.67</v>
      </c>
      <c r="V30" s="149">
        <v>4.13</v>
      </c>
      <c r="W30" s="11">
        <v>6.3834</v>
      </c>
      <c r="X30" s="11">
        <v>6.4369999999999994</v>
      </c>
      <c r="Y30" s="11">
        <v>6.43</v>
      </c>
      <c r="Z30" s="11">
        <v>6.0979999999999999</v>
      </c>
      <c r="AA30" s="11">
        <v>6.65</v>
      </c>
      <c r="AB30" s="11">
        <v>6.93</v>
      </c>
      <c r="AC30" s="11">
        <v>6.75</v>
      </c>
      <c r="AD30" s="150">
        <v>7.3</v>
      </c>
      <c r="AE30" s="154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20" t="s">
        <v>272</v>
      </c>
      <c r="C31" s="12"/>
      <c r="D31" s="23">
        <v>6.9216666666666669</v>
      </c>
      <c r="E31" s="23">
        <v>6.3286499999999997</v>
      </c>
      <c r="F31" s="23">
        <v>6.6615121666666672</v>
      </c>
      <c r="G31" s="23">
        <v>6.5327864455506734</v>
      </c>
      <c r="H31" s="23">
        <v>6.47</v>
      </c>
      <c r="I31" s="23">
        <v>7.1450000000000005</v>
      </c>
      <c r="J31" s="23">
        <v>6.628333333333333</v>
      </c>
      <c r="K31" s="23">
        <v>6.2632500000000002</v>
      </c>
      <c r="L31" s="23">
        <v>6.1533333333333333</v>
      </c>
      <c r="M31" s="23">
        <v>6.5933333333333337</v>
      </c>
      <c r="N31" s="23">
        <v>6.5550000000000006</v>
      </c>
      <c r="O31" s="23">
        <v>6.8849999999999989</v>
      </c>
      <c r="P31" s="23">
        <v>6.3733333333333322</v>
      </c>
      <c r="Q31" s="23">
        <v>6.3500000000000005</v>
      </c>
      <c r="R31" s="23">
        <v>6.4750000000000005</v>
      </c>
      <c r="S31" s="23">
        <v>6.5216666666666656</v>
      </c>
      <c r="T31" s="23">
        <v>6.3483333333333336</v>
      </c>
      <c r="U31" s="23">
        <v>6.503333333333333</v>
      </c>
      <c r="V31" s="23">
        <v>4.1516666666666664</v>
      </c>
      <c r="W31" s="23">
        <v>6.4436500000000008</v>
      </c>
      <c r="X31" s="23">
        <v>6.4649999999999999</v>
      </c>
      <c r="Y31" s="23">
        <v>6.4499999999999993</v>
      </c>
      <c r="Z31" s="23">
        <v>6.1618333333333339</v>
      </c>
      <c r="AA31" s="23">
        <v>6.5266666666666664</v>
      </c>
      <c r="AB31" s="23">
        <v>6.915</v>
      </c>
      <c r="AC31" s="23">
        <v>6.7266666666666666</v>
      </c>
      <c r="AD31" s="23">
        <v>6.75</v>
      </c>
      <c r="AE31" s="154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3" t="s">
        <v>273</v>
      </c>
      <c r="C32" s="29"/>
      <c r="D32" s="11">
        <v>6.9649999999999999</v>
      </c>
      <c r="E32" s="11">
        <v>6.2987500000000001</v>
      </c>
      <c r="F32" s="11">
        <v>6.6604115000000004</v>
      </c>
      <c r="G32" s="11">
        <v>6.4812321553078505</v>
      </c>
      <c r="H32" s="11">
        <v>6.4600000000000009</v>
      </c>
      <c r="I32" s="11">
        <v>7.1449999999999996</v>
      </c>
      <c r="J32" s="11">
        <v>6.6099999999999994</v>
      </c>
      <c r="K32" s="11">
        <v>6.3201999999999998</v>
      </c>
      <c r="L32" s="11">
        <v>6.1449999999999996</v>
      </c>
      <c r="M32" s="11">
        <v>6.5950000000000006</v>
      </c>
      <c r="N32" s="11">
        <v>6.5</v>
      </c>
      <c r="O32" s="11">
        <v>6.8900000000000006</v>
      </c>
      <c r="P32" s="11">
        <v>6.2750000000000004</v>
      </c>
      <c r="Q32" s="11">
        <v>6.3550000000000004</v>
      </c>
      <c r="R32" s="11">
        <v>6.51</v>
      </c>
      <c r="S32" s="11">
        <v>6.5170000000000012</v>
      </c>
      <c r="T32" s="11">
        <v>6.34</v>
      </c>
      <c r="U32" s="11">
        <v>6.4899999999999993</v>
      </c>
      <c r="V32" s="11">
        <v>4.2050000000000001</v>
      </c>
      <c r="W32" s="11">
        <v>6.4324499999999993</v>
      </c>
      <c r="X32" s="11">
        <v>6.447000000000001</v>
      </c>
      <c r="Y32" s="11">
        <v>6.4450000000000003</v>
      </c>
      <c r="Z32" s="11">
        <v>6.1214999999999993</v>
      </c>
      <c r="AA32" s="11">
        <v>6.5549999999999997</v>
      </c>
      <c r="AB32" s="11">
        <v>6.9249999999999998</v>
      </c>
      <c r="AC32" s="11">
        <v>6.71</v>
      </c>
      <c r="AD32" s="11">
        <v>6.6000000000000005</v>
      </c>
      <c r="AE32" s="154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5"/>
    </row>
    <row r="33" spans="1:65">
      <c r="A33" s="30"/>
      <c r="B33" s="3" t="s">
        <v>274</v>
      </c>
      <c r="C33" s="29"/>
      <c r="D33" s="24">
        <v>0.18540945678866244</v>
      </c>
      <c r="E33" s="24">
        <v>7.6213351848609598E-2</v>
      </c>
      <c r="F33" s="24">
        <v>1.78041584515156E-2</v>
      </c>
      <c r="G33" s="24">
        <v>0.10860911706780201</v>
      </c>
      <c r="H33" s="24">
        <v>9.1214034007931086E-2</v>
      </c>
      <c r="I33" s="24">
        <v>0.15722340792642822</v>
      </c>
      <c r="J33" s="24">
        <v>0.12254250963101183</v>
      </c>
      <c r="K33" s="24">
        <v>0.11178459196150431</v>
      </c>
      <c r="L33" s="24">
        <v>3.2659863237109038E-2</v>
      </c>
      <c r="M33" s="24">
        <v>5.3913510984415436E-2</v>
      </c>
      <c r="N33" s="24">
        <v>0.12786711852544425</v>
      </c>
      <c r="O33" s="24">
        <v>0.17896927110540473</v>
      </c>
      <c r="P33" s="24">
        <v>0.27244571324700007</v>
      </c>
      <c r="Q33" s="24">
        <v>5.9999999999999637E-2</v>
      </c>
      <c r="R33" s="24">
        <v>0.1612141433001458</v>
      </c>
      <c r="S33" s="24">
        <v>7.355723395198159E-2</v>
      </c>
      <c r="T33" s="24">
        <v>0.13746514709797036</v>
      </c>
      <c r="U33" s="24">
        <v>0.12290918056299366</v>
      </c>
      <c r="V33" s="24">
        <v>0.20390357198113682</v>
      </c>
      <c r="W33" s="24">
        <v>7.6329620724853442E-2</v>
      </c>
      <c r="X33" s="24">
        <v>3.7704111181673744E-2</v>
      </c>
      <c r="Y33" s="24">
        <v>0.11419281938896139</v>
      </c>
      <c r="Z33" s="24">
        <v>0.10598946488527385</v>
      </c>
      <c r="AA33" s="24">
        <v>0.13366625103842331</v>
      </c>
      <c r="AB33" s="24">
        <v>8.3126409762481382E-2</v>
      </c>
      <c r="AC33" s="24">
        <v>5.7503623074260844E-2</v>
      </c>
      <c r="AD33" s="24">
        <v>0.39874804074753767</v>
      </c>
      <c r="AE33" s="206"/>
      <c r="AF33" s="207"/>
      <c r="AG33" s="207"/>
      <c r="AH33" s="207"/>
      <c r="AI33" s="207"/>
      <c r="AJ33" s="207"/>
      <c r="AK33" s="207"/>
      <c r="AL33" s="207"/>
      <c r="AM33" s="207"/>
      <c r="AN33" s="207"/>
      <c r="AO33" s="207"/>
      <c r="AP33" s="207"/>
      <c r="AQ33" s="207"/>
      <c r="AR33" s="207"/>
      <c r="AS33" s="207"/>
      <c r="AT33" s="207"/>
      <c r="AU33" s="207"/>
      <c r="AV33" s="207"/>
      <c r="AW33" s="207"/>
      <c r="AX33" s="207"/>
      <c r="AY33" s="207"/>
      <c r="AZ33" s="207"/>
      <c r="BA33" s="207"/>
      <c r="BB33" s="207"/>
      <c r="BC33" s="207"/>
      <c r="BD33" s="207"/>
      <c r="BE33" s="207"/>
      <c r="BF33" s="207"/>
      <c r="BG33" s="207"/>
      <c r="BH33" s="207"/>
      <c r="BI33" s="207"/>
      <c r="BJ33" s="207"/>
      <c r="BK33" s="207"/>
      <c r="BL33" s="207"/>
      <c r="BM33" s="56"/>
    </row>
    <row r="34" spans="1:65">
      <c r="A34" s="30"/>
      <c r="B34" s="3" t="s">
        <v>87</v>
      </c>
      <c r="C34" s="29"/>
      <c r="D34" s="13">
        <v>2.6786822555549594E-2</v>
      </c>
      <c r="E34" s="13">
        <v>1.2042592314096941E-2</v>
      </c>
      <c r="F34" s="13">
        <v>2.6726902249920481E-3</v>
      </c>
      <c r="G34" s="13">
        <v>1.6625236103006719E-2</v>
      </c>
      <c r="H34" s="13">
        <v>1.4097995982678685E-2</v>
      </c>
      <c r="I34" s="13">
        <v>2.2004675706987852E-2</v>
      </c>
      <c r="J34" s="13">
        <v>1.8487680608148632E-2</v>
      </c>
      <c r="K34" s="13">
        <v>1.7847697594939416E-2</v>
      </c>
      <c r="L34" s="13">
        <v>5.3076700818703746E-3</v>
      </c>
      <c r="M34" s="13">
        <v>8.1769733545625032E-3</v>
      </c>
      <c r="N34" s="13">
        <v>1.9506806792592559E-2</v>
      </c>
      <c r="O34" s="13">
        <v>2.5994084401656466E-2</v>
      </c>
      <c r="P34" s="13">
        <v>4.274775835465483E-2</v>
      </c>
      <c r="Q34" s="13">
        <v>9.4488188976377379E-3</v>
      </c>
      <c r="R34" s="13">
        <v>2.4897937189211704E-2</v>
      </c>
      <c r="S34" s="13">
        <v>1.1278901193761555E-2</v>
      </c>
      <c r="T34" s="13">
        <v>2.1653738056913157E-2</v>
      </c>
      <c r="U34" s="13">
        <v>1.8899412695488518E-2</v>
      </c>
      <c r="V34" s="13">
        <v>4.9113666474782054E-2</v>
      </c>
      <c r="W34" s="13">
        <v>1.1845711782119362E-2</v>
      </c>
      <c r="X34" s="13">
        <v>5.8320357589595889E-3</v>
      </c>
      <c r="Y34" s="13">
        <v>1.7704313083559908E-2</v>
      </c>
      <c r="Z34" s="13">
        <v>1.7200962627779693E-2</v>
      </c>
      <c r="AA34" s="13">
        <v>2.0480018034487738E-2</v>
      </c>
      <c r="AB34" s="13">
        <v>1.202117277837764E-2</v>
      </c>
      <c r="AC34" s="13">
        <v>8.5486060070754481E-3</v>
      </c>
      <c r="AD34" s="13">
        <v>5.9073783814450026E-2</v>
      </c>
      <c r="AE34" s="154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3" t="s">
        <v>275</v>
      </c>
      <c r="C35" s="29"/>
      <c r="D35" s="13">
        <v>6.2779890919870907E-2</v>
      </c>
      <c r="E35" s="13">
        <v>-2.8274217673483149E-2</v>
      </c>
      <c r="F35" s="13">
        <v>2.2834747004776279E-2</v>
      </c>
      <c r="G35" s="13">
        <v>3.0696941013950152E-3</v>
      </c>
      <c r="H35" s="13">
        <v>-6.5707833973178698E-3</v>
      </c>
      <c r="I35" s="13">
        <v>9.7071368257521495E-2</v>
      </c>
      <c r="J35" s="13">
        <v>1.7740338595792604E-2</v>
      </c>
      <c r="K35" s="13">
        <v>-3.8315990589374183E-2</v>
      </c>
      <c r="L35" s="13">
        <v>-5.5193027383538817E-2</v>
      </c>
      <c r="M35" s="13">
        <v>1.2366301102578747E-2</v>
      </c>
      <c r="N35" s="13">
        <v>6.480450514773084E-3</v>
      </c>
      <c r="O35" s="13">
        <v>5.7149946879361035E-2</v>
      </c>
      <c r="P35" s="13">
        <v>-2.1413363140480257E-2</v>
      </c>
      <c r="Q35" s="13">
        <v>-2.4996054802622569E-2</v>
      </c>
      <c r="R35" s="13">
        <v>-5.803063755430049E-3</v>
      </c>
      <c r="S35" s="13">
        <v>1.3623195688547973E-3</v>
      </c>
      <c r="T35" s="13">
        <v>-2.5251961349918473E-2</v>
      </c>
      <c r="U35" s="13">
        <v>-1.4526524513999162E-3</v>
      </c>
      <c r="V35" s="13">
        <v>-0.36253679068591416</v>
      </c>
      <c r="W35" s="13">
        <v>-1.0616665910065937E-2</v>
      </c>
      <c r="X35" s="13">
        <v>-7.3385030392055794E-3</v>
      </c>
      <c r="Y35" s="13">
        <v>-9.6416619648687085E-3</v>
      </c>
      <c r="Z35" s="13">
        <v>-5.3887903992329567E-2</v>
      </c>
      <c r="AA35" s="13">
        <v>2.130039210742618E-3</v>
      </c>
      <c r="AB35" s="13">
        <v>6.1756264730687294E-2</v>
      </c>
      <c r="AC35" s="13">
        <v>3.2838824886250562E-2</v>
      </c>
      <c r="AD35" s="13">
        <v>3.6421516548393207E-2</v>
      </c>
      <c r="AE35" s="154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A36" s="30"/>
      <c r="B36" s="46" t="s">
        <v>276</v>
      </c>
      <c r="C36" s="47"/>
      <c r="D36" s="45">
        <v>1.84</v>
      </c>
      <c r="E36" s="45">
        <v>0.77</v>
      </c>
      <c r="F36" s="45">
        <v>0.7</v>
      </c>
      <c r="G36" s="45">
        <v>0.13</v>
      </c>
      <c r="H36" s="45">
        <v>0.15</v>
      </c>
      <c r="I36" s="45">
        <v>2.82</v>
      </c>
      <c r="J36" s="45">
        <v>0.55000000000000004</v>
      </c>
      <c r="K36" s="45">
        <v>1.06</v>
      </c>
      <c r="L36" s="45">
        <v>1.54</v>
      </c>
      <c r="M36" s="45">
        <v>0.4</v>
      </c>
      <c r="N36" s="45">
        <v>0.23</v>
      </c>
      <c r="O36" s="45">
        <v>1.68</v>
      </c>
      <c r="P36" s="45">
        <v>0.56999999999999995</v>
      </c>
      <c r="Q36" s="45">
        <v>0.67</v>
      </c>
      <c r="R36" s="45">
        <v>0.12</v>
      </c>
      <c r="S36" s="45">
        <v>0.08</v>
      </c>
      <c r="T36" s="45">
        <v>0.68</v>
      </c>
      <c r="U36" s="45">
        <v>0</v>
      </c>
      <c r="V36" s="45">
        <v>10.34</v>
      </c>
      <c r="W36" s="45">
        <v>0.26</v>
      </c>
      <c r="X36" s="45">
        <v>0.17</v>
      </c>
      <c r="Y36" s="45">
        <v>0.23</v>
      </c>
      <c r="Z36" s="45">
        <v>1.5</v>
      </c>
      <c r="AA36" s="45">
        <v>0.1</v>
      </c>
      <c r="AB36" s="45">
        <v>1.81</v>
      </c>
      <c r="AC36" s="45">
        <v>0.98</v>
      </c>
      <c r="AD36" s="45">
        <v>1.08</v>
      </c>
      <c r="AE36" s="154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5"/>
    </row>
    <row r="37" spans="1:65">
      <c r="B37" s="31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BM37" s="55"/>
    </row>
    <row r="38" spans="1:65" ht="15">
      <c r="B38" s="8" t="s">
        <v>487</v>
      </c>
      <c r="BM38" s="28" t="s">
        <v>67</v>
      </c>
    </row>
    <row r="39" spans="1:65" ht="15">
      <c r="A39" s="25" t="s">
        <v>7</v>
      </c>
      <c r="B39" s="18" t="s">
        <v>112</v>
      </c>
      <c r="C39" s="15" t="s">
        <v>113</v>
      </c>
      <c r="D39" s="16" t="s">
        <v>230</v>
      </c>
      <c r="E39" s="17" t="s">
        <v>230</v>
      </c>
      <c r="F39" s="17" t="s">
        <v>230</v>
      </c>
      <c r="G39" s="17" t="s">
        <v>230</v>
      </c>
      <c r="H39" s="17" t="s">
        <v>230</v>
      </c>
      <c r="I39" s="17" t="s">
        <v>230</v>
      </c>
      <c r="J39" s="17" t="s">
        <v>230</v>
      </c>
      <c r="K39" s="17" t="s">
        <v>230</v>
      </c>
      <c r="L39" s="17" t="s">
        <v>230</v>
      </c>
      <c r="M39" s="17" t="s">
        <v>230</v>
      </c>
      <c r="N39" s="17" t="s">
        <v>230</v>
      </c>
      <c r="O39" s="17" t="s">
        <v>230</v>
      </c>
      <c r="P39" s="17" t="s">
        <v>230</v>
      </c>
      <c r="Q39" s="17" t="s">
        <v>230</v>
      </c>
      <c r="R39" s="17" t="s">
        <v>230</v>
      </c>
      <c r="S39" s="17" t="s">
        <v>230</v>
      </c>
      <c r="T39" s="17" t="s">
        <v>230</v>
      </c>
      <c r="U39" s="17" t="s">
        <v>230</v>
      </c>
      <c r="V39" s="17" t="s">
        <v>230</v>
      </c>
      <c r="W39" s="17" t="s">
        <v>230</v>
      </c>
      <c r="X39" s="17" t="s">
        <v>230</v>
      </c>
      <c r="Y39" s="17" t="s">
        <v>230</v>
      </c>
      <c r="Z39" s="17" t="s">
        <v>230</v>
      </c>
      <c r="AA39" s="17" t="s">
        <v>230</v>
      </c>
      <c r="AB39" s="154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>
        <v>1</v>
      </c>
    </row>
    <row r="40" spans="1:65">
      <c r="A40" s="30"/>
      <c r="B40" s="19" t="s">
        <v>231</v>
      </c>
      <c r="C40" s="9" t="s">
        <v>231</v>
      </c>
      <c r="D40" s="152" t="s">
        <v>233</v>
      </c>
      <c r="E40" s="153" t="s">
        <v>234</v>
      </c>
      <c r="F40" s="153" t="s">
        <v>237</v>
      </c>
      <c r="G40" s="153" t="s">
        <v>239</v>
      </c>
      <c r="H40" s="153" t="s">
        <v>242</v>
      </c>
      <c r="I40" s="153" t="s">
        <v>243</v>
      </c>
      <c r="J40" s="153" t="s">
        <v>244</v>
      </c>
      <c r="K40" s="153" t="s">
        <v>245</v>
      </c>
      <c r="L40" s="153" t="s">
        <v>246</v>
      </c>
      <c r="M40" s="153" t="s">
        <v>247</v>
      </c>
      <c r="N40" s="153" t="s">
        <v>248</v>
      </c>
      <c r="O40" s="153" t="s">
        <v>250</v>
      </c>
      <c r="P40" s="153" t="s">
        <v>251</v>
      </c>
      <c r="Q40" s="153" t="s">
        <v>252</v>
      </c>
      <c r="R40" s="153" t="s">
        <v>253</v>
      </c>
      <c r="S40" s="153" t="s">
        <v>254</v>
      </c>
      <c r="T40" s="153" t="s">
        <v>255</v>
      </c>
      <c r="U40" s="153" t="s">
        <v>257</v>
      </c>
      <c r="V40" s="153" t="s">
        <v>279</v>
      </c>
      <c r="W40" s="153" t="s">
        <v>259</v>
      </c>
      <c r="X40" s="153" t="s">
        <v>260</v>
      </c>
      <c r="Y40" s="153" t="s">
        <v>261</v>
      </c>
      <c r="Z40" s="153" t="s">
        <v>262</v>
      </c>
      <c r="AA40" s="153" t="s">
        <v>263</v>
      </c>
      <c r="AB40" s="154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 t="s">
        <v>3</v>
      </c>
    </row>
    <row r="41" spans="1:65">
      <c r="A41" s="30"/>
      <c r="B41" s="19"/>
      <c r="C41" s="9"/>
      <c r="D41" s="10" t="s">
        <v>295</v>
      </c>
      <c r="E41" s="11" t="s">
        <v>296</v>
      </c>
      <c r="F41" s="11" t="s">
        <v>296</v>
      </c>
      <c r="G41" s="11" t="s">
        <v>295</v>
      </c>
      <c r="H41" s="11" t="s">
        <v>296</v>
      </c>
      <c r="I41" s="11" t="s">
        <v>296</v>
      </c>
      <c r="J41" s="11" t="s">
        <v>116</v>
      </c>
      <c r="K41" s="11" t="s">
        <v>295</v>
      </c>
      <c r="L41" s="11" t="s">
        <v>295</v>
      </c>
      <c r="M41" s="11" t="s">
        <v>295</v>
      </c>
      <c r="N41" s="11" t="s">
        <v>295</v>
      </c>
      <c r="O41" s="11" t="s">
        <v>295</v>
      </c>
      <c r="P41" s="11" t="s">
        <v>116</v>
      </c>
      <c r="Q41" s="11" t="s">
        <v>116</v>
      </c>
      <c r="R41" s="11" t="s">
        <v>296</v>
      </c>
      <c r="S41" s="11" t="s">
        <v>295</v>
      </c>
      <c r="T41" s="11" t="s">
        <v>295</v>
      </c>
      <c r="U41" s="11" t="s">
        <v>295</v>
      </c>
      <c r="V41" s="11" t="s">
        <v>295</v>
      </c>
      <c r="W41" s="11" t="s">
        <v>295</v>
      </c>
      <c r="X41" s="11" t="s">
        <v>296</v>
      </c>
      <c r="Y41" s="11" t="s">
        <v>295</v>
      </c>
      <c r="Z41" s="11" t="s">
        <v>295</v>
      </c>
      <c r="AA41" s="11" t="s">
        <v>295</v>
      </c>
      <c r="AB41" s="154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0</v>
      </c>
    </row>
    <row r="42" spans="1:65">
      <c r="A42" s="30"/>
      <c r="B42" s="19"/>
      <c r="C42" s="9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154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8">
        <v>1</v>
      </c>
    </row>
    <row r="43" spans="1:65">
      <c r="A43" s="30"/>
      <c r="B43" s="18">
        <v>1</v>
      </c>
      <c r="C43" s="14">
        <v>1</v>
      </c>
      <c r="D43" s="215">
        <v>96</v>
      </c>
      <c r="E43" s="216">
        <v>87.1</v>
      </c>
      <c r="F43" s="216">
        <v>90.498733443941632</v>
      </c>
      <c r="G43" s="215">
        <v>65.400000000000006</v>
      </c>
      <c r="H43" s="216">
        <v>86</v>
      </c>
      <c r="I43" s="216">
        <v>83.4</v>
      </c>
      <c r="J43" s="216">
        <v>84</v>
      </c>
      <c r="K43" s="216">
        <v>84.9</v>
      </c>
      <c r="L43" s="216">
        <v>86.8</v>
      </c>
      <c r="M43" s="216">
        <v>93.3</v>
      </c>
      <c r="N43" s="216">
        <v>87.8</v>
      </c>
      <c r="O43" s="216">
        <v>84.6</v>
      </c>
      <c r="P43" s="216">
        <v>88</v>
      </c>
      <c r="Q43" s="216">
        <v>89</v>
      </c>
      <c r="R43" s="216">
        <v>87</v>
      </c>
      <c r="S43" s="216">
        <v>84</v>
      </c>
      <c r="T43" s="215">
        <v>56.59</v>
      </c>
      <c r="U43" s="216">
        <v>84</v>
      </c>
      <c r="V43" s="216">
        <v>86.5</v>
      </c>
      <c r="W43" s="215">
        <v>70.827600000000004</v>
      </c>
      <c r="X43" s="216">
        <v>92.1</v>
      </c>
      <c r="Y43" s="216">
        <v>84</v>
      </c>
      <c r="Z43" s="215">
        <v>77.599999999999994</v>
      </c>
      <c r="AA43" s="216">
        <v>84.3</v>
      </c>
      <c r="AB43" s="217"/>
      <c r="AC43" s="218"/>
      <c r="AD43" s="218"/>
      <c r="AE43" s="218"/>
      <c r="AF43" s="218"/>
      <c r="AG43" s="218"/>
      <c r="AH43" s="218"/>
      <c r="AI43" s="218"/>
      <c r="AJ43" s="218"/>
      <c r="AK43" s="218"/>
      <c r="AL43" s="218"/>
      <c r="AM43" s="218"/>
      <c r="AN43" s="218"/>
      <c r="AO43" s="218"/>
      <c r="AP43" s="218"/>
      <c r="AQ43" s="218"/>
      <c r="AR43" s="218"/>
      <c r="AS43" s="218"/>
      <c r="AT43" s="218"/>
      <c r="AU43" s="218"/>
      <c r="AV43" s="218"/>
      <c r="AW43" s="218"/>
      <c r="AX43" s="218"/>
      <c r="AY43" s="218"/>
      <c r="AZ43" s="218"/>
      <c r="BA43" s="218"/>
      <c r="BB43" s="218"/>
      <c r="BC43" s="218"/>
      <c r="BD43" s="218"/>
      <c r="BE43" s="218"/>
      <c r="BF43" s="218"/>
      <c r="BG43" s="218"/>
      <c r="BH43" s="218"/>
      <c r="BI43" s="218"/>
      <c r="BJ43" s="218"/>
      <c r="BK43" s="218"/>
      <c r="BL43" s="218"/>
      <c r="BM43" s="219">
        <v>1</v>
      </c>
    </row>
    <row r="44" spans="1:65">
      <c r="A44" s="30"/>
      <c r="B44" s="19">
        <v>1</v>
      </c>
      <c r="C44" s="9">
        <v>2</v>
      </c>
      <c r="D44" s="220">
        <v>100</v>
      </c>
      <c r="E44" s="221">
        <v>87</v>
      </c>
      <c r="F44" s="221">
        <v>93.907055420899638</v>
      </c>
      <c r="G44" s="220">
        <v>69.3</v>
      </c>
      <c r="H44" s="221">
        <v>86</v>
      </c>
      <c r="I44" s="221">
        <v>87.9</v>
      </c>
      <c r="J44" s="221">
        <v>84</v>
      </c>
      <c r="K44" s="221">
        <v>86.4</v>
      </c>
      <c r="L44" s="221">
        <v>89.4</v>
      </c>
      <c r="M44" s="221">
        <v>88.9</v>
      </c>
      <c r="N44" s="221">
        <v>87</v>
      </c>
      <c r="O44" s="221">
        <v>88.9</v>
      </c>
      <c r="P44" s="221">
        <v>83</v>
      </c>
      <c r="Q44" s="221">
        <v>88</v>
      </c>
      <c r="R44" s="221">
        <v>80</v>
      </c>
      <c r="S44" s="221">
        <v>89</v>
      </c>
      <c r="T44" s="220">
        <v>64.959999999999994</v>
      </c>
      <c r="U44" s="221">
        <v>83</v>
      </c>
      <c r="V44" s="221">
        <v>82.9</v>
      </c>
      <c r="W44" s="220">
        <v>71.167100000000005</v>
      </c>
      <c r="X44" s="221">
        <v>92</v>
      </c>
      <c r="Y44" s="221">
        <v>86</v>
      </c>
      <c r="Z44" s="220">
        <v>77.400000000000006</v>
      </c>
      <c r="AA44" s="221">
        <v>81.599999999999994</v>
      </c>
      <c r="AB44" s="217"/>
      <c r="AC44" s="218"/>
      <c r="AD44" s="218"/>
      <c r="AE44" s="218"/>
      <c r="AF44" s="218"/>
      <c r="AG44" s="218"/>
      <c r="AH44" s="218"/>
      <c r="AI44" s="218"/>
      <c r="AJ44" s="218"/>
      <c r="AK44" s="218"/>
      <c r="AL44" s="218"/>
      <c r="AM44" s="218"/>
      <c r="AN44" s="218"/>
      <c r="AO44" s="218"/>
      <c r="AP44" s="218"/>
      <c r="AQ44" s="218"/>
      <c r="AR44" s="218"/>
      <c r="AS44" s="218"/>
      <c r="AT44" s="218"/>
      <c r="AU44" s="218"/>
      <c r="AV44" s="218"/>
      <c r="AW44" s="218"/>
      <c r="AX44" s="218"/>
      <c r="AY44" s="218"/>
      <c r="AZ44" s="218"/>
      <c r="BA44" s="218"/>
      <c r="BB44" s="218"/>
      <c r="BC44" s="218"/>
      <c r="BD44" s="218"/>
      <c r="BE44" s="218"/>
      <c r="BF44" s="218"/>
      <c r="BG44" s="218"/>
      <c r="BH44" s="218"/>
      <c r="BI44" s="218"/>
      <c r="BJ44" s="218"/>
      <c r="BK44" s="218"/>
      <c r="BL44" s="218"/>
      <c r="BM44" s="219">
        <v>19</v>
      </c>
    </row>
    <row r="45" spans="1:65">
      <c r="A45" s="30"/>
      <c r="B45" s="19">
        <v>1</v>
      </c>
      <c r="C45" s="9">
        <v>3</v>
      </c>
      <c r="D45" s="220">
        <v>100</v>
      </c>
      <c r="E45" s="221">
        <v>87.3</v>
      </c>
      <c r="F45" s="221">
        <v>90.586813064032015</v>
      </c>
      <c r="G45" s="220">
        <v>54.3</v>
      </c>
      <c r="H45" s="221">
        <v>86</v>
      </c>
      <c r="I45" s="221">
        <v>86.4</v>
      </c>
      <c r="J45" s="221">
        <v>83</v>
      </c>
      <c r="K45" s="221">
        <v>86.7</v>
      </c>
      <c r="L45" s="221">
        <v>86.6</v>
      </c>
      <c r="M45" s="221">
        <v>86.2</v>
      </c>
      <c r="N45" s="221">
        <v>86.3</v>
      </c>
      <c r="O45" s="221">
        <v>86.9</v>
      </c>
      <c r="P45" s="221">
        <v>84</v>
      </c>
      <c r="Q45" s="221">
        <v>92</v>
      </c>
      <c r="R45" s="221">
        <v>81</v>
      </c>
      <c r="S45" s="221">
        <v>87</v>
      </c>
      <c r="T45" s="220">
        <v>53.8</v>
      </c>
      <c r="U45" s="221">
        <v>82</v>
      </c>
      <c r="V45" s="221">
        <v>88</v>
      </c>
      <c r="W45" s="220">
        <v>70.915700000000001</v>
      </c>
      <c r="X45" s="221">
        <v>90.2</v>
      </c>
      <c r="Y45" s="221">
        <v>87</v>
      </c>
      <c r="Z45" s="220">
        <v>77.400000000000006</v>
      </c>
      <c r="AA45" s="221">
        <v>79.099999999999994</v>
      </c>
      <c r="AB45" s="217"/>
      <c r="AC45" s="218"/>
      <c r="AD45" s="218"/>
      <c r="AE45" s="218"/>
      <c r="AF45" s="218"/>
      <c r="AG45" s="218"/>
      <c r="AH45" s="218"/>
      <c r="AI45" s="218"/>
      <c r="AJ45" s="218"/>
      <c r="AK45" s="218"/>
      <c r="AL45" s="218"/>
      <c r="AM45" s="218"/>
      <c r="AN45" s="218"/>
      <c r="AO45" s="218"/>
      <c r="AP45" s="218"/>
      <c r="AQ45" s="218"/>
      <c r="AR45" s="218"/>
      <c r="AS45" s="218"/>
      <c r="AT45" s="218"/>
      <c r="AU45" s="218"/>
      <c r="AV45" s="218"/>
      <c r="AW45" s="218"/>
      <c r="AX45" s="218"/>
      <c r="AY45" s="218"/>
      <c r="AZ45" s="218"/>
      <c r="BA45" s="218"/>
      <c r="BB45" s="218"/>
      <c r="BC45" s="218"/>
      <c r="BD45" s="218"/>
      <c r="BE45" s="218"/>
      <c r="BF45" s="218"/>
      <c r="BG45" s="218"/>
      <c r="BH45" s="218"/>
      <c r="BI45" s="218"/>
      <c r="BJ45" s="218"/>
      <c r="BK45" s="218"/>
      <c r="BL45" s="218"/>
      <c r="BM45" s="219">
        <v>16</v>
      </c>
    </row>
    <row r="46" spans="1:65">
      <c r="A46" s="30"/>
      <c r="B46" s="19">
        <v>1</v>
      </c>
      <c r="C46" s="9">
        <v>4</v>
      </c>
      <c r="D46" s="220">
        <v>98</v>
      </c>
      <c r="E46" s="221">
        <v>87.2</v>
      </c>
      <c r="F46" s="221">
        <v>91.03037636837621</v>
      </c>
      <c r="G46" s="220">
        <v>56.8</v>
      </c>
      <c r="H46" s="221">
        <v>86</v>
      </c>
      <c r="I46" s="221">
        <v>84.4</v>
      </c>
      <c r="J46" s="221">
        <v>82</v>
      </c>
      <c r="K46" s="221">
        <v>86.1</v>
      </c>
      <c r="L46" s="221">
        <v>86.9</v>
      </c>
      <c r="M46" s="221">
        <v>91</v>
      </c>
      <c r="N46" s="221">
        <v>86</v>
      </c>
      <c r="O46" s="221">
        <v>84.9</v>
      </c>
      <c r="P46" s="221">
        <v>90</v>
      </c>
      <c r="Q46" s="221">
        <v>93</v>
      </c>
      <c r="R46" s="221">
        <v>85</v>
      </c>
      <c r="S46" s="221">
        <v>86</v>
      </c>
      <c r="T46" s="220">
        <v>55.89</v>
      </c>
      <c r="U46" s="221">
        <v>86</v>
      </c>
      <c r="V46" s="221">
        <v>84.5</v>
      </c>
      <c r="W46" s="220">
        <v>74.670699999999997</v>
      </c>
      <c r="X46" s="221">
        <v>90.2</v>
      </c>
      <c r="Y46" s="221">
        <v>86</v>
      </c>
      <c r="Z46" s="220">
        <v>74.099999999999994</v>
      </c>
      <c r="AA46" s="221">
        <v>77.900000000000006</v>
      </c>
      <c r="AB46" s="217"/>
      <c r="AC46" s="218"/>
      <c r="AD46" s="218"/>
      <c r="AE46" s="218"/>
      <c r="AF46" s="218"/>
      <c r="AG46" s="218"/>
      <c r="AH46" s="218"/>
      <c r="AI46" s="218"/>
      <c r="AJ46" s="218"/>
      <c r="AK46" s="218"/>
      <c r="AL46" s="218"/>
      <c r="AM46" s="218"/>
      <c r="AN46" s="218"/>
      <c r="AO46" s="218"/>
      <c r="AP46" s="218"/>
      <c r="AQ46" s="218"/>
      <c r="AR46" s="218"/>
      <c r="AS46" s="218"/>
      <c r="AT46" s="218"/>
      <c r="AU46" s="218"/>
      <c r="AV46" s="218"/>
      <c r="AW46" s="218"/>
      <c r="AX46" s="218"/>
      <c r="AY46" s="218"/>
      <c r="AZ46" s="218"/>
      <c r="BA46" s="218"/>
      <c r="BB46" s="218"/>
      <c r="BC46" s="218"/>
      <c r="BD46" s="218"/>
      <c r="BE46" s="218"/>
      <c r="BF46" s="218"/>
      <c r="BG46" s="218"/>
      <c r="BH46" s="218"/>
      <c r="BI46" s="218"/>
      <c r="BJ46" s="218"/>
      <c r="BK46" s="218"/>
      <c r="BL46" s="218"/>
      <c r="BM46" s="219">
        <v>86.820242774556377</v>
      </c>
    </row>
    <row r="47" spans="1:65">
      <c r="A47" s="30"/>
      <c r="B47" s="19">
        <v>1</v>
      </c>
      <c r="C47" s="9">
        <v>5</v>
      </c>
      <c r="D47" s="220">
        <v>102</v>
      </c>
      <c r="E47" s="221">
        <v>88.2</v>
      </c>
      <c r="F47" s="221">
        <v>90.598667973659985</v>
      </c>
      <c r="G47" s="220">
        <v>68</v>
      </c>
      <c r="H47" s="222">
        <v>89</v>
      </c>
      <c r="I47" s="221">
        <v>86</v>
      </c>
      <c r="J47" s="221">
        <v>82</v>
      </c>
      <c r="K47" s="222">
        <v>83.1</v>
      </c>
      <c r="L47" s="221">
        <v>85.9</v>
      </c>
      <c r="M47" s="221">
        <v>95.5</v>
      </c>
      <c r="N47" s="222">
        <v>91</v>
      </c>
      <c r="O47" s="221">
        <v>85.9</v>
      </c>
      <c r="P47" s="221">
        <v>89</v>
      </c>
      <c r="Q47" s="221">
        <v>90</v>
      </c>
      <c r="R47" s="221">
        <v>85</v>
      </c>
      <c r="S47" s="221">
        <v>84</v>
      </c>
      <c r="T47" s="220">
        <v>67.34</v>
      </c>
      <c r="U47" s="221">
        <v>85</v>
      </c>
      <c r="V47" s="221">
        <v>88</v>
      </c>
      <c r="W47" s="220">
        <v>69.198300000000003</v>
      </c>
      <c r="X47" s="221">
        <v>91.1</v>
      </c>
      <c r="Y47" s="221">
        <v>91</v>
      </c>
      <c r="Z47" s="220">
        <v>76.599999999999994</v>
      </c>
      <c r="AA47" s="221">
        <v>82.8</v>
      </c>
      <c r="AB47" s="217"/>
      <c r="AC47" s="218"/>
      <c r="AD47" s="218"/>
      <c r="AE47" s="218"/>
      <c r="AF47" s="218"/>
      <c r="AG47" s="218"/>
      <c r="AH47" s="218"/>
      <c r="AI47" s="218"/>
      <c r="AJ47" s="218"/>
      <c r="AK47" s="218"/>
      <c r="AL47" s="218"/>
      <c r="AM47" s="218"/>
      <c r="AN47" s="218"/>
      <c r="AO47" s="218"/>
      <c r="AP47" s="218"/>
      <c r="AQ47" s="218"/>
      <c r="AR47" s="218"/>
      <c r="AS47" s="218"/>
      <c r="AT47" s="218"/>
      <c r="AU47" s="218"/>
      <c r="AV47" s="218"/>
      <c r="AW47" s="218"/>
      <c r="AX47" s="218"/>
      <c r="AY47" s="218"/>
      <c r="AZ47" s="218"/>
      <c r="BA47" s="218"/>
      <c r="BB47" s="218"/>
      <c r="BC47" s="218"/>
      <c r="BD47" s="218"/>
      <c r="BE47" s="218"/>
      <c r="BF47" s="218"/>
      <c r="BG47" s="218"/>
      <c r="BH47" s="218"/>
      <c r="BI47" s="218"/>
      <c r="BJ47" s="218"/>
      <c r="BK47" s="218"/>
      <c r="BL47" s="218"/>
      <c r="BM47" s="219">
        <v>15</v>
      </c>
    </row>
    <row r="48" spans="1:65">
      <c r="A48" s="30"/>
      <c r="B48" s="19">
        <v>1</v>
      </c>
      <c r="C48" s="9">
        <v>6</v>
      </c>
      <c r="D48" s="220">
        <v>100</v>
      </c>
      <c r="E48" s="221">
        <v>86.3</v>
      </c>
      <c r="F48" s="221">
        <v>93.086030028518593</v>
      </c>
      <c r="G48" s="220">
        <v>63.1</v>
      </c>
      <c r="H48" s="221">
        <v>87</v>
      </c>
      <c r="I48" s="221">
        <v>85.8</v>
      </c>
      <c r="J48" s="221">
        <v>82</v>
      </c>
      <c r="K48" s="221">
        <v>87.2</v>
      </c>
      <c r="L48" s="221">
        <v>90</v>
      </c>
      <c r="M48" s="221">
        <v>93.4</v>
      </c>
      <c r="N48" s="221">
        <v>86.6</v>
      </c>
      <c r="O48" s="221">
        <v>86.2</v>
      </c>
      <c r="P48" s="221">
        <v>89</v>
      </c>
      <c r="Q48" s="221">
        <v>89</v>
      </c>
      <c r="R48" s="221">
        <v>81</v>
      </c>
      <c r="S48" s="221">
        <v>90</v>
      </c>
      <c r="T48" s="222">
        <v>94.38</v>
      </c>
      <c r="U48" s="221">
        <v>86</v>
      </c>
      <c r="V48" s="221">
        <v>85.2</v>
      </c>
      <c r="W48" s="220">
        <v>68.372100000000003</v>
      </c>
      <c r="X48" s="221">
        <v>90.5</v>
      </c>
      <c r="Y48" s="221">
        <v>87</v>
      </c>
      <c r="Z48" s="220">
        <v>73.900000000000006</v>
      </c>
      <c r="AA48" s="221">
        <v>90.4</v>
      </c>
      <c r="AB48" s="217"/>
      <c r="AC48" s="218"/>
      <c r="AD48" s="218"/>
      <c r="AE48" s="218"/>
      <c r="AF48" s="218"/>
      <c r="AG48" s="218"/>
      <c r="AH48" s="218"/>
      <c r="AI48" s="218"/>
      <c r="AJ48" s="218"/>
      <c r="AK48" s="218"/>
      <c r="AL48" s="218"/>
      <c r="AM48" s="218"/>
      <c r="AN48" s="218"/>
      <c r="AO48" s="218"/>
      <c r="AP48" s="218"/>
      <c r="AQ48" s="218"/>
      <c r="AR48" s="218"/>
      <c r="AS48" s="218"/>
      <c r="AT48" s="218"/>
      <c r="AU48" s="218"/>
      <c r="AV48" s="218"/>
      <c r="AW48" s="218"/>
      <c r="AX48" s="218"/>
      <c r="AY48" s="218"/>
      <c r="AZ48" s="218"/>
      <c r="BA48" s="218"/>
      <c r="BB48" s="218"/>
      <c r="BC48" s="218"/>
      <c r="BD48" s="218"/>
      <c r="BE48" s="218"/>
      <c r="BF48" s="218"/>
      <c r="BG48" s="218"/>
      <c r="BH48" s="218"/>
      <c r="BI48" s="218"/>
      <c r="BJ48" s="218"/>
      <c r="BK48" s="218"/>
      <c r="BL48" s="218"/>
      <c r="BM48" s="223"/>
    </row>
    <row r="49" spans="1:65">
      <c r="A49" s="30"/>
      <c r="B49" s="20" t="s">
        <v>272</v>
      </c>
      <c r="C49" s="12"/>
      <c r="D49" s="224">
        <v>99.333333333333329</v>
      </c>
      <c r="E49" s="224">
        <v>87.183333333333323</v>
      </c>
      <c r="F49" s="224">
        <v>91.617946049904674</v>
      </c>
      <c r="G49" s="224">
        <v>62.81666666666667</v>
      </c>
      <c r="H49" s="224">
        <v>86.666666666666671</v>
      </c>
      <c r="I49" s="224">
        <v>85.649999999999991</v>
      </c>
      <c r="J49" s="224">
        <v>82.833333333333329</v>
      </c>
      <c r="K49" s="224">
        <v>85.733333333333348</v>
      </c>
      <c r="L49" s="224">
        <v>87.59999999999998</v>
      </c>
      <c r="M49" s="224">
        <v>91.383333333333326</v>
      </c>
      <c r="N49" s="224">
        <v>87.45</v>
      </c>
      <c r="O49" s="224">
        <v>86.233333333333334</v>
      </c>
      <c r="P49" s="224">
        <v>87.166666666666671</v>
      </c>
      <c r="Q49" s="224">
        <v>90.166666666666671</v>
      </c>
      <c r="R49" s="224">
        <v>83.166666666666671</v>
      </c>
      <c r="S49" s="224">
        <v>86.666666666666671</v>
      </c>
      <c r="T49" s="224">
        <v>65.493333333333339</v>
      </c>
      <c r="U49" s="224">
        <v>84.333333333333329</v>
      </c>
      <c r="V49" s="224">
        <v>85.850000000000009</v>
      </c>
      <c r="W49" s="224">
        <v>70.858583333333343</v>
      </c>
      <c r="X49" s="224">
        <v>91.016666666666666</v>
      </c>
      <c r="Y49" s="224">
        <v>86.833333333333329</v>
      </c>
      <c r="Z49" s="224">
        <v>76.166666666666671</v>
      </c>
      <c r="AA49" s="224">
        <v>82.683333333333337</v>
      </c>
      <c r="AB49" s="217"/>
      <c r="AC49" s="218"/>
      <c r="AD49" s="218"/>
      <c r="AE49" s="218"/>
      <c r="AF49" s="218"/>
      <c r="AG49" s="218"/>
      <c r="AH49" s="218"/>
      <c r="AI49" s="218"/>
      <c r="AJ49" s="218"/>
      <c r="AK49" s="218"/>
      <c r="AL49" s="218"/>
      <c r="AM49" s="218"/>
      <c r="AN49" s="218"/>
      <c r="AO49" s="218"/>
      <c r="AP49" s="218"/>
      <c r="AQ49" s="218"/>
      <c r="AR49" s="218"/>
      <c r="AS49" s="218"/>
      <c r="AT49" s="218"/>
      <c r="AU49" s="218"/>
      <c r="AV49" s="218"/>
      <c r="AW49" s="218"/>
      <c r="AX49" s="218"/>
      <c r="AY49" s="218"/>
      <c r="AZ49" s="218"/>
      <c r="BA49" s="218"/>
      <c r="BB49" s="218"/>
      <c r="BC49" s="218"/>
      <c r="BD49" s="218"/>
      <c r="BE49" s="218"/>
      <c r="BF49" s="218"/>
      <c r="BG49" s="218"/>
      <c r="BH49" s="218"/>
      <c r="BI49" s="218"/>
      <c r="BJ49" s="218"/>
      <c r="BK49" s="218"/>
      <c r="BL49" s="218"/>
      <c r="BM49" s="223"/>
    </row>
    <row r="50" spans="1:65">
      <c r="A50" s="30"/>
      <c r="B50" s="3" t="s">
        <v>273</v>
      </c>
      <c r="C50" s="29"/>
      <c r="D50" s="221">
        <v>100</v>
      </c>
      <c r="E50" s="221">
        <v>87.15</v>
      </c>
      <c r="F50" s="221">
        <v>90.814522171018098</v>
      </c>
      <c r="G50" s="221">
        <v>64.25</v>
      </c>
      <c r="H50" s="221">
        <v>86</v>
      </c>
      <c r="I50" s="221">
        <v>85.9</v>
      </c>
      <c r="J50" s="221">
        <v>82.5</v>
      </c>
      <c r="K50" s="221">
        <v>86.25</v>
      </c>
      <c r="L50" s="221">
        <v>86.85</v>
      </c>
      <c r="M50" s="221">
        <v>92.15</v>
      </c>
      <c r="N50" s="221">
        <v>86.8</v>
      </c>
      <c r="O50" s="221">
        <v>86.050000000000011</v>
      </c>
      <c r="P50" s="221">
        <v>88.5</v>
      </c>
      <c r="Q50" s="221">
        <v>89.5</v>
      </c>
      <c r="R50" s="221">
        <v>83</v>
      </c>
      <c r="S50" s="221">
        <v>86.5</v>
      </c>
      <c r="T50" s="221">
        <v>60.774999999999999</v>
      </c>
      <c r="U50" s="221">
        <v>84.5</v>
      </c>
      <c r="V50" s="221">
        <v>85.85</v>
      </c>
      <c r="W50" s="221">
        <v>70.871650000000002</v>
      </c>
      <c r="X50" s="221">
        <v>90.8</v>
      </c>
      <c r="Y50" s="221">
        <v>86.5</v>
      </c>
      <c r="Z50" s="221">
        <v>77</v>
      </c>
      <c r="AA50" s="221">
        <v>82.199999999999989</v>
      </c>
      <c r="AB50" s="217"/>
      <c r="AC50" s="218"/>
      <c r="AD50" s="218"/>
      <c r="AE50" s="218"/>
      <c r="AF50" s="218"/>
      <c r="AG50" s="218"/>
      <c r="AH50" s="218"/>
      <c r="AI50" s="218"/>
      <c r="AJ50" s="218"/>
      <c r="AK50" s="218"/>
      <c r="AL50" s="218"/>
      <c r="AM50" s="218"/>
      <c r="AN50" s="218"/>
      <c r="AO50" s="218"/>
      <c r="AP50" s="218"/>
      <c r="AQ50" s="218"/>
      <c r="AR50" s="218"/>
      <c r="AS50" s="218"/>
      <c r="AT50" s="218"/>
      <c r="AU50" s="218"/>
      <c r="AV50" s="218"/>
      <c r="AW50" s="218"/>
      <c r="AX50" s="218"/>
      <c r="AY50" s="218"/>
      <c r="AZ50" s="218"/>
      <c r="BA50" s="218"/>
      <c r="BB50" s="218"/>
      <c r="BC50" s="218"/>
      <c r="BD50" s="218"/>
      <c r="BE50" s="218"/>
      <c r="BF50" s="218"/>
      <c r="BG50" s="218"/>
      <c r="BH50" s="218"/>
      <c r="BI50" s="218"/>
      <c r="BJ50" s="218"/>
      <c r="BK50" s="218"/>
      <c r="BL50" s="218"/>
      <c r="BM50" s="223"/>
    </row>
    <row r="51" spans="1:65">
      <c r="A51" s="30"/>
      <c r="B51" s="3" t="s">
        <v>274</v>
      </c>
      <c r="C51" s="29"/>
      <c r="D51" s="212">
        <v>2.0655911179772888</v>
      </c>
      <c r="E51" s="212">
        <v>0.61128280416405378</v>
      </c>
      <c r="F51" s="212">
        <v>1.4896529998563839</v>
      </c>
      <c r="G51" s="212">
        <v>6.0726984666346384</v>
      </c>
      <c r="H51" s="212">
        <v>1.2110601416389966</v>
      </c>
      <c r="I51" s="212">
        <v>1.5744840424723263</v>
      </c>
      <c r="J51" s="212">
        <v>0.98319208025017513</v>
      </c>
      <c r="K51" s="212">
        <v>1.5028861123407435</v>
      </c>
      <c r="L51" s="212">
        <v>1.6745148551147588</v>
      </c>
      <c r="M51" s="212">
        <v>3.4020092102560002</v>
      </c>
      <c r="N51" s="212">
        <v>1.8479718612576337</v>
      </c>
      <c r="O51" s="212">
        <v>1.556491781753657</v>
      </c>
      <c r="P51" s="212">
        <v>2.9268868558020253</v>
      </c>
      <c r="Q51" s="212">
        <v>1.9407902170679516</v>
      </c>
      <c r="R51" s="212">
        <v>2.857738033247041</v>
      </c>
      <c r="S51" s="212">
        <v>2.503331114069145</v>
      </c>
      <c r="T51" s="212">
        <v>15.141740542839406</v>
      </c>
      <c r="U51" s="212">
        <v>1.6329931618554521</v>
      </c>
      <c r="V51" s="212">
        <v>2.0305171754998756</v>
      </c>
      <c r="W51" s="212">
        <v>2.1712106488470106</v>
      </c>
      <c r="X51" s="212">
        <v>0.86583293230660974</v>
      </c>
      <c r="Y51" s="212">
        <v>2.3166067138525404</v>
      </c>
      <c r="Z51" s="212">
        <v>1.7142539679600184</v>
      </c>
      <c r="AA51" s="212">
        <v>4.4512545048184657</v>
      </c>
      <c r="AB51" s="209"/>
      <c r="AC51" s="210"/>
      <c r="AD51" s="210"/>
      <c r="AE51" s="210"/>
      <c r="AF51" s="210"/>
      <c r="AG51" s="210"/>
      <c r="AH51" s="210"/>
      <c r="AI51" s="210"/>
      <c r="AJ51" s="210"/>
      <c r="AK51" s="210"/>
      <c r="AL51" s="210"/>
      <c r="AM51" s="210"/>
      <c r="AN51" s="210"/>
      <c r="AO51" s="210"/>
      <c r="AP51" s="210"/>
      <c r="AQ51" s="210"/>
      <c r="AR51" s="210"/>
      <c r="AS51" s="210"/>
      <c r="AT51" s="210"/>
      <c r="AU51" s="210"/>
      <c r="AV51" s="210"/>
      <c r="AW51" s="210"/>
      <c r="AX51" s="210"/>
      <c r="AY51" s="210"/>
      <c r="AZ51" s="210"/>
      <c r="BA51" s="210"/>
      <c r="BB51" s="210"/>
      <c r="BC51" s="210"/>
      <c r="BD51" s="210"/>
      <c r="BE51" s="210"/>
      <c r="BF51" s="210"/>
      <c r="BG51" s="210"/>
      <c r="BH51" s="210"/>
      <c r="BI51" s="210"/>
      <c r="BJ51" s="210"/>
      <c r="BK51" s="210"/>
      <c r="BL51" s="210"/>
      <c r="BM51" s="213"/>
    </row>
    <row r="52" spans="1:65">
      <c r="A52" s="30"/>
      <c r="B52" s="3" t="s">
        <v>87</v>
      </c>
      <c r="C52" s="29"/>
      <c r="D52" s="13">
        <v>2.0794541456147203E-2</v>
      </c>
      <c r="E52" s="13">
        <v>7.0114640125871217E-3</v>
      </c>
      <c r="F52" s="13">
        <v>1.6259401832092631E-2</v>
      </c>
      <c r="G52" s="13">
        <v>9.6673363756454841E-2</v>
      </c>
      <c r="H52" s="13">
        <v>1.3973770865065344E-2</v>
      </c>
      <c r="I52" s="13">
        <v>1.8382767571188868E-2</v>
      </c>
      <c r="J52" s="13">
        <v>1.1869522095575555E-2</v>
      </c>
      <c r="K52" s="13">
        <v>1.7529775804907582E-2</v>
      </c>
      <c r="L52" s="13">
        <v>1.9115466382588576E-2</v>
      </c>
      <c r="M52" s="13">
        <v>3.7227895789779322E-2</v>
      </c>
      <c r="N52" s="13">
        <v>2.1131753702202785E-2</v>
      </c>
      <c r="O52" s="13">
        <v>1.8049769405724666E-2</v>
      </c>
      <c r="P52" s="13">
        <v>3.3578051883006027E-2</v>
      </c>
      <c r="Q52" s="13">
        <v>2.1524475605189851E-2</v>
      </c>
      <c r="R52" s="13">
        <v>3.4361579558080654E-2</v>
      </c>
      <c r="S52" s="13">
        <v>2.8884589777720904E-2</v>
      </c>
      <c r="T52" s="13">
        <v>0.23119514265328894</v>
      </c>
      <c r="U52" s="13">
        <v>1.9363555278918407E-2</v>
      </c>
      <c r="V52" s="13">
        <v>2.3651918177051548E-2</v>
      </c>
      <c r="W52" s="13">
        <v>3.0641462850494617E-2</v>
      </c>
      <c r="X52" s="13">
        <v>9.5129053174137675E-3</v>
      </c>
      <c r="Y52" s="13">
        <v>2.6678772136497587E-2</v>
      </c>
      <c r="Z52" s="13">
        <v>2.2506616647177482E-2</v>
      </c>
      <c r="AA52" s="13">
        <v>5.3834966798852635E-2</v>
      </c>
      <c r="AB52" s="154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3" t="s">
        <v>275</v>
      </c>
      <c r="C53" s="29"/>
      <c r="D53" s="13">
        <v>0.14412641751382038</v>
      </c>
      <c r="E53" s="13">
        <v>4.182095640065997E-3</v>
      </c>
      <c r="F53" s="13">
        <v>5.5260191886428611E-2</v>
      </c>
      <c r="G53" s="13">
        <v>-0.27647441818631058</v>
      </c>
      <c r="H53" s="13">
        <v>-1.7688974711633776E-3</v>
      </c>
      <c r="I53" s="13">
        <v>-1.347891617390562E-2</v>
      </c>
      <c r="J53" s="13">
        <v>-4.5921427006092808E-2</v>
      </c>
      <c r="K53" s="13">
        <v>-1.2519078575319975E-2</v>
      </c>
      <c r="L53" s="13">
        <v>8.9812836329929979E-3</v>
      </c>
      <c r="M53" s="13">
        <v>5.2557910608771241E-2</v>
      </c>
      <c r="N53" s="13">
        <v>7.2535759555394375E-3</v>
      </c>
      <c r="O53" s="13">
        <v>-6.7600529838076628E-3</v>
      </c>
      <c r="P53" s="13">
        <v>3.9901281203491568E-3</v>
      </c>
      <c r="Q53" s="13">
        <v>3.8544281669424141E-2</v>
      </c>
      <c r="R53" s="13">
        <v>-4.2082076611751007E-2</v>
      </c>
      <c r="S53" s="13">
        <v>-1.7688974711633776E-3</v>
      </c>
      <c r="T53" s="13">
        <v>-0.24564443451974682</v>
      </c>
      <c r="U53" s="13">
        <v>-2.8644350231555316E-2</v>
      </c>
      <c r="V53" s="13">
        <v>-1.1175305937300428E-2</v>
      </c>
      <c r="W53" s="13">
        <v>-0.18384721041002172</v>
      </c>
      <c r="X53" s="13">
        <v>4.8334625174995427E-2</v>
      </c>
      <c r="Y53" s="13">
        <v>1.5077772600724515E-4</v>
      </c>
      <c r="Z53" s="13">
        <v>-0.12270843489292627</v>
      </c>
      <c r="AA53" s="13">
        <v>-4.7649134683546479E-2</v>
      </c>
      <c r="AB53" s="154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46" t="s">
        <v>276</v>
      </c>
      <c r="C54" s="47"/>
      <c r="D54" s="45">
        <v>3.22</v>
      </c>
      <c r="E54" s="45">
        <v>0.18</v>
      </c>
      <c r="F54" s="45">
        <v>1.29</v>
      </c>
      <c r="G54" s="45">
        <v>5.9</v>
      </c>
      <c r="H54" s="45">
        <v>0.05</v>
      </c>
      <c r="I54" s="45">
        <v>0.2</v>
      </c>
      <c r="J54" s="45">
        <v>0.9</v>
      </c>
      <c r="K54" s="45">
        <v>0.18</v>
      </c>
      <c r="L54" s="45">
        <v>0.28999999999999998</v>
      </c>
      <c r="M54" s="45">
        <v>1.23</v>
      </c>
      <c r="N54" s="45">
        <v>0.25</v>
      </c>
      <c r="O54" s="45">
        <v>0.05</v>
      </c>
      <c r="P54" s="45">
        <v>0.18</v>
      </c>
      <c r="Q54" s="45">
        <v>0.93</v>
      </c>
      <c r="R54" s="45">
        <v>0.82</v>
      </c>
      <c r="S54" s="45">
        <v>0.05</v>
      </c>
      <c r="T54" s="45">
        <v>5.23</v>
      </c>
      <c r="U54" s="45">
        <v>0.53</v>
      </c>
      <c r="V54" s="45">
        <v>0.15</v>
      </c>
      <c r="W54" s="45">
        <v>3.89</v>
      </c>
      <c r="X54" s="45">
        <v>1.1399999999999999</v>
      </c>
      <c r="Y54" s="45">
        <v>0.1</v>
      </c>
      <c r="Z54" s="45">
        <v>2.57</v>
      </c>
      <c r="AA54" s="45">
        <v>0.94</v>
      </c>
      <c r="AB54" s="154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B55" s="31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BM55" s="55"/>
    </row>
    <row r="56" spans="1:65" ht="15">
      <c r="B56" s="8" t="s">
        <v>488</v>
      </c>
      <c r="BM56" s="28" t="s">
        <v>278</v>
      </c>
    </row>
    <row r="57" spans="1:65" ht="15">
      <c r="A57" s="25" t="s">
        <v>49</v>
      </c>
      <c r="B57" s="18" t="s">
        <v>112</v>
      </c>
      <c r="C57" s="15" t="s">
        <v>113</v>
      </c>
      <c r="D57" s="16" t="s">
        <v>230</v>
      </c>
      <c r="E57" s="17" t="s">
        <v>230</v>
      </c>
      <c r="F57" s="17" t="s">
        <v>230</v>
      </c>
      <c r="G57" s="15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>
        <v>1</v>
      </c>
    </row>
    <row r="58" spans="1:65">
      <c r="A58" s="30"/>
      <c r="B58" s="19" t="s">
        <v>231</v>
      </c>
      <c r="C58" s="9" t="s">
        <v>231</v>
      </c>
      <c r="D58" s="152" t="s">
        <v>235</v>
      </c>
      <c r="E58" s="153" t="s">
        <v>255</v>
      </c>
      <c r="F58" s="153" t="s">
        <v>257</v>
      </c>
      <c r="G58" s="15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 t="s">
        <v>3</v>
      </c>
    </row>
    <row r="59" spans="1:65">
      <c r="A59" s="30"/>
      <c r="B59" s="19"/>
      <c r="C59" s="9"/>
      <c r="D59" s="10" t="s">
        <v>295</v>
      </c>
      <c r="E59" s="11" t="s">
        <v>295</v>
      </c>
      <c r="F59" s="11" t="s">
        <v>295</v>
      </c>
      <c r="G59" s="15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1</v>
      </c>
    </row>
    <row r="60" spans="1:65">
      <c r="A60" s="30"/>
      <c r="B60" s="19"/>
      <c r="C60" s="9"/>
      <c r="D60" s="26"/>
      <c r="E60" s="26"/>
      <c r="F60" s="26"/>
      <c r="G60" s="15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1</v>
      </c>
    </row>
    <row r="61" spans="1:65">
      <c r="A61" s="30"/>
      <c r="B61" s="18">
        <v>1</v>
      </c>
      <c r="C61" s="14">
        <v>1</v>
      </c>
      <c r="D61" s="208">
        <v>53.65</v>
      </c>
      <c r="E61" s="225">
        <v>17961.22</v>
      </c>
      <c r="F61" s="208">
        <v>10</v>
      </c>
      <c r="G61" s="209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  <c r="AI61" s="210"/>
      <c r="AJ61" s="210"/>
      <c r="AK61" s="210"/>
      <c r="AL61" s="210"/>
      <c r="AM61" s="210"/>
      <c r="AN61" s="210"/>
      <c r="AO61" s="210"/>
      <c r="AP61" s="210"/>
      <c r="AQ61" s="210"/>
      <c r="AR61" s="210"/>
      <c r="AS61" s="210"/>
      <c r="AT61" s="210"/>
      <c r="AU61" s="210"/>
      <c r="AV61" s="210"/>
      <c r="AW61" s="210"/>
      <c r="AX61" s="210"/>
      <c r="AY61" s="210"/>
      <c r="AZ61" s="210"/>
      <c r="BA61" s="210"/>
      <c r="BB61" s="210"/>
      <c r="BC61" s="210"/>
      <c r="BD61" s="210"/>
      <c r="BE61" s="210"/>
      <c r="BF61" s="210"/>
      <c r="BG61" s="210"/>
      <c r="BH61" s="210"/>
      <c r="BI61" s="210"/>
      <c r="BJ61" s="210"/>
      <c r="BK61" s="210"/>
      <c r="BL61" s="210"/>
      <c r="BM61" s="211">
        <v>1</v>
      </c>
    </row>
    <row r="62" spans="1:65">
      <c r="A62" s="30"/>
      <c r="B62" s="19">
        <v>1</v>
      </c>
      <c r="C62" s="9">
        <v>2</v>
      </c>
      <c r="D62" s="212">
        <v>53.24</v>
      </c>
      <c r="E62" s="226">
        <v>23765.86</v>
      </c>
      <c r="F62" s="212">
        <v>10</v>
      </c>
      <c r="G62" s="209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210"/>
      <c r="AI62" s="210"/>
      <c r="AJ62" s="210"/>
      <c r="AK62" s="210"/>
      <c r="AL62" s="210"/>
      <c r="AM62" s="210"/>
      <c r="AN62" s="210"/>
      <c r="AO62" s="210"/>
      <c r="AP62" s="210"/>
      <c r="AQ62" s="210"/>
      <c r="AR62" s="210"/>
      <c r="AS62" s="210"/>
      <c r="AT62" s="210"/>
      <c r="AU62" s="210"/>
      <c r="AV62" s="210"/>
      <c r="AW62" s="210"/>
      <c r="AX62" s="210"/>
      <c r="AY62" s="210"/>
      <c r="AZ62" s="210"/>
      <c r="BA62" s="210"/>
      <c r="BB62" s="210"/>
      <c r="BC62" s="210"/>
      <c r="BD62" s="210"/>
      <c r="BE62" s="210"/>
      <c r="BF62" s="210"/>
      <c r="BG62" s="210"/>
      <c r="BH62" s="210"/>
      <c r="BI62" s="210"/>
      <c r="BJ62" s="210"/>
      <c r="BK62" s="210"/>
      <c r="BL62" s="210"/>
      <c r="BM62" s="211">
        <v>3</v>
      </c>
    </row>
    <row r="63" spans="1:65">
      <c r="A63" s="30"/>
      <c r="B63" s="19">
        <v>1</v>
      </c>
      <c r="C63" s="9">
        <v>3</v>
      </c>
      <c r="D63" s="227">
        <v>144.65</v>
      </c>
      <c r="E63" s="226">
        <v>18995.97</v>
      </c>
      <c r="F63" s="212">
        <v>15</v>
      </c>
      <c r="G63" s="209"/>
      <c r="H63" s="210"/>
      <c r="I63" s="210"/>
      <c r="J63" s="210"/>
      <c r="K63" s="210"/>
      <c r="L63" s="210"/>
      <c r="M63" s="210"/>
      <c r="N63" s="210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210"/>
      <c r="AA63" s="210"/>
      <c r="AB63" s="210"/>
      <c r="AC63" s="210"/>
      <c r="AD63" s="210"/>
      <c r="AE63" s="210"/>
      <c r="AF63" s="210"/>
      <c r="AG63" s="210"/>
      <c r="AH63" s="210"/>
      <c r="AI63" s="210"/>
      <c r="AJ63" s="210"/>
      <c r="AK63" s="210"/>
      <c r="AL63" s="210"/>
      <c r="AM63" s="210"/>
      <c r="AN63" s="210"/>
      <c r="AO63" s="210"/>
      <c r="AP63" s="210"/>
      <c r="AQ63" s="210"/>
      <c r="AR63" s="210"/>
      <c r="AS63" s="210"/>
      <c r="AT63" s="210"/>
      <c r="AU63" s="210"/>
      <c r="AV63" s="210"/>
      <c r="AW63" s="210"/>
      <c r="AX63" s="210"/>
      <c r="AY63" s="210"/>
      <c r="AZ63" s="210"/>
      <c r="BA63" s="210"/>
      <c r="BB63" s="210"/>
      <c r="BC63" s="210"/>
      <c r="BD63" s="210"/>
      <c r="BE63" s="210"/>
      <c r="BF63" s="210"/>
      <c r="BG63" s="210"/>
      <c r="BH63" s="210"/>
      <c r="BI63" s="210"/>
      <c r="BJ63" s="210"/>
      <c r="BK63" s="210"/>
      <c r="BL63" s="210"/>
      <c r="BM63" s="211">
        <v>16</v>
      </c>
    </row>
    <row r="64" spans="1:65">
      <c r="A64" s="30"/>
      <c r="B64" s="19">
        <v>1</v>
      </c>
      <c r="C64" s="9">
        <v>4</v>
      </c>
      <c r="D64" s="212">
        <v>71.459999999999994</v>
      </c>
      <c r="E64" s="226">
        <v>19797.88</v>
      </c>
      <c r="F64" s="212">
        <v>10</v>
      </c>
      <c r="G64" s="209"/>
      <c r="H64" s="210"/>
      <c r="I64" s="210"/>
      <c r="J64" s="210"/>
      <c r="K64" s="210"/>
      <c r="L64" s="210"/>
      <c r="M64" s="210"/>
      <c r="N64" s="210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  <c r="AI64" s="210"/>
      <c r="AJ64" s="210"/>
      <c r="AK64" s="210"/>
      <c r="AL64" s="210"/>
      <c r="AM64" s="210"/>
      <c r="AN64" s="210"/>
      <c r="AO64" s="210"/>
      <c r="AP64" s="210"/>
      <c r="AQ64" s="210"/>
      <c r="AR64" s="210"/>
      <c r="AS64" s="210"/>
      <c r="AT64" s="210"/>
      <c r="AU64" s="210"/>
      <c r="AV64" s="210"/>
      <c r="AW64" s="210"/>
      <c r="AX64" s="210"/>
      <c r="AY64" s="210"/>
      <c r="AZ64" s="210"/>
      <c r="BA64" s="210"/>
      <c r="BB64" s="210"/>
      <c r="BC64" s="210"/>
      <c r="BD64" s="210"/>
      <c r="BE64" s="210"/>
      <c r="BF64" s="210"/>
      <c r="BG64" s="210"/>
      <c r="BH64" s="210"/>
      <c r="BI64" s="210"/>
      <c r="BJ64" s="210"/>
      <c r="BK64" s="210"/>
      <c r="BL64" s="210"/>
      <c r="BM64" s="211">
        <v>35.670666666666698</v>
      </c>
    </row>
    <row r="65" spans="1:65">
      <c r="A65" s="30"/>
      <c r="B65" s="19">
        <v>1</v>
      </c>
      <c r="C65" s="9">
        <v>5</v>
      </c>
      <c r="D65" s="212">
        <v>56.8</v>
      </c>
      <c r="E65" s="226">
        <v>30151.89</v>
      </c>
      <c r="F65" s="212">
        <v>10</v>
      </c>
      <c r="G65" s="209"/>
      <c r="H65" s="210"/>
      <c r="I65" s="210"/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  <c r="AI65" s="210"/>
      <c r="AJ65" s="210"/>
      <c r="AK65" s="210"/>
      <c r="AL65" s="210"/>
      <c r="AM65" s="210"/>
      <c r="AN65" s="210"/>
      <c r="AO65" s="210"/>
      <c r="AP65" s="210"/>
      <c r="AQ65" s="210"/>
      <c r="AR65" s="210"/>
      <c r="AS65" s="210"/>
      <c r="AT65" s="210"/>
      <c r="AU65" s="210"/>
      <c r="AV65" s="210"/>
      <c r="AW65" s="210"/>
      <c r="AX65" s="210"/>
      <c r="AY65" s="210"/>
      <c r="AZ65" s="210"/>
      <c r="BA65" s="210"/>
      <c r="BB65" s="210"/>
      <c r="BC65" s="210"/>
      <c r="BD65" s="210"/>
      <c r="BE65" s="210"/>
      <c r="BF65" s="210"/>
      <c r="BG65" s="210"/>
      <c r="BH65" s="210"/>
      <c r="BI65" s="210"/>
      <c r="BJ65" s="210"/>
      <c r="BK65" s="210"/>
      <c r="BL65" s="210"/>
      <c r="BM65" s="211">
        <v>9</v>
      </c>
    </row>
    <row r="66" spans="1:65">
      <c r="A66" s="30"/>
      <c r="B66" s="19">
        <v>1</v>
      </c>
      <c r="C66" s="9">
        <v>6</v>
      </c>
      <c r="D66" s="212">
        <v>67.39</v>
      </c>
      <c r="E66" s="226">
        <v>46017.27</v>
      </c>
      <c r="F66" s="212">
        <v>10</v>
      </c>
      <c r="G66" s="209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210"/>
      <c r="AB66" s="210"/>
      <c r="AC66" s="210"/>
      <c r="AD66" s="210"/>
      <c r="AE66" s="210"/>
      <c r="AF66" s="210"/>
      <c r="AG66" s="210"/>
      <c r="AH66" s="210"/>
      <c r="AI66" s="210"/>
      <c r="AJ66" s="210"/>
      <c r="AK66" s="210"/>
      <c r="AL66" s="210"/>
      <c r="AM66" s="210"/>
      <c r="AN66" s="210"/>
      <c r="AO66" s="210"/>
      <c r="AP66" s="210"/>
      <c r="AQ66" s="210"/>
      <c r="AR66" s="210"/>
      <c r="AS66" s="210"/>
      <c r="AT66" s="210"/>
      <c r="AU66" s="210"/>
      <c r="AV66" s="210"/>
      <c r="AW66" s="210"/>
      <c r="AX66" s="210"/>
      <c r="AY66" s="210"/>
      <c r="AZ66" s="210"/>
      <c r="BA66" s="210"/>
      <c r="BB66" s="210"/>
      <c r="BC66" s="210"/>
      <c r="BD66" s="210"/>
      <c r="BE66" s="210"/>
      <c r="BF66" s="210"/>
      <c r="BG66" s="210"/>
      <c r="BH66" s="210"/>
      <c r="BI66" s="210"/>
      <c r="BJ66" s="210"/>
      <c r="BK66" s="210"/>
      <c r="BL66" s="210"/>
      <c r="BM66" s="213"/>
    </row>
    <row r="67" spans="1:65">
      <c r="A67" s="30"/>
      <c r="B67" s="20" t="s">
        <v>272</v>
      </c>
      <c r="C67" s="12"/>
      <c r="D67" s="214">
        <v>74.531666666666666</v>
      </c>
      <c r="E67" s="214">
        <v>26115.014999999999</v>
      </c>
      <c r="F67" s="214">
        <v>10.833333333333334</v>
      </c>
      <c r="G67" s="209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210"/>
      <c r="AN67" s="210"/>
      <c r="AO67" s="210"/>
      <c r="AP67" s="210"/>
      <c r="AQ67" s="210"/>
      <c r="AR67" s="210"/>
      <c r="AS67" s="210"/>
      <c r="AT67" s="210"/>
      <c r="AU67" s="210"/>
      <c r="AV67" s="210"/>
      <c r="AW67" s="210"/>
      <c r="AX67" s="210"/>
      <c r="AY67" s="210"/>
      <c r="AZ67" s="210"/>
      <c r="BA67" s="210"/>
      <c r="BB67" s="210"/>
      <c r="BC67" s="210"/>
      <c r="BD67" s="210"/>
      <c r="BE67" s="210"/>
      <c r="BF67" s="210"/>
      <c r="BG67" s="210"/>
      <c r="BH67" s="210"/>
      <c r="BI67" s="210"/>
      <c r="BJ67" s="210"/>
      <c r="BK67" s="210"/>
      <c r="BL67" s="210"/>
      <c r="BM67" s="213"/>
    </row>
    <row r="68" spans="1:65">
      <c r="A68" s="30"/>
      <c r="B68" s="3" t="s">
        <v>273</v>
      </c>
      <c r="C68" s="29"/>
      <c r="D68" s="212">
        <v>62.094999999999999</v>
      </c>
      <c r="E68" s="212">
        <v>21781.870000000003</v>
      </c>
      <c r="F68" s="212">
        <v>10</v>
      </c>
      <c r="G68" s="209"/>
      <c r="H68" s="210"/>
      <c r="I68" s="210"/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10"/>
      <c r="AH68" s="210"/>
      <c r="AI68" s="210"/>
      <c r="AJ68" s="210"/>
      <c r="AK68" s="210"/>
      <c r="AL68" s="210"/>
      <c r="AM68" s="210"/>
      <c r="AN68" s="210"/>
      <c r="AO68" s="210"/>
      <c r="AP68" s="210"/>
      <c r="AQ68" s="210"/>
      <c r="AR68" s="210"/>
      <c r="AS68" s="210"/>
      <c r="AT68" s="210"/>
      <c r="AU68" s="210"/>
      <c r="AV68" s="210"/>
      <c r="AW68" s="210"/>
      <c r="AX68" s="210"/>
      <c r="AY68" s="210"/>
      <c r="AZ68" s="210"/>
      <c r="BA68" s="210"/>
      <c r="BB68" s="210"/>
      <c r="BC68" s="210"/>
      <c r="BD68" s="210"/>
      <c r="BE68" s="210"/>
      <c r="BF68" s="210"/>
      <c r="BG68" s="210"/>
      <c r="BH68" s="210"/>
      <c r="BI68" s="210"/>
      <c r="BJ68" s="210"/>
      <c r="BK68" s="210"/>
      <c r="BL68" s="210"/>
      <c r="BM68" s="213"/>
    </row>
    <row r="69" spans="1:65">
      <c r="A69" s="30"/>
      <c r="B69" s="3" t="s">
        <v>274</v>
      </c>
      <c r="C69" s="29"/>
      <c r="D69" s="212">
        <v>35.159096357367716</v>
      </c>
      <c r="E69" s="212">
        <v>10723.674857873588</v>
      </c>
      <c r="F69" s="212">
        <v>2.041241452319317</v>
      </c>
      <c r="G69" s="209"/>
      <c r="H69" s="210"/>
      <c r="I69" s="210"/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210"/>
      <c r="AA69" s="210"/>
      <c r="AB69" s="210"/>
      <c r="AC69" s="210"/>
      <c r="AD69" s="210"/>
      <c r="AE69" s="210"/>
      <c r="AF69" s="210"/>
      <c r="AG69" s="210"/>
      <c r="AH69" s="210"/>
      <c r="AI69" s="210"/>
      <c r="AJ69" s="210"/>
      <c r="AK69" s="210"/>
      <c r="AL69" s="210"/>
      <c r="AM69" s="210"/>
      <c r="AN69" s="210"/>
      <c r="AO69" s="210"/>
      <c r="AP69" s="210"/>
      <c r="AQ69" s="210"/>
      <c r="AR69" s="210"/>
      <c r="AS69" s="210"/>
      <c r="AT69" s="210"/>
      <c r="AU69" s="210"/>
      <c r="AV69" s="210"/>
      <c r="AW69" s="210"/>
      <c r="AX69" s="210"/>
      <c r="AY69" s="210"/>
      <c r="AZ69" s="210"/>
      <c r="BA69" s="210"/>
      <c r="BB69" s="210"/>
      <c r="BC69" s="210"/>
      <c r="BD69" s="210"/>
      <c r="BE69" s="210"/>
      <c r="BF69" s="210"/>
      <c r="BG69" s="210"/>
      <c r="BH69" s="210"/>
      <c r="BI69" s="210"/>
      <c r="BJ69" s="210"/>
      <c r="BK69" s="210"/>
      <c r="BL69" s="210"/>
      <c r="BM69" s="213"/>
    </row>
    <row r="70" spans="1:65">
      <c r="A70" s="30"/>
      <c r="B70" s="3" t="s">
        <v>87</v>
      </c>
      <c r="C70" s="29"/>
      <c r="D70" s="13">
        <v>0.47173366610211831</v>
      </c>
      <c r="E70" s="13">
        <v>0.4106325367943916</v>
      </c>
      <c r="F70" s="13">
        <v>0.18842228790639848</v>
      </c>
      <c r="G70" s="15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30"/>
      <c r="B71" s="3" t="s">
        <v>275</v>
      </c>
      <c r="C71" s="29"/>
      <c r="D71" s="13">
        <v>1.0894385676372726</v>
      </c>
      <c r="E71" s="13">
        <v>731.11457593540842</v>
      </c>
      <c r="F71" s="13">
        <v>-0.69629574253354787</v>
      </c>
      <c r="G71" s="15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A72" s="30"/>
      <c r="B72" s="46" t="s">
        <v>276</v>
      </c>
      <c r="C72" s="47"/>
      <c r="D72" s="45">
        <v>0</v>
      </c>
      <c r="E72" s="45">
        <v>275.66000000000003</v>
      </c>
      <c r="F72" s="45">
        <v>0.67</v>
      </c>
      <c r="G72" s="15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5"/>
    </row>
    <row r="73" spans="1:65">
      <c r="B73" s="31"/>
      <c r="C73" s="20"/>
      <c r="D73" s="20"/>
      <c r="E73" s="20"/>
      <c r="F73" s="20"/>
      <c r="BM73" s="55"/>
    </row>
    <row r="74" spans="1:65" ht="15">
      <c r="B74" s="8" t="s">
        <v>489</v>
      </c>
      <c r="BM74" s="28" t="s">
        <v>67</v>
      </c>
    </row>
    <row r="75" spans="1:65" ht="15">
      <c r="A75" s="25" t="s">
        <v>10</v>
      </c>
      <c r="B75" s="18" t="s">
        <v>112</v>
      </c>
      <c r="C75" s="15" t="s">
        <v>113</v>
      </c>
      <c r="D75" s="16" t="s">
        <v>230</v>
      </c>
      <c r="E75" s="17" t="s">
        <v>230</v>
      </c>
      <c r="F75" s="17" t="s">
        <v>230</v>
      </c>
      <c r="G75" s="17" t="s">
        <v>230</v>
      </c>
      <c r="H75" s="17" t="s">
        <v>230</v>
      </c>
      <c r="I75" s="17" t="s">
        <v>230</v>
      </c>
      <c r="J75" s="17" t="s">
        <v>230</v>
      </c>
      <c r="K75" s="17" t="s">
        <v>230</v>
      </c>
      <c r="L75" s="17" t="s">
        <v>230</v>
      </c>
      <c r="M75" s="17" t="s">
        <v>230</v>
      </c>
      <c r="N75" s="17" t="s">
        <v>230</v>
      </c>
      <c r="O75" s="17" t="s">
        <v>230</v>
      </c>
      <c r="P75" s="17" t="s">
        <v>230</v>
      </c>
      <c r="Q75" s="17" t="s">
        <v>230</v>
      </c>
      <c r="R75" s="17" t="s">
        <v>230</v>
      </c>
      <c r="S75" s="17" t="s">
        <v>230</v>
      </c>
      <c r="T75" s="17" t="s">
        <v>230</v>
      </c>
      <c r="U75" s="17" t="s">
        <v>230</v>
      </c>
      <c r="V75" s="17" t="s">
        <v>230</v>
      </c>
      <c r="W75" s="17" t="s">
        <v>230</v>
      </c>
      <c r="X75" s="17" t="s">
        <v>230</v>
      </c>
      <c r="Y75" s="17" t="s">
        <v>230</v>
      </c>
      <c r="Z75" s="17" t="s">
        <v>230</v>
      </c>
      <c r="AA75" s="17" t="s">
        <v>230</v>
      </c>
      <c r="AB75" s="17" t="s">
        <v>230</v>
      </c>
      <c r="AC75" s="17" t="s">
        <v>230</v>
      </c>
      <c r="AD75" s="17" t="s">
        <v>230</v>
      </c>
      <c r="AE75" s="17" t="s">
        <v>230</v>
      </c>
      <c r="AF75" s="154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1</v>
      </c>
    </row>
    <row r="76" spans="1:65">
      <c r="A76" s="30"/>
      <c r="B76" s="19" t="s">
        <v>231</v>
      </c>
      <c r="C76" s="9" t="s">
        <v>231</v>
      </c>
      <c r="D76" s="152" t="s">
        <v>233</v>
      </c>
      <c r="E76" s="153" t="s">
        <v>234</v>
      </c>
      <c r="F76" s="153" t="s">
        <v>236</v>
      </c>
      <c r="G76" s="153" t="s">
        <v>237</v>
      </c>
      <c r="H76" s="153" t="s">
        <v>239</v>
      </c>
      <c r="I76" s="153" t="s">
        <v>240</v>
      </c>
      <c r="J76" s="153" t="s">
        <v>242</v>
      </c>
      <c r="K76" s="153" t="s">
        <v>243</v>
      </c>
      <c r="L76" s="153" t="s">
        <v>244</v>
      </c>
      <c r="M76" s="153" t="s">
        <v>245</v>
      </c>
      <c r="N76" s="153" t="s">
        <v>246</v>
      </c>
      <c r="O76" s="153" t="s">
        <v>247</v>
      </c>
      <c r="P76" s="153" t="s">
        <v>248</v>
      </c>
      <c r="Q76" s="153" t="s">
        <v>250</v>
      </c>
      <c r="R76" s="153" t="s">
        <v>251</v>
      </c>
      <c r="S76" s="153" t="s">
        <v>252</v>
      </c>
      <c r="T76" s="153" t="s">
        <v>253</v>
      </c>
      <c r="U76" s="153" t="s">
        <v>254</v>
      </c>
      <c r="V76" s="153" t="s">
        <v>255</v>
      </c>
      <c r="W76" s="153" t="s">
        <v>256</v>
      </c>
      <c r="X76" s="153" t="s">
        <v>257</v>
      </c>
      <c r="Y76" s="153" t="s">
        <v>258</v>
      </c>
      <c r="Z76" s="153" t="s">
        <v>279</v>
      </c>
      <c r="AA76" s="153" t="s">
        <v>259</v>
      </c>
      <c r="AB76" s="153" t="s">
        <v>260</v>
      </c>
      <c r="AC76" s="153" t="s">
        <v>261</v>
      </c>
      <c r="AD76" s="153" t="s">
        <v>262</v>
      </c>
      <c r="AE76" s="153" t="s">
        <v>263</v>
      </c>
      <c r="AF76" s="154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 t="s">
        <v>3</v>
      </c>
    </row>
    <row r="77" spans="1:65">
      <c r="A77" s="30"/>
      <c r="B77" s="19"/>
      <c r="C77" s="9"/>
      <c r="D77" s="10" t="s">
        <v>295</v>
      </c>
      <c r="E77" s="11" t="s">
        <v>296</v>
      </c>
      <c r="F77" s="11" t="s">
        <v>116</v>
      </c>
      <c r="G77" s="11" t="s">
        <v>296</v>
      </c>
      <c r="H77" s="11" t="s">
        <v>295</v>
      </c>
      <c r="I77" s="11" t="s">
        <v>116</v>
      </c>
      <c r="J77" s="11" t="s">
        <v>296</v>
      </c>
      <c r="K77" s="11" t="s">
        <v>296</v>
      </c>
      <c r="L77" s="11" t="s">
        <v>116</v>
      </c>
      <c r="M77" s="11" t="s">
        <v>295</v>
      </c>
      <c r="N77" s="11" t="s">
        <v>295</v>
      </c>
      <c r="O77" s="11" t="s">
        <v>295</v>
      </c>
      <c r="P77" s="11" t="s">
        <v>295</v>
      </c>
      <c r="Q77" s="11" t="s">
        <v>295</v>
      </c>
      <c r="R77" s="11" t="s">
        <v>116</v>
      </c>
      <c r="S77" s="11" t="s">
        <v>116</v>
      </c>
      <c r="T77" s="11" t="s">
        <v>296</v>
      </c>
      <c r="U77" s="11" t="s">
        <v>295</v>
      </c>
      <c r="V77" s="11" t="s">
        <v>295</v>
      </c>
      <c r="W77" s="11" t="s">
        <v>295</v>
      </c>
      <c r="X77" s="11" t="s">
        <v>295</v>
      </c>
      <c r="Y77" s="11" t="s">
        <v>296</v>
      </c>
      <c r="Z77" s="11" t="s">
        <v>295</v>
      </c>
      <c r="AA77" s="11" t="s">
        <v>295</v>
      </c>
      <c r="AB77" s="11" t="s">
        <v>296</v>
      </c>
      <c r="AC77" s="11" t="s">
        <v>295</v>
      </c>
      <c r="AD77" s="11" t="s">
        <v>295</v>
      </c>
      <c r="AE77" s="11" t="s">
        <v>295</v>
      </c>
      <c r="AF77" s="154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0</v>
      </c>
    </row>
    <row r="78" spans="1:65">
      <c r="A78" s="30"/>
      <c r="B78" s="19"/>
      <c r="C78" s="9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154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0</v>
      </c>
    </row>
    <row r="79" spans="1:65">
      <c r="A79" s="30"/>
      <c r="B79" s="18">
        <v>1</v>
      </c>
      <c r="C79" s="14">
        <v>1</v>
      </c>
      <c r="D79" s="216">
        <v>259</v>
      </c>
      <c r="E79" s="216">
        <v>255.49999999999997</v>
      </c>
      <c r="F79" s="216">
        <v>259.1995</v>
      </c>
      <c r="G79" s="216">
        <v>255.39727249161027</v>
      </c>
      <c r="H79" s="215">
        <v>237</v>
      </c>
      <c r="I79" s="215">
        <v>291</v>
      </c>
      <c r="J79" s="216">
        <v>250</v>
      </c>
      <c r="K79" s="216">
        <v>248</v>
      </c>
      <c r="L79" s="216">
        <v>241</v>
      </c>
      <c r="M79" s="216">
        <v>261</v>
      </c>
      <c r="N79" s="216">
        <v>260</v>
      </c>
      <c r="O79" s="216">
        <v>280</v>
      </c>
      <c r="P79" s="216">
        <v>250</v>
      </c>
      <c r="Q79" s="216">
        <v>260</v>
      </c>
      <c r="R79" s="215">
        <v>205</v>
      </c>
      <c r="S79" s="216">
        <v>256</v>
      </c>
      <c r="T79" s="215">
        <v>230</v>
      </c>
      <c r="U79" s="216">
        <v>240</v>
      </c>
      <c r="V79" s="215">
        <v>695.96</v>
      </c>
      <c r="W79" s="216">
        <v>250.083</v>
      </c>
      <c r="X79" s="216">
        <v>260</v>
      </c>
      <c r="Y79" s="216">
        <v>253.435</v>
      </c>
      <c r="Z79" s="216">
        <v>260</v>
      </c>
      <c r="AA79" s="216">
        <v>256.58030000000002</v>
      </c>
      <c r="AB79" s="216">
        <v>254</v>
      </c>
      <c r="AC79" s="215">
        <v>282</v>
      </c>
      <c r="AD79" s="216">
        <v>247</v>
      </c>
      <c r="AE79" s="216">
        <v>279</v>
      </c>
      <c r="AF79" s="217"/>
      <c r="AG79" s="218"/>
      <c r="AH79" s="218"/>
      <c r="AI79" s="218"/>
      <c r="AJ79" s="218"/>
      <c r="AK79" s="218"/>
      <c r="AL79" s="218"/>
      <c r="AM79" s="218"/>
      <c r="AN79" s="218"/>
      <c r="AO79" s="218"/>
      <c r="AP79" s="218"/>
      <c r="AQ79" s="218"/>
      <c r="AR79" s="218"/>
      <c r="AS79" s="218"/>
      <c r="AT79" s="218"/>
      <c r="AU79" s="218"/>
      <c r="AV79" s="218"/>
      <c r="AW79" s="218"/>
      <c r="AX79" s="218"/>
      <c r="AY79" s="218"/>
      <c r="AZ79" s="218"/>
      <c r="BA79" s="218"/>
      <c r="BB79" s="218"/>
      <c r="BC79" s="218"/>
      <c r="BD79" s="218"/>
      <c r="BE79" s="218"/>
      <c r="BF79" s="218"/>
      <c r="BG79" s="218"/>
      <c r="BH79" s="218"/>
      <c r="BI79" s="218"/>
      <c r="BJ79" s="218"/>
      <c r="BK79" s="218"/>
      <c r="BL79" s="218"/>
      <c r="BM79" s="219">
        <v>1</v>
      </c>
    </row>
    <row r="80" spans="1:65">
      <c r="A80" s="30"/>
      <c r="B80" s="19">
        <v>1</v>
      </c>
      <c r="C80" s="9">
        <v>2</v>
      </c>
      <c r="D80" s="221">
        <v>260</v>
      </c>
      <c r="E80" s="221">
        <v>261.89999999999998</v>
      </c>
      <c r="F80" s="221">
        <v>261.20080000000002</v>
      </c>
      <c r="G80" s="221">
        <v>266.46306112476623</v>
      </c>
      <c r="H80" s="220">
        <v>233</v>
      </c>
      <c r="I80" s="220">
        <v>291</v>
      </c>
      <c r="J80" s="221">
        <v>250</v>
      </c>
      <c r="K80" s="221">
        <v>261.7</v>
      </c>
      <c r="L80" s="221">
        <v>236</v>
      </c>
      <c r="M80" s="221">
        <v>261</v>
      </c>
      <c r="N80" s="221">
        <v>260</v>
      </c>
      <c r="O80" s="221">
        <v>270</v>
      </c>
      <c r="P80" s="221">
        <v>250</v>
      </c>
      <c r="Q80" s="221">
        <v>260</v>
      </c>
      <c r="R80" s="220">
        <v>193</v>
      </c>
      <c r="S80" s="221">
        <v>252</v>
      </c>
      <c r="T80" s="220">
        <v>229</v>
      </c>
      <c r="U80" s="221">
        <v>244</v>
      </c>
      <c r="V80" s="220">
        <v>1253.0899999999999</v>
      </c>
      <c r="W80" s="221">
        <v>248.85899999999998</v>
      </c>
      <c r="X80" s="221">
        <v>255.00000000000003</v>
      </c>
      <c r="Y80" s="221">
        <v>256.44</v>
      </c>
      <c r="Z80" s="221">
        <v>250</v>
      </c>
      <c r="AA80" s="221">
        <v>256.59010000000001</v>
      </c>
      <c r="AB80" s="221">
        <v>250.99999999999997</v>
      </c>
      <c r="AC80" s="220">
        <v>281</v>
      </c>
      <c r="AD80" s="221">
        <v>245</v>
      </c>
      <c r="AE80" s="221">
        <v>271</v>
      </c>
      <c r="AF80" s="217"/>
      <c r="AG80" s="218"/>
      <c r="AH80" s="218"/>
      <c r="AI80" s="218"/>
      <c r="AJ80" s="218"/>
      <c r="AK80" s="218"/>
      <c r="AL80" s="218"/>
      <c r="AM80" s="218"/>
      <c r="AN80" s="218"/>
      <c r="AO80" s="218"/>
      <c r="AP80" s="218"/>
      <c r="AQ80" s="218"/>
      <c r="AR80" s="218"/>
      <c r="AS80" s="218"/>
      <c r="AT80" s="218"/>
      <c r="AU80" s="218"/>
      <c r="AV80" s="218"/>
      <c r="AW80" s="218"/>
      <c r="AX80" s="218"/>
      <c r="AY80" s="218"/>
      <c r="AZ80" s="218"/>
      <c r="BA80" s="218"/>
      <c r="BB80" s="218"/>
      <c r="BC80" s="218"/>
      <c r="BD80" s="218"/>
      <c r="BE80" s="218"/>
      <c r="BF80" s="218"/>
      <c r="BG80" s="218"/>
      <c r="BH80" s="218"/>
      <c r="BI80" s="218"/>
      <c r="BJ80" s="218"/>
      <c r="BK80" s="218"/>
      <c r="BL80" s="218"/>
      <c r="BM80" s="219">
        <v>20</v>
      </c>
    </row>
    <row r="81" spans="1:65">
      <c r="A81" s="30"/>
      <c r="B81" s="19">
        <v>1</v>
      </c>
      <c r="C81" s="9">
        <v>3</v>
      </c>
      <c r="D81" s="221">
        <v>261</v>
      </c>
      <c r="E81" s="221">
        <v>261.5</v>
      </c>
      <c r="F81" s="221">
        <v>262.85599999999999</v>
      </c>
      <c r="G81" s="221">
        <v>253.24433639320102</v>
      </c>
      <c r="H81" s="220">
        <v>232</v>
      </c>
      <c r="I81" s="220">
        <v>298</v>
      </c>
      <c r="J81" s="221">
        <v>253.00000000000003</v>
      </c>
      <c r="K81" s="221">
        <v>278.3</v>
      </c>
      <c r="L81" s="221">
        <v>244</v>
      </c>
      <c r="M81" s="221">
        <v>259</v>
      </c>
      <c r="N81" s="221">
        <v>270</v>
      </c>
      <c r="O81" s="221">
        <v>270</v>
      </c>
      <c r="P81" s="221">
        <v>250</v>
      </c>
      <c r="Q81" s="221">
        <v>260</v>
      </c>
      <c r="R81" s="220">
        <v>199</v>
      </c>
      <c r="S81" s="221">
        <v>255.00000000000003</v>
      </c>
      <c r="T81" s="220">
        <v>231</v>
      </c>
      <c r="U81" s="221">
        <v>236</v>
      </c>
      <c r="V81" s="220">
        <v>1514.11</v>
      </c>
      <c r="W81" s="221">
        <v>248.46299999999999</v>
      </c>
      <c r="X81" s="221">
        <v>255.00000000000003</v>
      </c>
      <c r="Y81" s="221">
        <v>259.27780000000001</v>
      </c>
      <c r="Z81" s="221">
        <v>260</v>
      </c>
      <c r="AA81" s="221">
        <v>257.96129999999999</v>
      </c>
      <c r="AB81" s="221">
        <v>263</v>
      </c>
      <c r="AC81" s="220">
        <v>287</v>
      </c>
      <c r="AD81" s="221">
        <v>250</v>
      </c>
      <c r="AE81" s="221">
        <v>265</v>
      </c>
      <c r="AF81" s="217"/>
      <c r="AG81" s="218"/>
      <c r="AH81" s="218"/>
      <c r="AI81" s="218"/>
      <c r="AJ81" s="218"/>
      <c r="AK81" s="218"/>
      <c r="AL81" s="218"/>
      <c r="AM81" s="218"/>
      <c r="AN81" s="218"/>
      <c r="AO81" s="218"/>
      <c r="AP81" s="218"/>
      <c r="AQ81" s="218"/>
      <c r="AR81" s="218"/>
      <c r="AS81" s="218"/>
      <c r="AT81" s="218"/>
      <c r="AU81" s="218"/>
      <c r="AV81" s="218"/>
      <c r="AW81" s="218"/>
      <c r="AX81" s="218"/>
      <c r="AY81" s="218"/>
      <c r="AZ81" s="218"/>
      <c r="BA81" s="218"/>
      <c r="BB81" s="218"/>
      <c r="BC81" s="218"/>
      <c r="BD81" s="218"/>
      <c r="BE81" s="218"/>
      <c r="BF81" s="218"/>
      <c r="BG81" s="218"/>
      <c r="BH81" s="218"/>
      <c r="BI81" s="218"/>
      <c r="BJ81" s="218"/>
      <c r="BK81" s="218"/>
      <c r="BL81" s="218"/>
      <c r="BM81" s="219">
        <v>16</v>
      </c>
    </row>
    <row r="82" spans="1:65">
      <c r="A82" s="30"/>
      <c r="B82" s="19">
        <v>1</v>
      </c>
      <c r="C82" s="9">
        <v>4</v>
      </c>
      <c r="D82" s="221">
        <v>259</v>
      </c>
      <c r="E82" s="221">
        <v>252.8</v>
      </c>
      <c r="F82" s="221">
        <v>264.84390000000002</v>
      </c>
      <c r="G82" s="221">
        <v>256.93924003829346</v>
      </c>
      <c r="H82" s="220">
        <v>233</v>
      </c>
      <c r="I82" s="220">
        <v>281</v>
      </c>
      <c r="J82" s="221">
        <v>252</v>
      </c>
      <c r="K82" s="221">
        <v>253.00000000000003</v>
      </c>
      <c r="L82" s="221">
        <v>240</v>
      </c>
      <c r="M82" s="221">
        <v>259</v>
      </c>
      <c r="N82" s="221">
        <v>270</v>
      </c>
      <c r="O82" s="221">
        <v>280</v>
      </c>
      <c r="P82" s="221">
        <v>250</v>
      </c>
      <c r="Q82" s="221">
        <v>250</v>
      </c>
      <c r="R82" s="220">
        <v>209</v>
      </c>
      <c r="S82" s="221">
        <v>250</v>
      </c>
      <c r="T82" s="220">
        <v>232</v>
      </c>
      <c r="U82" s="221">
        <v>240</v>
      </c>
      <c r="V82" s="220">
        <v>1434.25</v>
      </c>
      <c r="W82" s="221">
        <v>246.24000000000007</v>
      </c>
      <c r="X82" s="221">
        <v>255.00000000000003</v>
      </c>
      <c r="Y82" s="221">
        <v>252.74590000000001</v>
      </c>
      <c r="Z82" s="221">
        <v>260</v>
      </c>
      <c r="AA82" s="221">
        <v>255.98530000000002</v>
      </c>
      <c r="AB82" s="221">
        <v>259</v>
      </c>
      <c r="AC82" s="220">
        <v>281</v>
      </c>
      <c r="AD82" s="221">
        <v>248.99999999999997</v>
      </c>
      <c r="AE82" s="221">
        <v>271</v>
      </c>
      <c r="AF82" s="217"/>
      <c r="AG82" s="218"/>
      <c r="AH82" s="218"/>
      <c r="AI82" s="218"/>
      <c r="AJ82" s="218"/>
      <c r="AK82" s="218"/>
      <c r="AL82" s="218"/>
      <c r="AM82" s="218"/>
      <c r="AN82" s="218"/>
      <c r="AO82" s="218"/>
      <c r="AP82" s="218"/>
      <c r="AQ82" s="218"/>
      <c r="AR82" s="218"/>
      <c r="AS82" s="218"/>
      <c r="AT82" s="218"/>
      <c r="AU82" s="218"/>
      <c r="AV82" s="218"/>
      <c r="AW82" s="218"/>
      <c r="AX82" s="218"/>
      <c r="AY82" s="218"/>
      <c r="AZ82" s="218"/>
      <c r="BA82" s="218"/>
      <c r="BB82" s="218"/>
      <c r="BC82" s="218"/>
      <c r="BD82" s="218"/>
      <c r="BE82" s="218"/>
      <c r="BF82" s="218"/>
      <c r="BG82" s="218"/>
      <c r="BH82" s="218"/>
      <c r="BI82" s="218"/>
      <c r="BJ82" s="218"/>
      <c r="BK82" s="218"/>
      <c r="BL82" s="218"/>
      <c r="BM82" s="219">
        <v>256.96739692134139</v>
      </c>
    </row>
    <row r="83" spans="1:65">
      <c r="A83" s="30"/>
      <c r="B83" s="19">
        <v>1</v>
      </c>
      <c r="C83" s="9">
        <v>5</v>
      </c>
      <c r="D83" s="221">
        <v>260</v>
      </c>
      <c r="E83" s="221">
        <v>261.5</v>
      </c>
      <c r="F83" s="221">
        <v>272.68220000000002</v>
      </c>
      <c r="G83" s="221">
        <v>255.93071531018995</v>
      </c>
      <c r="H83" s="220">
        <v>230</v>
      </c>
      <c r="I83" s="220">
        <v>289</v>
      </c>
      <c r="J83" s="221">
        <v>259</v>
      </c>
      <c r="K83" s="221">
        <v>263.8</v>
      </c>
      <c r="L83" s="221">
        <v>236</v>
      </c>
      <c r="M83" s="221">
        <v>259</v>
      </c>
      <c r="N83" s="221">
        <v>260</v>
      </c>
      <c r="O83" s="221">
        <v>280</v>
      </c>
      <c r="P83" s="222">
        <v>280</v>
      </c>
      <c r="Q83" s="221">
        <v>260</v>
      </c>
      <c r="R83" s="220">
        <v>207</v>
      </c>
      <c r="S83" s="221">
        <v>266</v>
      </c>
      <c r="T83" s="220">
        <v>234</v>
      </c>
      <c r="U83" s="221">
        <v>236</v>
      </c>
      <c r="V83" s="220">
        <v>1881.95</v>
      </c>
      <c r="W83" s="221">
        <v>244.06200000000001</v>
      </c>
      <c r="X83" s="221">
        <v>255.00000000000003</v>
      </c>
      <c r="Y83" s="221">
        <v>254.41439999999997</v>
      </c>
      <c r="Z83" s="221">
        <v>260</v>
      </c>
      <c r="AA83" s="222">
        <v>248.53210000000001</v>
      </c>
      <c r="AB83" s="221">
        <v>261</v>
      </c>
      <c r="AC83" s="220">
        <v>296</v>
      </c>
      <c r="AD83" s="221">
        <v>248</v>
      </c>
      <c r="AE83" s="221">
        <v>284</v>
      </c>
      <c r="AF83" s="217"/>
      <c r="AG83" s="218"/>
      <c r="AH83" s="218"/>
      <c r="AI83" s="218"/>
      <c r="AJ83" s="218"/>
      <c r="AK83" s="218"/>
      <c r="AL83" s="218"/>
      <c r="AM83" s="218"/>
      <c r="AN83" s="218"/>
      <c r="AO83" s="218"/>
      <c r="AP83" s="218"/>
      <c r="AQ83" s="218"/>
      <c r="AR83" s="218"/>
      <c r="AS83" s="218"/>
      <c r="AT83" s="218"/>
      <c r="AU83" s="218"/>
      <c r="AV83" s="218"/>
      <c r="AW83" s="218"/>
      <c r="AX83" s="218"/>
      <c r="AY83" s="218"/>
      <c r="AZ83" s="218"/>
      <c r="BA83" s="218"/>
      <c r="BB83" s="218"/>
      <c r="BC83" s="218"/>
      <c r="BD83" s="218"/>
      <c r="BE83" s="218"/>
      <c r="BF83" s="218"/>
      <c r="BG83" s="218"/>
      <c r="BH83" s="218"/>
      <c r="BI83" s="218"/>
      <c r="BJ83" s="218"/>
      <c r="BK83" s="218"/>
      <c r="BL83" s="218"/>
      <c r="BM83" s="219">
        <v>16</v>
      </c>
    </row>
    <row r="84" spans="1:65">
      <c r="A84" s="30"/>
      <c r="B84" s="19">
        <v>1</v>
      </c>
      <c r="C84" s="9">
        <v>6</v>
      </c>
      <c r="D84" s="221">
        <v>258</v>
      </c>
      <c r="E84" s="221">
        <v>253.49999999999997</v>
      </c>
      <c r="F84" s="221">
        <v>267.78970000000004</v>
      </c>
      <c r="G84" s="221">
        <v>261.71662825900421</v>
      </c>
      <c r="H84" s="222">
        <v>244</v>
      </c>
      <c r="I84" s="220">
        <v>292</v>
      </c>
      <c r="J84" s="221">
        <v>258</v>
      </c>
      <c r="K84" s="221">
        <v>260.3</v>
      </c>
      <c r="L84" s="221">
        <v>243</v>
      </c>
      <c r="M84" s="221">
        <v>263</v>
      </c>
      <c r="N84" s="221">
        <v>260</v>
      </c>
      <c r="O84" s="221">
        <v>270</v>
      </c>
      <c r="P84" s="221">
        <v>250</v>
      </c>
      <c r="Q84" s="221">
        <v>260</v>
      </c>
      <c r="R84" s="220">
        <v>209</v>
      </c>
      <c r="S84" s="221">
        <v>264</v>
      </c>
      <c r="T84" s="220">
        <v>232</v>
      </c>
      <c r="U84" s="221">
        <v>246.00000000000003</v>
      </c>
      <c r="V84" s="220">
        <v>1345.56</v>
      </c>
      <c r="W84" s="221">
        <v>244.20600000000002</v>
      </c>
      <c r="X84" s="221">
        <v>255.00000000000003</v>
      </c>
      <c r="Y84" s="221">
        <v>253.51969999999997</v>
      </c>
      <c r="Z84" s="221">
        <v>260</v>
      </c>
      <c r="AA84" s="221">
        <v>256.95569999999998</v>
      </c>
      <c r="AB84" s="221">
        <v>265</v>
      </c>
      <c r="AC84" s="220">
        <v>302</v>
      </c>
      <c r="AD84" s="221">
        <v>250</v>
      </c>
      <c r="AE84" s="222">
        <v>301</v>
      </c>
      <c r="AF84" s="217"/>
      <c r="AG84" s="218"/>
      <c r="AH84" s="218"/>
      <c r="AI84" s="218"/>
      <c r="AJ84" s="218"/>
      <c r="AK84" s="218"/>
      <c r="AL84" s="218"/>
      <c r="AM84" s="218"/>
      <c r="AN84" s="218"/>
      <c r="AO84" s="218"/>
      <c r="AP84" s="218"/>
      <c r="AQ84" s="218"/>
      <c r="AR84" s="218"/>
      <c r="AS84" s="218"/>
      <c r="AT84" s="218"/>
      <c r="AU84" s="218"/>
      <c r="AV84" s="218"/>
      <c r="AW84" s="218"/>
      <c r="AX84" s="218"/>
      <c r="AY84" s="218"/>
      <c r="AZ84" s="218"/>
      <c r="BA84" s="218"/>
      <c r="BB84" s="218"/>
      <c r="BC84" s="218"/>
      <c r="BD84" s="218"/>
      <c r="BE84" s="218"/>
      <c r="BF84" s="218"/>
      <c r="BG84" s="218"/>
      <c r="BH84" s="218"/>
      <c r="BI84" s="218"/>
      <c r="BJ84" s="218"/>
      <c r="BK84" s="218"/>
      <c r="BL84" s="218"/>
      <c r="BM84" s="223"/>
    </row>
    <row r="85" spans="1:65">
      <c r="A85" s="30"/>
      <c r="B85" s="20" t="s">
        <v>272</v>
      </c>
      <c r="C85" s="12"/>
      <c r="D85" s="224">
        <v>259.5</v>
      </c>
      <c r="E85" s="224">
        <v>257.78333333333336</v>
      </c>
      <c r="F85" s="224">
        <v>264.76201666666668</v>
      </c>
      <c r="G85" s="224">
        <v>258.2818756028442</v>
      </c>
      <c r="H85" s="224">
        <v>234.83333333333334</v>
      </c>
      <c r="I85" s="224">
        <v>290.33333333333331</v>
      </c>
      <c r="J85" s="224">
        <v>253.66666666666666</v>
      </c>
      <c r="K85" s="224">
        <v>260.84999999999997</v>
      </c>
      <c r="L85" s="224">
        <v>240</v>
      </c>
      <c r="M85" s="224">
        <v>260.33333333333331</v>
      </c>
      <c r="N85" s="224">
        <v>263.33333333333331</v>
      </c>
      <c r="O85" s="224">
        <v>275</v>
      </c>
      <c r="P85" s="224">
        <v>255</v>
      </c>
      <c r="Q85" s="224">
        <v>258.33333333333331</v>
      </c>
      <c r="R85" s="224">
        <v>203.66666666666666</v>
      </c>
      <c r="S85" s="224">
        <v>257.16666666666669</v>
      </c>
      <c r="T85" s="224">
        <v>231.33333333333334</v>
      </c>
      <c r="U85" s="224">
        <v>240.33333333333334</v>
      </c>
      <c r="V85" s="224">
        <v>1354.1533333333334</v>
      </c>
      <c r="W85" s="224">
        <v>246.9855</v>
      </c>
      <c r="X85" s="224">
        <v>255.83333333333334</v>
      </c>
      <c r="Y85" s="224">
        <v>254.97213333333335</v>
      </c>
      <c r="Z85" s="224">
        <v>258.33333333333331</v>
      </c>
      <c r="AA85" s="224">
        <v>255.43413333333334</v>
      </c>
      <c r="AB85" s="224">
        <v>258.83333333333331</v>
      </c>
      <c r="AC85" s="224">
        <v>288.16666666666669</v>
      </c>
      <c r="AD85" s="224">
        <v>248.16666666666666</v>
      </c>
      <c r="AE85" s="224">
        <v>278.5</v>
      </c>
      <c r="AF85" s="217"/>
      <c r="AG85" s="218"/>
      <c r="AH85" s="218"/>
      <c r="AI85" s="218"/>
      <c r="AJ85" s="218"/>
      <c r="AK85" s="218"/>
      <c r="AL85" s="218"/>
      <c r="AM85" s="218"/>
      <c r="AN85" s="218"/>
      <c r="AO85" s="218"/>
      <c r="AP85" s="218"/>
      <c r="AQ85" s="218"/>
      <c r="AR85" s="218"/>
      <c r="AS85" s="218"/>
      <c r="AT85" s="218"/>
      <c r="AU85" s="218"/>
      <c r="AV85" s="218"/>
      <c r="AW85" s="218"/>
      <c r="AX85" s="218"/>
      <c r="AY85" s="218"/>
      <c r="AZ85" s="218"/>
      <c r="BA85" s="218"/>
      <c r="BB85" s="218"/>
      <c r="BC85" s="218"/>
      <c r="BD85" s="218"/>
      <c r="BE85" s="218"/>
      <c r="BF85" s="218"/>
      <c r="BG85" s="218"/>
      <c r="BH85" s="218"/>
      <c r="BI85" s="218"/>
      <c r="BJ85" s="218"/>
      <c r="BK85" s="218"/>
      <c r="BL85" s="218"/>
      <c r="BM85" s="223"/>
    </row>
    <row r="86" spans="1:65">
      <c r="A86" s="30"/>
      <c r="B86" s="3" t="s">
        <v>273</v>
      </c>
      <c r="C86" s="29"/>
      <c r="D86" s="221">
        <v>259.5</v>
      </c>
      <c r="E86" s="221">
        <v>258.5</v>
      </c>
      <c r="F86" s="221">
        <v>263.84995000000004</v>
      </c>
      <c r="G86" s="221">
        <v>256.43497767424174</v>
      </c>
      <c r="H86" s="221">
        <v>233</v>
      </c>
      <c r="I86" s="221">
        <v>291</v>
      </c>
      <c r="J86" s="221">
        <v>252.5</v>
      </c>
      <c r="K86" s="221">
        <v>261</v>
      </c>
      <c r="L86" s="221">
        <v>240.5</v>
      </c>
      <c r="M86" s="221">
        <v>260</v>
      </c>
      <c r="N86" s="221">
        <v>260</v>
      </c>
      <c r="O86" s="221">
        <v>275</v>
      </c>
      <c r="P86" s="221">
        <v>250</v>
      </c>
      <c r="Q86" s="221">
        <v>260</v>
      </c>
      <c r="R86" s="221">
        <v>206</v>
      </c>
      <c r="S86" s="221">
        <v>255.5</v>
      </c>
      <c r="T86" s="221">
        <v>231.5</v>
      </c>
      <c r="U86" s="221">
        <v>240</v>
      </c>
      <c r="V86" s="221">
        <v>1389.905</v>
      </c>
      <c r="W86" s="221">
        <v>247.35150000000004</v>
      </c>
      <c r="X86" s="221">
        <v>255.00000000000003</v>
      </c>
      <c r="Y86" s="221">
        <v>253.96704999999997</v>
      </c>
      <c r="Z86" s="221">
        <v>260</v>
      </c>
      <c r="AA86" s="221">
        <v>256.58519999999999</v>
      </c>
      <c r="AB86" s="221">
        <v>260</v>
      </c>
      <c r="AC86" s="221">
        <v>284.5</v>
      </c>
      <c r="AD86" s="221">
        <v>248.5</v>
      </c>
      <c r="AE86" s="221">
        <v>275</v>
      </c>
      <c r="AF86" s="217"/>
      <c r="AG86" s="218"/>
      <c r="AH86" s="218"/>
      <c r="AI86" s="218"/>
      <c r="AJ86" s="218"/>
      <c r="AK86" s="218"/>
      <c r="AL86" s="218"/>
      <c r="AM86" s="218"/>
      <c r="AN86" s="218"/>
      <c r="AO86" s="218"/>
      <c r="AP86" s="218"/>
      <c r="AQ86" s="218"/>
      <c r="AR86" s="218"/>
      <c r="AS86" s="218"/>
      <c r="AT86" s="218"/>
      <c r="AU86" s="218"/>
      <c r="AV86" s="218"/>
      <c r="AW86" s="218"/>
      <c r="AX86" s="218"/>
      <c r="AY86" s="218"/>
      <c r="AZ86" s="218"/>
      <c r="BA86" s="218"/>
      <c r="BB86" s="218"/>
      <c r="BC86" s="218"/>
      <c r="BD86" s="218"/>
      <c r="BE86" s="218"/>
      <c r="BF86" s="218"/>
      <c r="BG86" s="218"/>
      <c r="BH86" s="218"/>
      <c r="BI86" s="218"/>
      <c r="BJ86" s="218"/>
      <c r="BK86" s="218"/>
      <c r="BL86" s="218"/>
      <c r="BM86" s="223"/>
    </row>
    <row r="87" spans="1:65">
      <c r="A87" s="30"/>
      <c r="B87" s="3" t="s">
        <v>274</v>
      </c>
      <c r="C87" s="29"/>
      <c r="D87" s="221">
        <v>1.0488088481701516</v>
      </c>
      <c r="E87" s="221">
        <v>4.3120374148036662</v>
      </c>
      <c r="F87" s="221">
        <v>4.8817953793319493</v>
      </c>
      <c r="G87" s="221">
        <v>4.8940307259372249</v>
      </c>
      <c r="H87" s="221">
        <v>5.036533199202271</v>
      </c>
      <c r="I87" s="221">
        <v>5.5015149428740679</v>
      </c>
      <c r="J87" s="221">
        <v>3.9327683210006992</v>
      </c>
      <c r="K87" s="221">
        <v>10.401682556202145</v>
      </c>
      <c r="L87" s="221">
        <v>3.40587727318528</v>
      </c>
      <c r="M87" s="221">
        <v>1.6329931618554521</v>
      </c>
      <c r="N87" s="221">
        <v>5.1639777949432224</v>
      </c>
      <c r="O87" s="221">
        <v>5.4772255750516612</v>
      </c>
      <c r="P87" s="221">
        <v>12.24744871391589</v>
      </c>
      <c r="Q87" s="221">
        <v>4.0824829046386304</v>
      </c>
      <c r="R87" s="221">
        <v>6.4083279150388881</v>
      </c>
      <c r="S87" s="221">
        <v>6.4627135683601695</v>
      </c>
      <c r="T87" s="221">
        <v>1.7511900715418265</v>
      </c>
      <c r="U87" s="221">
        <v>4.0824829046386384</v>
      </c>
      <c r="V87" s="221">
        <v>388.34959490987819</v>
      </c>
      <c r="W87" s="221">
        <v>2.534393714480828</v>
      </c>
      <c r="X87" s="221">
        <v>2.0412414523193037</v>
      </c>
      <c r="Y87" s="221">
        <v>2.467100354397183</v>
      </c>
      <c r="Z87" s="221">
        <v>4.0824829046386304</v>
      </c>
      <c r="AA87" s="221">
        <v>3.443647550877794</v>
      </c>
      <c r="AB87" s="221">
        <v>5.3820689949745866</v>
      </c>
      <c r="AC87" s="221">
        <v>8.8863190729720412</v>
      </c>
      <c r="AD87" s="221">
        <v>1.9407902170679492</v>
      </c>
      <c r="AE87" s="221">
        <v>12.895735729302148</v>
      </c>
      <c r="AF87" s="217"/>
      <c r="AG87" s="218"/>
      <c r="AH87" s="218"/>
      <c r="AI87" s="218"/>
      <c r="AJ87" s="218"/>
      <c r="AK87" s="218"/>
      <c r="AL87" s="218"/>
      <c r="AM87" s="218"/>
      <c r="AN87" s="218"/>
      <c r="AO87" s="218"/>
      <c r="AP87" s="218"/>
      <c r="AQ87" s="218"/>
      <c r="AR87" s="218"/>
      <c r="AS87" s="218"/>
      <c r="AT87" s="218"/>
      <c r="AU87" s="218"/>
      <c r="AV87" s="218"/>
      <c r="AW87" s="218"/>
      <c r="AX87" s="218"/>
      <c r="AY87" s="218"/>
      <c r="AZ87" s="218"/>
      <c r="BA87" s="218"/>
      <c r="BB87" s="218"/>
      <c r="BC87" s="218"/>
      <c r="BD87" s="218"/>
      <c r="BE87" s="218"/>
      <c r="BF87" s="218"/>
      <c r="BG87" s="218"/>
      <c r="BH87" s="218"/>
      <c r="BI87" s="218"/>
      <c r="BJ87" s="218"/>
      <c r="BK87" s="218"/>
      <c r="BL87" s="218"/>
      <c r="BM87" s="223"/>
    </row>
    <row r="88" spans="1:65">
      <c r="A88" s="30"/>
      <c r="B88" s="3" t="s">
        <v>87</v>
      </c>
      <c r="C88" s="29"/>
      <c r="D88" s="13">
        <v>4.0416525941046307E-3</v>
      </c>
      <c r="E88" s="13">
        <v>1.6727370846849419E-2</v>
      </c>
      <c r="F88" s="13">
        <v>1.8438427992026107E-2</v>
      </c>
      <c r="G88" s="13">
        <v>1.8948409424835895E-2</v>
      </c>
      <c r="H88" s="13">
        <v>2.1447266994473829E-2</v>
      </c>
      <c r="I88" s="13">
        <v>1.8948960767648914E-2</v>
      </c>
      <c r="J88" s="13">
        <v>1.550368589093574E-2</v>
      </c>
      <c r="K88" s="13">
        <v>3.9876107173479572E-2</v>
      </c>
      <c r="L88" s="13">
        <v>1.4191155304938667E-2</v>
      </c>
      <c r="M88" s="13">
        <v>6.2727010058468077E-3</v>
      </c>
      <c r="N88" s="13">
        <v>1.9610042259278062E-2</v>
      </c>
      <c r="O88" s="13">
        <v>1.9917183909278768E-2</v>
      </c>
      <c r="P88" s="13">
        <v>4.8029210642807414E-2</v>
      </c>
      <c r="Q88" s="13">
        <v>1.5803159630859216E-2</v>
      </c>
      <c r="R88" s="13">
        <v>3.1464785180223671E-2</v>
      </c>
      <c r="S88" s="13">
        <v>2.513044809472522E-2</v>
      </c>
      <c r="T88" s="13">
        <v>7.569985900036714E-3</v>
      </c>
      <c r="U88" s="13">
        <v>1.698675272387783E-2</v>
      </c>
      <c r="V88" s="13">
        <v>0.28678406303806919</v>
      </c>
      <c r="W88" s="13">
        <v>1.0261305681834877E-2</v>
      </c>
      <c r="X88" s="13">
        <v>7.9787939504337591E-3</v>
      </c>
      <c r="Y88" s="13">
        <v>9.6759607496865654E-3</v>
      </c>
      <c r="Z88" s="13">
        <v>1.5803159630859216E-2</v>
      </c>
      <c r="AA88" s="13">
        <v>1.3481548084194153E-2</v>
      </c>
      <c r="AB88" s="13">
        <v>2.0793569845362216E-2</v>
      </c>
      <c r="AC88" s="13">
        <v>3.0837428824657169E-2</v>
      </c>
      <c r="AD88" s="13">
        <v>7.8205112843570818E-3</v>
      </c>
      <c r="AE88" s="13">
        <v>4.630425755584254E-2</v>
      </c>
      <c r="AF88" s="154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30"/>
      <c r="B89" s="3" t="s">
        <v>275</v>
      </c>
      <c r="C89" s="29"/>
      <c r="D89" s="13">
        <v>9.8557369884313406E-3</v>
      </c>
      <c r="E89" s="13">
        <v>3.175252665386763E-3</v>
      </c>
      <c r="F89" s="13">
        <v>3.0333107774412449E-2</v>
      </c>
      <c r="G89" s="13">
        <v>5.1153519755862131E-3</v>
      </c>
      <c r="H89" s="13">
        <v>-8.6135688235902341E-2</v>
      </c>
      <c r="I89" s="13">
        <v>0.12984501851884866</v>
      </c>
      <c r="J89" s="13">
        <v>-1.2844937895701625E-2</v>
      </c>
      <c r="K89" s="13">
        <v>1.5109321747330595E-2</v>
      </c>
      <c r="L89" s="13">
        <v>-6.6029376195670286E-2</v>
      </c>
      <c r="M89" s="13">
        <v>1.3098690543307479E-2</v>
      </c>
      <c r="N89" s="13">
        <v>2.4773323340861575E-2</v>
      </c>
      <c r="O89" s="13">
        <v>7.0174673109127728E-2</v>
      </c>
      <c r="P89" s="13">
        <v>-7.656212207899693E-3</v>
      </c>
      <c r="Q89" s="13">
        <v>5.3156020116047475E-3</v>
      </c>
      <c r="R89" s="13">
        <v>-0.20742215118827023</v>
      </c>
      <c r="S89" s="13">
        <v>7.7546703477837653E-4</v>
      </c>
      <c r="T89" s="13">
        <v>-9.9756093166382231E-2</v>
      </c>
      <c r="U89" s="13">
        <v>-6.4732194773719831E-2</v>
      </c>
      <c r="V89" s="13">
        <v>4.269747639416857</v>
      </c>
      <c r="W89" s="13">
        <v>-3.884499372656558E-2</v>
      </c>
      <c r="X89" s="13">
        <v>-4.4132586530235551E-3</v>
      </c>
      <c r="Y89" s="13">
        <v>-7.7646565747747642E-3</v>
      </c>
      <c r="Z89" s="13">
        <v>5.3156020116047475E-3</v>
      </c>
      <c r="AA89" s="13">
        <v>-5.9667631239515018E-3</v>
      </c>
      <c r="AB89" s="13">
        <v>7.2613741445304303E-3</v>
      </c>
      <c r="AC89" s="13">
        <v>0.12141333927617093</v>
      </c>
      <c r="AD89" s="13">
        <v>-3.4248431357884135E-2</v>
      </c>
      <c r="AE89" s="13">
        <v>8.3795078039607507E-2</v>
      </c>
      <c r="AF89" s="154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A90" s="30"/>
      <c r="B90" s="46" t="s">
        <v>276</v>
      </c>
      <c r="C90" s="47"/>
      <c r="D90" s="45">
        <v>0.2</v>
      </c>
      <c r="E90" s="45">
        <v>0.03</v>
      </c>
      <c r="F90" s="45">
        <v>0.94</v>
      </c>
      <c r="G90" s="45">
        <v>0.03</v>
      </c>
      <c r="H90" s="45">
        <v>3.24</v>
      </c>
      <c r="I90" s="45">
        <v>4.51</v>
      </c>
      <c r="J90" s="45">
        <v>0.61</v>
      </c>
      <c r="K90" s="45">
        <v>0.39</v>
      </c>
      <c r="L90" s="45">
        <v>2.52</v>
      </c>
      <c r="M90" s="45">
        <v>0.32</v>
      </c>
      <c r="N90" s="45">
        <v>0.74</v>
      </c>
      <c r="O90" s="45">
        <v>2.37</v>
      </c>
      <c r="P90" s="45">
        <v>0.42</v>
      </c>
      <c r="Q90" s="45">
        <v>0.04</v>
      </c>
      <c r="R90" s="45">
        <v>7.58</v>
      </c>
      <c r="S90" s="45">
        <v>0.12</v>
      </c>
      <c r="T90" s="45">
        <v>3.72</v>
      </c>
      <c r="U90" s="45">
        <v>2.4700000000000002</v>
      </c>
      <c r="V90" s="45">
        <v>152.91999999999999</v>
      </c>
      <c r="W90" s="45">
        <v>1.54</v>
      </c>
      <c r="X90" s="45">
        <v>0.31</v>
      </c>
      <c r="Y90" s="45">
        <v>0.43</v>
      </c>
      <c r="Z90" s="45">
        <v>0.04</v>
      </c>
      <c r="AA90" s="45">
        <v>0.36</v>
      </c>
      <c r="AB90" s="45">
        <v>0.11</v>
      </c>
      <c r="AC90" s="45">
        <v>4.2</v>
      </c>
      <c r="AD90" s="45">
        <v>1.38</v>
      </c>
      <c r="AE90" s="45">
        <v>2.86</v>
      </c>
      <c r="AF90" s="154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5"/>
    </row>
    <row r="91" spans="1:65">
      <c r="B91" s="31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BM91" s="55"/>
    </row>
    <row r="92" spans="1:65" ht="15">
      <c r="B92" s="8" t="s">
        <v>490</v>
      </c>
      <c r="BM92" s="28" t="s">
        <v>67</v>
      </c>
    </row>
    <row r="93" spans="1:65" ht="15">
      <c r="A93" s="25" t="s">
        <v>13</v>
      </c>
      <c r="B93" s="18" t="s">
        <v>112</v>
      </c>
      <c r="C93" s="15" t="s">
        <v>113</v>
      </c>
      <c r="D93" s="16" t="s">
        <v>230</v>
      </c>
      <c r="E93" s="17" t="s">
        <v>230</v>
      </c>
      <c r="F93" s="17" t="s">
        <v>230</v>
      </c>
      <c r="G93" s="17" t="s">
        <v>230</v>
      </c>
      <c r="H93" s="17" t="s">
        <v>230</v>
      </c>
      <c r="I93" s="17" t="s">
        <v>230</v>
      </c>
      <c r="J93" s="17" t="s">
        <v>230</v>
      </c>
      <c r="K93" s="17" t="s">
        <v>230</v>
      </c>
      <c r="L93" s="17" t="s">
        <v>230</v>
      </c>
      <c r="M93" s="17" t="s">
        <v>230</v>
      </c>
      <c r="N93" s="17" t="s">
        <v>230</v>
      </c>
      <c r="O93" s="17" t="s">
        <v>230</v>
      </c>
      <c r="P93" s="17" t="s">
        <v>230</v>
      </c>
      <c r="Q93" s="17" t="s">
        <v>230</v>
      </c>
      <c r="R93" s="17" t="s">
        <v>230</v>
      </c>
      <c r="S93" s="17" t="s">
        <v>230</v>
      </c>
      <c r="T93" s="17" t="s">
        <v>230</v>
      </c>
      <c r="U93" s="17" t="s">
        <v>230</v>
      </c>
      <c r="V93" s="17" t="s">
        <v>230</v>
      </c>
      <c r="W93" s="17" t="s">
        <v>230</v>
      </c>
      <c r="X93" s="17" t="s">
        <v>230</v>
      </c>
      <c r="Y93" s="17" t="s">
        <v>230</v>
      </c>
      <c r="Z93" s="17" t="s">
        <v>230</v>
      </c>
      <c r="AA93" s="17" t="s">
        <v>230</v>
      </c>
      <c r="AB93" s="17" t="s">
        <v>230</v>
      </c>
      <c r="AC93" s="17" t="s">
        <v>230</v>
      </c>
      <c r="AD93" s="17" t="s">
        <v>230</v>
      </c>
      <c r="AE93" s="154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1</v>
      </c>
    </row>
    <row r="94" spans="1:65">
      <c r="A94" s="30"/>
      <c r="B94" s="19" t="s">
        <v>231</v>
      </c>
      <c r="C94" s="9" t="s">
        <v>231</v>
      </c>
      <c r="D94" s="152" t="s">
        <v>233</v>
      </c>
      <c r="E94" s="153" t="s">
        <v>234</v>
      </c>
      <c r="F94" s="153" t="s">
        <v>235</v>
      </c>
      <c r="G94" s="153" t="s">
        <v>236</v>
      </c>
      <c r="H94" s="153" t="s">
        <v>237</v>
      </c>
      <c r="I94" s="153" t="s">
        <v>239</v>
      </c>
      <c r="J94" s="153" t="s">
        <v>240</v>
      </c>
      <c r="K94" s="153" t="s">
        <v>242</v>
      </c>
      <c r="L94" s="153" t="s">
        <v>243</v>
      </c>
      <c r="M94" s="153" t="s">
        <v>244</v>
      </c>
      <c r="N94" s="153" t="s">
        <v>245</v>
      </c>
      <c r="O94" s="153" t="s">
        <v>246</v>
      </c>
      <c r="P94" s="153" t="s">
        <v>247</v>
      </c>
      <c r="Q94" s="153" t="s">
        <v>248</v>
      </c>
      <c r="R94" s="153" t="s">
        <v>250</v>
      </c>
      <c r="S94" s="153" t="s">
        <v>251</v>
      </c>
      <c r="T94" s="153" t="s">
        <v>252</v>
      </c>
      <c r="U94" s="153" t="s">
        <v>253</v>
      </c>
      <c r="V94" s="153" t="s">
        <v>254</v>
      </c>
      <c r="W94" s="153" t="s">
        <v>257</v>
      </c>
      <c r="X94" s="153" t="s">
        <v>258</v>
      </c>
      <c r="Y94" s="153" t="s">
        <v>279</v>
      </c>
      <c r="Z94" s="153" t="s">
        <v>259</v>
      </c>
      <c r="AA94" s="153" t="s">
        <v>260</v>
      </c>
      <c r="AB94" s="153" t="s">
        <v>261</v>
      </c>
      <c r="AC94" s="153" t="s">
        <v>262</v>
      </c>
      <c r="AD94" s="153" t="s">
        <v>263</v>
      </c>
      <c r="AE94" s="154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 t="s">
        <v>3</v>
      </c>
    </row>
    <row r="95" spans="1:65">
      <c r="A95" s="30"/>
      <c r="B95" s="19"/>
      <c r="C95" s="9"/>
      <c r="D95" s="10" t="s">
        <v>295</v>
      </c>
      <c r="E95" s="11" t="s">
        <v>296</v>
      </c>
      <c r="F95" s="11" t="s">
        <v>295</v>
      </c>
      <c r="G95" s="11" t="s">
        <v>296</v>
      </c>
      <c r="H95" s="11" t="s">
        <v>296</v>
      </c>
      <c r="I95" s="11" t="s">
        <v>295</v>
      </c>
      <c r="J95" s="11" t="s">
        <v>116</v>
      </c>
      <c r="K95" s="11" t="s">
        <v>296</v>
      </c>
      <c r="L95" s="11" t="s">
        <v>296</v>
      </c>
      <c r="M95" s="11" t="s">
        <v>116</v>
      </c>
      <c r="N95" s="11" t="s">
        <v>295</v>
      </c>
      <c r="O95" s="11" t="s">
        <v>295</v>
      </c>
      <c r="P95" s="11" t="s">
        <v>295</v>
      </c>
      <c r="Q95" s="11" t="s">
        <v>295</v>
      </c>
      <c r="R95" s="11" t="s">
        <v>295</v>
      </c>
      <c r="S95" s="11" t="s">
        <v>116</v>
      </c>
      <c r="T95" s="11" t="s">
        <v>116</v>
      </c>
      <c r="U95" s="11" t="s">
        <v>296</v>
      </c>
      <c r="V95" s="11" t="s">
        <v>296</v>
      </c>
      <c r="W95" s="11" t="s">
        <v>295</v>
      </c>
      <c r="X95" s="11" t="s">
        <v>296</v>
      </c>
      <c r="Y95" s="11" t="s">
        <v>295</v>
      </c>
      <c r="Z95" s="11" t="s">
        <v>295</v>
      </c>
      <c r="AA95" s="11" t="s">
        <v>296</v>
      </c>
      <c r="AB95" s="11" t="s">
        <v>295</v>
      </c>
      <c r="AC95" s="11" t="s">
        <v>295</v>
      </c>
      <c r="AD95" s="11" t="s">
        <v>295</v>
      </c>
      <c r="AE95" s="154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2</v>
      </c>
    </row>
    <row r="96" spans="1:65">
      <c r="A96" s="30"/>
      <c r="B96" s="19"/>
      <c r="C96" s="9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154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2</v>
      </c>
    </row>
    <row r="97" spans="1:65">
      <c r="A97" s="30"/>
      <c r="B97" s="18">
        <v>1</v>
      </c>
      <c r="C97" s="14">
        <v>1</v>
      </c>
      <c r="D97" s="148">
        <v>0.4</v>
      </c>
      <c r="E97" s="22">
        <v>0.54</v>
      </c>
      <c r="F97" s="22">
        <v>0.34</v>
      </c>
      <c r="G97" s="22">
        <v>0.46683255915475996</v>
      </c>
      <c r="H97" s="148" t="s">
        <v>298</v>
      </c>
      <c r="I97" s="148">
        <v>0.5</v>
      </c>
      <c r="J97" s="148">
        <v>0.7</v>
      </c>
      <c r="K97" s="148">
        <v>0.6</v>
      </c>
      <c r="L97" s="22">
        <v>0.46</v>
      </c>
      <c r="M97" s="148" t="s">
        <v>106</v>
      </c>
      <c r="N97" s="148" t="s">
        <v>104</v>
      </c>
      <c r="O97" s="22">
        <v>0.48</v>
      </c>
      <c r="P97" s="22">
        <v>0.55000000000000004</v>
      </c>
      <c r="Q97" s="22">
        <v>0.52</v>
      </c>
      <c r="R97" s="22">
        <v>0.46</v>
      </c>
      <c r="S97" s="148" t="s">
        <v>298</v>
      </c>
      <c r="T97" s="148">
        <v>0.5</v>
      </c>
      <c r="U97" s="148" t="s">
        <v>104</v>
      </c>
      <c r="V97" s="22">
        <v>0.46</v>
      </c>
      <c r="W97" s="148">
        <v>0.5</v>
      </c>
      <c r="X97" s="22">
        <v>0.44692999999999999</v>
      </c>
      <c r="Y97" s="22">
        <v>0.45</v>
      </c>
      <c r="Z97" s="22">
        <v>0.38121316</v>
      </c>
      <c r="AA97" s="148">
        <v>0.1</v>
      </c>
      <c r="AB97" s="148">
        <v>0.6</v>
      </c>
      <c r="AC97" s="22">
        <v>0.45</v>
      </c>
      <c r="AD97" s="22">
        <v>0.4</v>
      </c>
      <c r="AE97" s="154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1</v>
      </c>
    </row>
    <row r="98" spans="1:65">
      <c r="A98" s="30"/>
      <c r="B98" s="19">
        <v>1</v>
      </c>
      <c r="C98" s="9">
        <v>2</v>
      </c>
      <c r="D98" s="149">
        <v>0.4</v>
      </c>
      <c r="E98" s="11">
        <v>0.52</v>
      </c>
      <c r="F98" s="11">
        <v>0.33</v>
      </c>
      <c r="G98" s="11">
        <v>0.45484774459054489</v>
      </c>
      <c r="H98" s="11">
        <v>0.50341569176224599</v>
      </c>
      <c r="I98" s="149">
        <v>0.5</v>
      </c>
      <c r="J98" s="149">
        <v>0.7</v>
      </c>
      <c r="K98" s="149">
        <v>0.8</v>
      </c>
      <c r="L98" s="11">
        <v>0.52</v>
      </c>
      <c r="M98" s="149" t="s">
        <v>106</v>
      </c>
      <c r="N98" s="149" t="s">
        <v>104</v>
      </c>
      <c r="O98" s="11">
        <v>0.48</v>
      </c>
      <c r="P98" s="11">
        <v>0.53</v>
      </c>
      <c r="Q98" s="11">
        <v>0.52</v>
      </c>
      <c r="R98" s="11">
        <v>0.45</v>
      </c>
      <c r="S98" s="149" t="s">
        <v>298</v>
      </c>
      <c r="T98" s="149">
        <v>0.5</v>
      </c>
      <c r="U98" s="149" t="s">
        <v>104</v>
      </c>
      <c r="V98" s="11">
        <v>0.45</v>
      </c>
      <c r="W98" s="149">
        <v>0.5</v>
      </c>
      <c r="X98" s="11">
        <v>0.42647000000000002</v>
      </c>
      <c r="Y98" s="11">
        <v>0.44</v>
      </c>
      <c r="Z98" s="11">
        <v>0.38260969</v>
      </c>
      <c r="AA98" s="149">
        <v>0.13</v>
      </c>
      <c r="AB98" s="149">
        <v>0.5</v>
      </c>
      <c r="AC98" s="11">
        <v>0.45</v>
      </c>
      <c r="AD98" s="11">
        <v>0.4</v>
      </c>
      <c r="AE98" s="154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21</v>
      </c>
    </row>
    <row r="99" spans="1:65">
      <c r="A99" s="30"/>
      <c r="B99" s="19">
        <v>1</v>
      </c>
      <c r="C99" s="9">
        <v>3</v>
      </c>
      <c r="D99" s="149">
        <v>0.5</v>
      </c>
      <c r="E99" s="11">
        <v>0.54</v>
      </c>
      <c r="F99" s="11">
        <v>0.41</v>
      </c>
      <c r="G99" s="11">
        <v>0.46443595537335219</v>
      </c>
      <c r="H99" s="149" t="s">
        <v>298</v>
      </c>
      <c r="I99" s="149">
        <v>0.5</v>
      </c>
      <c r="J99" s="149">
        <v>0.6</v>
      </c>
      <c r="K99" s="149">
        <v>0.6</v>
      </c>
      <c r="L99" s="11">
        <v>0.49</v>
      </c>
      <c r="M99" s="149" t="s">
        <v>106</v>
      </c>
      <c r="N99" s="149" t="s">
        <v>104</v>
      </c>
      <c r="O99" s="11">
        <v>0.5</v>
      </c>
      <c r="P99" s="11">
        <v>0.52</v>
      </c>
      <c r="Q99" s="11">
        <v>0.51</v>
      </c>
      <c r="R99" s="11">
        <v>0.47</v>
      </c>
      <c r="S99" s="149" t="s">
        <v>298</v>
      </c>
      <c r="T99" s="149">
        <v>0.5</v>
      </c>
      <c r="U99" s="149" t="s">
        <v>104</v>
      </c>
      <c r="V99" s="11">
        <v>0.45</v>
      </c>
      <c r="W99" s="149">
        <v>0.5</v>
      </c>
      <c r="X99" s="11">
        <v>0.45667000000000002</v>
      </c>
      <c r="Y99" s="11">
        <v>0.47</v>
      </c>
      <c r="Z99" s="11">
        <v>0.39065011999999999</v>
      </c>
      <c r="AA99" s="149">
        <v>0.1</v>
      </c>
      <c r="AB99" s="149">
        <v>0.5</v>
      </c>
      <c r="AC99" s="11">
        <v>0.47</v>
      </c>
      <c r="AD99" s="11">
        <v>0.42</v>
      </c>
      <c r="AE99" s="154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16</v>
      </c>
    </row>
    <row r="100" spans="1:65">
      <c r="A100" s="30"/>
      <c r="B100" s="19">
        <v>1</v>
      </c>
      <c r="C100" s="9">
        <v>4</v>
      </c>
      <c r="D100" s="149">
        <v>0.5</v>
      </c>
      <c r="E100" s="11">
        <v>0.5</v>
      </c>
      <c r="F100" s="11">
        <v>0.38</v>
      </c>
      <c r="G100" s="11">
        <v>0.44765793324632253</v>
      </c>
      <c r="H100" s="149" t="s">
        <v>298</v>
      </c>
      <c r="I100" s="149">
        <v>0.5</v>
      </c>
      <c r="J100" s="149">
        <v>0.6</v>
      </c>
      <c r="K100" s="149">
        <v>0.7</v>
      </c>
      <c r="L100" s="11">
        <v>0.47</v>
      </c>
      <c r="M100" s="149" t="s">
        <v>106</v>
      </c>
      <c r="N100" s="149" t="s">
        <v>104</v>
      </c>
      <c r="O100" s="11">
        <v>0.51</v>
      </c>
      <c r="P100" s="11">
        <v>0.54</v>
      </c>
      <c r="Q100" s="11">
        <v>0.49</v>
      </c>
      <c r="R100" s="11">
        <v>0.47</v>
      </c>
      <c r="S100" s="149" t="s">
        <v>298</v>
      </c>
      <c r="T100" s="149">
        <v>0.5</v>
      </c>
      <c r="U100" s="149" t="s">
        <v>104</v>
      </c>
      <c r="V100" s="11">
        <v>0.42</v>
      </c>
      <c r="W100" s="149">
        <v>0.5</v>
      </c>
      <c r="X100" s="11">
        <v>0.44062000000000001</v>
      </c>
      <c r="Y100" s="11">
        <v>0.46</v>
      </c>
      <c r="Z100" s="11">
        <v>0.37659264999999997</v>
      </c>
      <c r="AA100" s="149">
        <v>0.15</v>
      </c>
      <c r="AB100" s="149">
        <v>0.6</v>
      </c>
      <c r="AC100" s="11">
        <v>0.44</v>
      </c>
      <c r="AD100" s="11">
        <v>0.41</v>
      </c>
      <c r="AE100" s="154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0.4643951220319234</v>
      </c>
    </row>
    <row r="101" spans="1:65">
      <c r="A101" s="30"/>
      <c r="B101" s="19">
        <v>1</v>
      </c>
      <c r="C101" s="9">
        <v>5</v>
      </c>
      <c r="D101" s="149">
        <v>0.5</v>
      </c>
      <c r="E101" s="11">
        <v>0.56000000000000005</v>
      </c>
      <c r="F101" s="11">
        <v>0.4</v>
      </c>
      <c r="G101" s="11">
        <v>0.45128905562465815</v>
      </c>
      <c r="H101" s="149" t="s">
        <v>298</v>
      </c>
      <c r="I101" s="149">
        <v>0.5</v>
      </c>
      <c r="J101" s="149">
        <v>0.6</v>
      </c>
      <c r="K101" s="149">
        <v>0.7</v>
      </c>
      <c r="L101" s="11">
        <v>0.55000000000000004</v>
      </c>
      <c r="M101" s="149" t="s">
        <v>106</v>
      </c>
      <c r="N101" s="149" t="s">
        <v>104</v>
      </c>
      <c r="O101" s="11">
        <v>0.47</v>
      </c>
      <c r="P101" s="11">
        <v>0.55000000000000004</v>
      </c>
      <c r="Q101" s="11">
        <v>0.56000000000000005</v>
      </c>
      <c r="R101" s="11">
        <v>0.46</v>
      </c>
      <c r="S101" s="149" t="s">
        <v>298</v>
      </c>
      <c r="T101" s="149">
        <v>0.5</v>
      </c>
      <c r="U101" s="149" t="s">
        <v>104</v>
      </c>
      <c r="V101" s="11">
        <v>0.48</v>
      </c>
      <c r="W101" s="149" t="s">
        <v>298</v>
      </c>
      <c r="X101" s="11">
        <v>0.46133999999999997</v>
      </c>
      <c r="Y101" s="11">
        <v>0.46</v>
      </c>
      <c r="Z101" s="11">
        <v>0.39295347999999997</v>
      </c>
      <c r="AA101" s="149">
        <v>0.14000000000000001</v>
      </c>
      <c r="AB101" s="149">
        <v>0.6</v>
      </c>
      <c r="AC101" s="11">
        <v>0.43</v>
      </c>
      <c r="AD101" s="11">
        <v>0.43</v>
      </c>
      <c r="AE101" s="154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>
        <v>17</v>
      </c>
    </row>
    <row r="102" spans="1:65">
      <c r="A102" s="30"/>
      <c r="B102" s="19">
        <v>1</v>
      </c>
      <c r="C102" s="9">
        <v>6</v>
      </c>
      <c r="D102" s="149">
        <v>0.5</v>
      </c>
      <c r="E102" s="11">
        <v>0.6</v>
      </c>
      <c r="F102" s="11">
        <v>0.39</v>
      </c>
      <c r="G102" s="11">
        <v>0.44465978430999192</v>
      </c>
      <c r="H102" s="149" t="s">
        <v>298</v>
      </c>
      <c r="I102" s="149">
        <v>0.5</v>
      </c>
      <c r="J102" s="149">
        <v>0.5</v>
      </c>
      <c r="K102" s="149">
        <v>0.7</v>
      </c>
      <c r="L102" s="11">
        <v>0.45</v>
      </c>
      <c r="M102" s="149" t="s">
        <v>106</v>
      </c>
      <c r="N102" s="149" t="s">
        <v>104</v>
      </c>
      <c r="O102" s="11">
        <v>0.48</v>
      </c>
      <c r="P102" s="11">
        <v>0.53</v>
      </c>
      <c r="Q102" s="11">
        <v>0.5</v>
      </c>
      <c r="R102" s="11">
        <v>0.47</v>
      </c>
      <c r="S102" s="149" t="s">
        <v>298</v>
      </c>
      <c r="T102" s="149">
        <v>0.5</v>
      </c>
      <c r="U102" s="149" t="s">
        <v>104</v>
      </c>
      <c r="V102" s="11">
        <v>0.47</v>
      </c>
      <c r="W102" s="149" t="s">
        <v>298</v>
      </c>
      <c r="X102" s="11">
        <v>0.44011</v>
      </c>
      <c r="Y102" s="11">
        <v>0.45</v>
      </c>
      <c r="Z102" s="11">
        <v>0.37918469999999999</v>
      </c>
      <c r="AA102" s="149">
        <v>0.11</v>
      </c>
      <c r="AB102" s="149">
        <v>0.7</v>
      </c>
      <c r="AC102" s="11">
        <v>0.42</v>
      </c>
      <c r="AD102" s="11">
        <v>0.42</v>
      </c>
      <c r="AE102" s="154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5"/>
    </row>
    <row r="103" spans="1:65">
      <c r="A103" s="30"/>
      <c r="B103" s="20" t="s">
        <v>272</v>
      </c>
      <c r="C103" s="12"/>
      <c r="D103" s="23">
        <v>0.46666666666666662</v>
      </c>
      <c r="E103" s="23">
        <v>0.54333333333333333</v>
      </c>
      <c r="F103" s="23">
        <v>0.375</v>
      </c>
      <c r="G103" s="23">
        <v>0.45495383871660494</v>
      </c>
      <c r="H103" s="23">
        <v>0.50341569176224599</v>
      </c>
      <c r="I103" s="23">
        <v>0.5</v>
      </c>
      <c r="J103" s="23">
        <v>0.6166666666666667</v>
      </c>
      <c r="K103" s="23">
        <v>0.68333333333333346</v>
      </c>
      <c r="L103" s="23">
        <v>0.49000000000000005</v>
      </c>
      <c r="M103" s="23" t="s">
        <v>674</v>
      </c>
      <c r="N103" s="23" t="s">
        <v>674</v>
      </c>
      <c r="O103" s="23">
        <v>0.48666666666666664</v>
      </c>
      <c r="P103" s="23">
        <v>0.53666666666666674</v>
      </c>
      <c r="Q103" s="23">
        <v>0.51666666666666672</v>
      </c>
      <c r="R103" s="23">
        <v>0.46333333333333337</v>
      </c>
      <c r="S103" s="23" t="s">
        <v>674</v>
      </c>
      <c r="T103" s="23">
        <v>0.5</v>
      </c>
      <c r="U103" s="23" t="s">
        <v>674</v>
      </c>
      <c r="V103" s="23">
        <v>0.4549999999999999</v>
      </c>
      <c r="W103" s="23">
        <v>0.5</v>
      </c>
      <c r="X103" s="23">
        <v>0.44535666666666662</v>
      </c>
      <c r="Y103" s="23">
        <v>0.45500000000000002</v>
      </c>
      <c r="Z103" s="23">
        <v>0.38386730000000008</v>
      </c>
      <c r="AA103" s="23">
        <v>0.12166666666666666</v>
      </c>
      <c r="AB103" s="23">
        <v>0.58333333333333337</v>
      </c>
      <c r="AC103" s="23">
        <v>0.44333333333333336</v>
      </c>
      <c r="AD103" s="23">
        <v>0.41333333333333333</v>
      </c>
      <c r="AE103" s="154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30"/>
      <c r="B104" s="3" t="s">
        <v>273</v>
      </c>
      <c r="C104" s="29"/>
      <c r="D104" s="11">
        <v>0.5</v>
      </c>
      <c r="E104" s="11">
        <v>0.54</v>
      </c>
      <c r="F104" s="11">
        <v>0.38500000000000001</v>
      </c>
      <c r="G104" s="11">
        <v>0.45306840010760152</v>
      </c>
      <c r="H104" s="11">
        <v>0.50341569176224599</v>
      </c>
      <c r="I104" s="11">
        <v>0.5</v>
      </c>
      <c r="J104" s="11">
        <v>0.6</v>
      </c>
      <c r="K104" s="11">
        <v>0.7</v>
      </c>
      <c r="L104" s="11">
        <v>0.48</v>
      </c>
      <c r="M104" s="11" t="s">
        <v>674</v>
      </c>
      <c r="N104" s="11" t="s">
        <v>674</v>
      </c>
      <c r="O104" s="11">
        <v>0.48</v>
      </c>
      <c r="P104" s="11">
        <v>0.53500000000000003</v>
      </c>
      <c r="Q104" s="11">
        <v>0.51500000000000001</v>
      </c>
      <c r="R104" s="11">
        <v>0.46499999999999997</v>
      </c>
      <c r="S104" s="11" t="s">
        <v>674</v>
      </c>
      <c r="T104" s="11">
        <v>0.5</v>
      </c>
      <c r="U104" s="11" t="s">
        <v>674</v>
      </c>
      <c r="V104" s="11">
        <v>0.45500000000000002</v>
      </c>
      <c r="W104" s="11">
        <v>0.5</v>
      </c>
      <c r="X104" s="11">
        <v>0.44377500000000003</v>
      </c>
      <c r="Y104" s="11">
        <v>0.45500000000000002</v>
      </c>
      <c r="Z104" s="11">
        <v>0.38191142499999997</v>
      </c>
      <c r="AA104" s="11">
        <v>0.12</v>
      </c>
      <c r="AB104" s="11">
        <v>0.6</v>
      </c>
      <c r="AC104" s="11">
        <v>0.44500000000000001</v>
      </c>
      <c r="AD104" s="11">
        <v>0.41499999999999998</v>
      </c>
      <c r="AE104" s="154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5"/>
    </row>
    <row r="105" spans="1:65">
      <c r="A105" s="30"/>
      <c r="B105" s="3" t="s">
        <v>274</v>
      </c>
      <c r="C105" s="29"/>
      <c r="D105" s="24">
        <v>5.1639777949432822E-2</v>
      </c>
      <c r="E105" s="24">
        <v>3.4448028487370164E-2</v>
      </c>
      <c r="F105" s="24">
        <v>3.271085446759224E-2</v>
      </c>
      <c r="G105" s="24">
        <v>8.9850344392463487E-3</v>
      </c>
      <c r="H105" s="24" t="s">
        <v>674</v>
      </c>
      <c r="I105" s="24">
        <v>0</v>
      </c>
      <c r="J105" s="24">
        <v>7.5277265270907487E-2</v>
      </c>
      <c r="K105" s="24">
        <v>7.5277265270906321E-2</v>
      </c>
      <c r="L105" s="24">
        <v>3.8470768123342707E-2</v>
      </c>
      <c r="M105" s="24" t="s">
        <v>674</v>
      </c>
      <c r="N105" s="24" t="s">
        <v>674</v>
      </c>
      <c r="O105" s="24">
        <v>1.5055453054181631E-2</v>
      </c>
      <c r="P105" s="24">
        <v>1.2110601416389978E-2</v>
      </c>
      <c r="Q105" s="24">
        <v>2.4221202832779957E-2</v>
      </c>
      <c r="R105" s="24">
        <v>8.1649658092772404E-3</v>
      </c>
      <c r="S105" s="24" t="s">
        <v>674</v>
      </c>
      <c r="T105" s="24">
        <v>0</v>
      </c>
      <c r="U105" s="24" t="s">
        <v>674</v>
      </c>
      <c r="V105" s="24">
        <v>2.0736441353327719E-2</v>
      </c>
      <c r="W105" s="24">
        <v>0</v>
      </c>
      <c r="X105" s="24">
        <v>1.2590500651946546E-2</v>
      </c>
      <c r="Y105" s="24">
        <v>1.048808848170151E-2</v>
      </c>
      <c r="Z105" s="24">
        <v>6.5121214911732072E-3</v>
      </c>
      <c r="AA105" s="24">
        <v>2.1369760566432867E-2</v>
      </c>
      <c r="AB105" s="24">
        <v>7.5277265270908084E-2</v>
      </c>
      <c r="AC105" s="24">
        <v>1.7511900715418263E-2</v>
      </c>
      <c r="AD105" s="24">
        <v>1.2110601416389952E-2</v>
      </c>
      <c r="AE105" s="154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30"/>
      <c r="B106" s="3" t="s">
        <v>87</v>
      </c>
      <c r="C106" s="29"/>
      <c r="D106" s="13">
        <v>0.11065666703449892</v>
      </c>
      <c r="E106" s="13">
        <v>6.3401279424607659E-2</v>
      </c>
      <c r="F106" s="13">
        <v>8.7228945246912645E-2</v>
      </c>
      <c r="G106" s="13">
        <v>1.9749332074200196E-2</v>
      </c>
      <c r="H106" s="13" t="s">
        <v>674</v>
      </c>
      <c r="I106" s="13">
        <v>0</v>
      </c>
      <c r="J106" s="13">
        <v>0.12207124097984998</v>
      </c>
      <c r="K106" s="13">
        <v>0.11016185161596045</v>
      </c>
      <c r="L106" s="13">
        <v>7.8511771680291234E-2</v>
      </c>
      <c r="M106" s="13" t="s">
        <v>674</v>
      </c>
      <c r="N106" s="13" t="s">
        <v>674</v>
      </c>
      <c r="O106" s="13">
        <v>3.0935862440099243E-2</v>
      </c>
      <c r="P106" s="13">
        <v>2.2566338042962691E-2</v>
      </c>
      <c r="Q106" s="13">
        <v>4.6879747418283782E-2</v>
      </c>
      <c r="R106" s="13">
        <v>1.7622228365346562E-2</v>
      </c>
      <c r="S106" s="13" t="s">
        <v>674</v>
      </c>
      <c r="T106" s="13">
        <v>0</v>
      </c>
      <c r="U106" s="13" t="s">
        <v>674</v>
      </c>
      <c r="V106" s="13">
        <v>4.5574596380940052E-2</v>
      </c>
      <c r="W106" s="13">
        <v>0</v>
      </c>
      <c r="X106" s="13">
        <v>2.8270601058207761E-2</v>
      </c>
      <c r="Y106" s="13">
        <v>2.3050743915827492E-2</v>
      </c>
      <c r="Z106" s="13">
        <v>1.6964512192555098E-2</v>
      </c>
      <c r="AA106" s="13">
        <v>0.17564186766931125</v>
      </c>
      <c r="AB106" s="13">
        <v>0.12904674046441386</v>
      </c>
      <c r="AC106" s="13">
        <v>3.9500527929514875E-2</v>
      </c>
      <c r="AD106" s="13">
        <v>2.9299842136427303E-2</v>
      </c>
      <c r="AE106" s="154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30"/>
      <c r="B107" s="3" t="s">
        <v>275</v>
      </c>
      <c r="C107" s="29"/>
      <c r="D107" s="13">
        <v>4.8914050276933629E-3</v>
      </c>
      <c r="E107" s="13">
        <v>0.16998070728224302</v>
      </c>
      <c r="F107" s="13">
        <v>-0.19249797810274638</v>
      </c>
      <c r="G107" s="13">
        <v>-2.0330280977131854E-2</v>
      </c>
      <c r="H107" s="13">
        <v>8.4024503874182033E-2</v>
      </c>
      <c r="I107" s="13">
        <v>7.6669362529671492E-2</v>
      </c>
      <c r="J107" s="13">
        <v>0.32789221378659494</v>
      </c>
      <c r="K107" s="13">
        <v>0.47144812879055142</v>
      </c>
      <c r="L107" s="13">
        <v>5.513597527907832E-2</v>
      </c>
      <c r="M107" s="13" t="s">
        <v>674</v>
      </c>
      <c r="N107" s="13" t="s">
        <v>674</v>
      </c>
      <c r="O107" s="13">
        <v>4.7958179528880152E-2</v>
      </c>
      <c r="P107" s="13">
        <v>0.15562511578184757</v>
      </c>
      <c r="Q107" s="13">
        <v>0.11255834128066078</v>
      </c>
      <c r="R107" s="13">
        <v>-2.2863907225042501E-3</v>
      </c>
      <c r="S107" s="13" t="s">
        <v>674</v>
      </c>
      <c r="T107" s="13">
        <v>7.6669362529671492E-2</v>
      </c>
      <c r="U107" s="13" t="s">
        <v>674</v>
      </c>
      <c r="V107" s="13">
        <v>-2.0230880097999115E-2</v>
      </c>
      <c r="W107" s="13">
        <v>7.6669362529671492E-2</v>
      </c>
      <c r="X107" s="13">
        <v>-4.0996243203321292E-2</v>
      </c>
      <c r="Y107" s="13">
        <v>-2.0230880097998893E-2</v>
      </c>
      <c r="Z107" s="13">
        <v>-0.17340367762602749</v>
      </c>
      <c r="AA107" s="13">
        <v>-0.73801045511777996</v>
      </c>
      <c r="AB107" s="13">
        <v>0.25611425628461681</v>
      </c>
      <c r="AC107" s="13">
        <v>-4.535316522369115E-2</v>
      </c>
      <c r="AD107" s="13">
        <v>-0.10995332697547155</v>
      </c>
      <c r="AE107" s="154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A108" s="30"/>
      <c r="B108" s="46" t="s">
        <v>276</v>
      </c>
      <c r="C108" s="47"/>
      <c r="D108" s="45" t="s">
        <v>277</v>
      </c>
      <c r="E108" s="45">
        <v>1.32</v>
      </c>
      <c r="F108" s="45">
        <v>1.2</v>
      </c>
      <c r="G108" s="45">
        <v>0</v>
      </c>
      <c r="H108" s="45">
        <v>2.44</v>
      </c>
      <c r="I108" s="45" t="s">
        <v>277</v>
      </c>
      <c r="J108" s="45" t="s">
        <v>277</v>
      </c>
      <c r="K108" s="45" t="s">
        <v>277</v>
      </c>
      <c r="L108" s="45">
        <v>0.52</v>
      </c>
      <c r="M108" s="45">
        <v>30.64</v>
      </c>
      <c r="N108" s="45">
        <v>0.67</v>
      </c>
      <c r="O108" s="45">
        <v>0.47</v>
      </c>
      <c r="P108" s="45">
        <v>1.22</v>
      </c>
      <c r="Q108" s="45">
        <v>0.92</v>
      </c>
      <c r="R108" s="45">
        <v>0.12</v>
      </c>
      <c r="S108" s="45">
        <v>3.07</v>
      </c>
      <c r="T108" s="45" t="s">
        <v>277</v>
      </c>
      <c r="U108" s="45">
        <v>0.67</v>
      </c>
      <c r="V108" s="45">
        <v>0</v>
      </c>
      <c r="W108" s="45" t="s">
        <v>277</v>
      </c>
      <c r="X108" s="45">
        <v>0.14000000000000001</v>
      </c>
      <c r="Y108" s="45">
        <v>0</v>
      </c>
      <c r="Z108" s="45">
        <v>1.07</v>
      </c>
      <c r="AA108" s="45">
        <v>4.99</v>
      </c>
      <c r="AB108" s="45" t="s">
        <v>277</v>
      </c>
      <c r="AC108" s="45">
        <v>0.17</v>
      </c>
      <c r="AD108" s="45">
        <v>0.62</v>
      </c>
      <c r="AE108" s="154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5"/>
    </row>
    <row r="109" spans="1:65">
      <c r="B109" s="31" t="s">
        <v>299</v>
      </c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BM109" s="55"/>
    </row>
    <row r="110" spans="1:65">
      <c r="BM110" s="55"/>
    </row>
    <row r="111" spans="1:65" ht="15">
      <c r="B111" s="8" t="s">
        <v>491</v>
      </c>
      <c r="BM111" s="28" t="s">
        <v>67</v>
      </c>
    </row>
    <row r="112" spans="1:65" ht="15">
      <c r="A112" s="25" t="s">
        <v>16</v>
      </c>
      <c r="B112" s="18" t="s">
        <v>112</v>
      </c>
      <c r="C112" s="15" t="s">
        <v>113</v>
      </c>
      <c r="D112" s="16" t="s">
        <v>230</v>
      </c>
      <c r="E112" s="17" t="s">
        <v>230</v>
      </c>
      <c r="F112" s="17" t="s">
        <v>230</v>
      </c>
      <c r="G112" s="17" t="s">
        <v>230</v>
      </c>
      <c r="H112" s="17" t="s">
        <v>230</v>
      </c>
      <c r="I112" s="17" t="s">
        <v>230</v>
      </c>
      <c r="J112" s="17" t="s">
        <v>230</v>
      </c>
      <c r="K112" s="17" t="s">
        <v>230</v>
      </c>
      <c r="L112" s="17" t="s">
        <v>230</v>
      </c>
      <c r="M112" s="17" t="s">
        <v>230</v>
      </c>
      <c r="N112" s="17" t="s">
        <v>230</v>
      </c>
      <c r="O112" s="17" t="s">
        <v>230</v>
      </c>
      <c r="P112" s="17" t="s">
        <v>230</v>
      </c>
      <c r="Q112" s="17" t="s">
        <v>230</v>
      </c>
      <c r="R112" s="17" t="s">
        <v>230</v>
      </c>
      <c r="S112" s="17" t="s">
        <v>230</v>
      </c>
      <c r="T112" s="17" t="s">
        <v>230</v>
      </c>
      <c r="U112" s="17" t="s">
        <v>230</v>
      </c>
      <c r="V112" s="17" t="s">
        <v>230</v>
      </c>
      <c r="W112" s="17" t="s">
        <v>230</v>
      </c>
      <c r="X112" s="17" t="s">
        <v>230</v>
      </c>
      <c r="Y112" s="17" t="s">
        <v>230</v>
      </c>
      <c r="Z112" s="17" t="s">
        <v>230</v>
      </c>
      <c r="AA112" s="17" t="s">
        <v>230</v>
      </c>
      <c r="AB112" s="17" t="s">
        <v>230</v>
      </c>
      <c r="AC112" s="154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>
        <v>1</v>
      </c>
    </row>
    <row r="113" spans="1:65">
      <c r="A113" s="30"/>
      <c r="B113" s="19" t="s">
        <v>231</v>
      </c>
      <c r="C113" s="9" t="s">
        <v>231</v>
      </c>
      <c r="D113" s="152" t="s">
        <v>233</v>
      </c>
      <c r="E113" s="153" t="s">
        <v>234</v>
      </c>
      <c r="F113" s="153" t="s">
        <v>237</v>
      </c>
      <c r="G113" s="153" t="s">
        <v>239</v>
      </c>
      <c r="H113" s="153" t="s">
        <v>240</v>
      </c>
      <c r="I113" s="153" t="s">
        <v>242</v>
      </c>
      <c r="J113" s="153" t="s">
        <v>243</v>
      </c>
      <c r="K113" s="153" t="s">
        <v>245</v>
      </c>
      <c r="L113" s="153" t="s">
        <v>246</v>
      </c>
      <c r="M113" s="153" t="s">
        <v>247</v>
      </c>
      <c r="N113" s="153" t="s">
        <v>248</v>
      </c>
      <c r="O113" s="153" t="s">
        <v>250</v>
      </c>
      <c r="P113" s="153" t="s">
        <v>251</v>
      </c>
      <c r="Q113" s="153" t="s">
        <v>252</v>
      </c>
      <c r="R113" s="153" t="s">
        <v>253</v>
      </c>
      <c r="S113" s="153" t="s">
        <v>254</v>
      </c>
      <c r="T113" s="153" t="s">
        <v>255</v>
      </c>
      <c r="U113" s="153" t="s">
        <v>257</v>
      </c>
      <c r="V113" s="153" t="s">
        <v>258</v>
      </c>
      <c r="W113" s="153" t="s">
        <v>279</v>
      </c>
      <c r="X113" s="153" t="s">
        <v>259</v>
      </c>
      <c r="Y113" s="153" t="s">
        <v>260</v>
      </c>
      <c r="Z113" s="153" t="s">
        <v>261</v>
      </c>
      <c r="AA113" s="153" t="s">
        <v>262</v>
      </c>
      <c r="AB113" s="153" t="s">
        <v>263</v>
      </c>
      <c r="AC113" s="154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 t="s">
        <v>3</v>
      </c>
    </row>
    <row r="114" spans="1:65">
      <c r="A114" s="30"/>
      <c r="B114" s="19"/>
      <c r="C114" s="9"/>
      <c r="D114" s="10" t="s">
        <v>295</v>
      </c>
      <c r="E114" s="11" t="s">
        <v>296</v>
      </c>
      <c r="F114" s="11" t="s">
        <v>296</v>
      </c>
      <c r="G114" s="11" t="s">
        <v>295</v>
      </c>
      <c r="H114" s="11" t="s">
        <v>116</v>
      </c>
      <c r="I114" s="11" t="s">
        <v>296</v>
      </c>
      <c r="J114" s="11" t="s">
        <v>296</v>
      </c>
      <c r="K114" s="11" t="s">
        <v>295</v>
      </c>
      <c r="L114" s="11" t="s">
        <v>295</v>
      </c>
      <c r="M114" s="11" t="s">
        <v>295</v>
      </c>
      <c r="N114" s="11" t="s">
        <v>295</v>
      </c>
      <c r="O114" s="11" t="s">
        <v>295</v>
      </c>
      <c r="P114" s="11" t="s">
        <v>116</v>
      </c>
      <c r="Q114" s="11" t="s">
        <v>116</v>
      </c>
      <c r="R114" s="11" t="s">
        <v>296</v>
      </c>
      <c r="S114" s="11" t="s">
        <v>296</v>
      </c>
      <c r="T114" s="11" t="s">
        <v>295</v>
      </c>
      <c r="U114" s="11" t="s">
        <v>295</v>
      </c>
      <c r="V114" s="11" t="s">
        <v>296</v>
      </c>
      <c r="W114" s="11" t="s">
        <v>295</v>
      </c>
      <c r="X114" s="11" t="s">
        <v>295</v>
      </c>
      <c r="Y114" s="11" t="s">
        <v>296</v>
      </c>
      <c r="Z114" s="11" t="s">
        <v>295</v>
      </c>
      <c r="AA114" s="11" t="s">
        <v>295</v>
      </c>
      <c r="AB114" s="11" t="s">
        <v>295</v>
      </c>
      <c r="AC114" s="154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3</v>
      </c>
    </row>
    <row r="115" spans="1:65">
      <c r="A115" s="30"/>
      <c r="B115" s="19"/>
      <c r="C115" s="9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154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3</v>
      </c>
    </row>
    <row r="116" spans="1:65">
      <c r="A116" s="30"/>
      <c r="B116" s="18">
        <v>1</v>
      </c>
      <c r="C116" s="14">
        <v>1</v>
      </c>
      <c r="D116" s="228">
        <v>0.13</v>
      </c>
      <c r="E116" s="229">
        <v>7.0000000000000007E-2</v>
      </c>
      <c r="F116" s="229">
        <v>8.9484955478687969E-2</v>
      </c>
      <c r="G116" s="229">
        <v>7.0000000000000007E-2</v>
      </c>
      <c r="H116" s="228">
        <v>0.3</v>
      </c>
      <c r="I116" s="229">
        <v>7.0000000000000007E-2</v>
      </c>
      <c r="J116" s="229">
        <v>0.08</v>
      </c>
      <c r="K116" s="228" t="s">
        <v>107</v>
      </c>
      <c r="L116" s="229">
        <v>0.06</v>
      </c>
      <c r="M116" s="229">
        <v>0.06</v>
      </c>
      <c r="N116" s="229">
        <v>7.0000000000000007E-2</v>
      </c>
      <c r="O116" s="229">
        <v>0.06</v>
      </c>
      <c r="P116" s="228" t="s">
        <v>106</v>
      </c>
      <c r="Q116" s="229">
        <v>0.09</v>
      </c>
      <c r="R116" s="228" t="s">
        <v>107</v>
      </c>
      <c r="S116" s="229">
        <v>7.0000000000000007E-2</v>
      </c>
      <c r="T116" s="228" t="s">
        <v>107</v>
      </c>
      <c r="U116" s="228">
        <v>0.1</v>
      </c>
      <c r="V116" s="228" t="s">
        <v>300</v>
      </c>
      <c r="W116" s="229">
        <v>0.06</v>
      </c>
      <c r="X116" s="228">
        <v>3.3500000000000002E-2</v>
      </c>
      <c r="Y116" s="229">
        <v>7.0000000000000007E-2</v>
      </c>
      <c r="Z116" s="229">
        <v>0.08</v>
      </c>
      <c r="AA116" s="229">
        <v>0.06</v>
      </c>
      <c r="AB116" s="229">
        <v>0.05</v>
      </c>
      <c r="AC116" s="206"/>
      <c r="AD116" s="207"/>
      <c r="AE116" s="207"/>
      <c r="AF116" s="207"/>
      <c r="AG116" s="207"/>
      <c r="AH116" s="207"/>
      <c r="AI116" s="207"/>
      <c r="AJ116" s="207"/>
      <c r="AK116" s="207"/>
      <c r="AL116" s="207"/>
      <c r="AM116" s="207"/>
      <c r="AN116" s="207"/>
      <c r="AO116" s="207"/>
      <c r="AP116" s="207"/>
      <c r="AQ116" s="207"/>
      <c r="AR116" s="207"/>
      <c r="AS116" s="207"/>
      <c r="AT116" s="207"/>
      <c r="AU116" s="207"/>
      <c r="AV116" s="207"/>
      <c r="AW116" s="207"/>
      <c r="AX116" s="207"/>
      <c r="AY116" s="207"/>
      <c r="AZ116" s="207"/>
      <c r="BA116" s="207"/>
      <c r="BB116" s="207"/>
      <c r="BC116" s="207"/>
      <c r="BD116" s="207"/>
      <c r="BE116" s="207"/>
      <c r="BF116" s="207"/>
      <c r="BG116" s="207"/>
      <c r="BH116" s="207"/>
      <c r="BI116" s="207"/>
      <c r="BJ116" s="207"/>
      <c r="BK116" s="207"/>
      <c r="BL116" s="207"/>
      <c r="BM116" s="230">
        <v>1</v>
      </c>
    </row>
    <row r="117" spans="1:65">
      <c r="A117" s="30"/>
      <c r="B117" s="19">
        <v>1</v>
      </c>
      <c r="C117" s="9">
        <v>2</v>
      </c>
      <c r="D117" s="231">
        <v>0.19</v>
      </c>
      <c r="E117" s="24">
        <v>7.0000000000000007E-2</v>
      </c>
      <c r="F117" s="24">
        <v>9.3010493169119135E-2</v>
      </c>
      <c r="G117" s="24">
        <v>7.0000000000000007E-2</v>
      </c>
      <c r="H117" s="231">
        <v>0.3</v>
      </c>
      <c r="I117" s="24">
        <v>7.0000000000000007E-2</v>
      </c>
      <c r="J117" s="24">
        <v>7.0000000000000007E-2</v>
      </c>
      <c r="K117" s="231" t="s">
        <v>107</v>
      </c>
      <c r="L117" s="24">
        <v>0.06</v>
      </c>
      <c r="M117" s="24">
        <v>7.0000000000000007E-2</v>
      </c>
      <c r="N117" s="24">
        <v>0.06</v>
      </c>
      <c r="O117" s="24">
        <v>0.06</v>
      </c>
      <c r="P117" s="231" t="s">
        <v>106</v>
      </c>
      <c r="Q117" s="24">
        <v>0.08</v>
      </c>
      <c r="R117" s="231" t="s">
        <v>107</v>
      </c>
      <c r="S117" s="24">
        <v>7.0000000000000007E-2</v>
      </c>
      <c r="T117" s="231" t="s">
        <v>107</v>
      </c>
      <c r="U117" s="231" t="s">
        <v>107</v>
      </c>
      <c r="V117" s="231" t="s">
        <v>300</v>
      </c>
      <c r="W117" s="24">
        <v>0.06</v>
      </c>
      <c r="X117" s="231">
        <v>3.0599999999999995E-2</v>
      </c>
      <c r="Y117" s="24">
        <v>0.06</v>
      </c>
      <c r="Z117" s="24">
        <v>0.08</v>
      </c>
      <c r="AA117" s="24">
        <v>0.06</v>
      </c>
      <c r="AB117" s="24">
        <v>0.05</v>
      </c>
      <c r="AC117" s="206"/>
      <c r="AD117" s="207"/>
      <c r="AE117" s="207"/>
      <c r="AF117" s="207"/>
      <c r="AG117" s="207"/>
      <c r="AH117" s="207"/>
      <c r="AI117" s="207"/>
      <c r="AJ117" s="207"/>
      <c r="AK117" s="207"/>
      <c r="AL117" s="207"/>
      <c r="AM117" s="207"/>
      <c r="AN117" s="207"/>
      <c r="AO117" s="207"/>
      <c r="AP117" s="207"/>
      <c r="AQ117" s="207"/>
      <c r="AR117" s="207"/>
      <c r="AS117" s="207"/>
      <c r="AT117" s="207"/>
      <c r="AU117" s="207"/>
      <c r="AV117" s="207"/>
      <c r="AW117" s="207"/>
      <c r="AX117" s="207"/>
      <c r="AY117" s="207"/>
      <c r="AZ117" s="207"/>
      <c r="BA117" s="207"/>
      <c r="BB117" s="207"/>
      <c r="BC117" s="207"/>
      <c r="BD117" s="207"/>
      <c r="BE117" s="207"/>
      <c r="BF117" s="207"/>
      <c r="BG117" s="207"/>
      <c r="BH117" s="207"/>
      <c r="BI117" s="207"/>
      <c r="BJ117" s="207"/>
      <c r="BK117" s="207"/>
      <c r="BL117" s="207"/>
      <c r="BM117" s="230">
        <v>22</v>
      </c>
    </row>
    <row r="118" spans="1:65">
      <c r="A118" s="30"/>
      <c r="B118" s="19">
        <v>1</v>
      </c>
      <c r="C118" s="9">
        <v>3</v>
      </c>
      <c r="D118" s="231">
        <v>0.16</v>
      </c>
      <c r="E118" s="24">
        <v>0.06</v>
      </c>
      <c r="F118" s="24">
        <v>8.5975178385893705E-2</v>
      </c>
      <c r="G118" s="24">
        <v>0.06</v>
      </c>
      <c r="H118" s="231">
        <v>0.2</v>
      </c>
      <c r="I118" s="24">
        <v>0.08</v>
      </c>
      <c r="J118" s="24">
        <v>7.0000000000000007E-2</v>
      </c>
      <c r="K118" s="231" t="s">
        <v>107</v>
      </c>
      <c r="L118" s="24">
        <v>0.06</v>
      </c>
      <c r="M118" s="24">
        <v>7.0000000000000007E-2</v>
      </c>
      <c r="N118" s="24">
        <v>7.0000000000000007E-2</v>
      </c>
      <c r="O118" s="24">
        <v>0.05</v>
      </c>
      <c r="P118" s="231" t="s">
        <v>106</v>
      </c>
      <c r="Q118" s="24">
        <v>0.08</v>
      </c>
      <c r="R118" s="231" t="s">
        <v>107</v>
      </c>
      <c r="S118" s="24">
        <v>7.0000000000000007E-2</v>
      </c>
      <c r="T118" s="231">
        <v>3.32</v>
      </c>
      <c r="U118" s="231" t="s">
        <v>107</v>
      </c>
      <c r="V118" s="231" t="s">
        <v>300</v>
      </c>
      <c r="W118" s="24">
        <v>0.06</v>
      </c>
      <c r="X118" s="231">
        <v>3.4299999999999997E-2</v>
      </c>
      <c r="Y118" s="24">
        <v>7.0000000000000007E-2</v>
      </c>
      <c r="Z118" s="24">
        <v>0.08</v>
      </c>
      <c r="AA118" s="24">
        <v>0.06</v>
      </c>
      <c r="AB118" s="24">
        <v>0.05</v>
      </c>
      <c r="AC118" s="206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207"/>
      <c r="BB118" s="207"/>
      <c r="BC118" s="207"/>
      <c r="BD118" s="207"/>
      <c r="BE118" s="207"/>
      <c r="BF118" s="207"/>
      <c r="BG118" s="207"/>
      <c r="BH118" s="207"/>
      <c r="BI118" s="207"/>
      <c r="BJ118" s="207"/>
      <c r="BK118" s="207"/>
      <c r="BL118" s="207"/>
      <c r="BM118" s="230">
        <v>16</v>
      </c>
    </row>
    <row r="119" spans="1:65">
      <c r="A119" s="30"/>
      <c r="B119" s="19">
        <v>1</v>
      </c>
      <c r="C119" s="9">
        <v>4</v>
      </c>
      <c r="D119" s="231">
        <v>7.0000000000000007E-2</v>
      </c>
      <c r="E119" s="24">
        <v>7.0000000000000007E-2</v>
      </c>
      <c r="F119" s="24">
        <v>8.4213290115145209E-2</v>
      </c>
      <c r="G119" s="24">
        <v>0.06</v>
      </c>
      <c r="H119" s="231">
        <v>0.3</v>
      </c>
      <c r="I119" s="24">
        <v>0.09</v>
      </c>
      <c r="J119" s="24">
        <v>7.0000000000000007E-2</v>
      </c>
      <c r="K119" s="231" t="s">
        <v>107</v>
      </c>
      <c r="L119" s="24">
        <v>7.0000000000000007E-2</v>
      </c>
      <c r="M119" s="24">
        <v>7.0000000000000007E-2</v>
      </c>
      <c r="N119" s="24">
        <v>0.06</v>
      </c>
      <c r="O119" s="24">
        <v>0.06</v>
      </c>
      <c r="P119" s="231" t="s">
        <v>106</v>
      </c>
      <c r="Q119" s="24">
        <v>7.0000000000000007E-2</v>
      </c>
      <c r="R119" s="231" t="s">
        <v>107</v>
      </c>
      <c r="S119" s="24">
        <v>0.08</v>
      </c>
      <c r="T119" s="231" t="s">
        <v>107</v>
      </c>
      <c r="U119" s="231">
        <v>0.2</v>
      </c>
      <c r="V119" s="231" t="s">
        <v>300</v>
      </c>
      <c r="W119" s="24">
        <v>0.06</v>
      </c>
      <c r="X119" s="231">
        <v>3.56E-2</v>
      </c>
      <c r="Y119" s="24">
        <v>7.0000000000000007E-2</v>
      </c>
      <c r="Z119" s="24">
        <v>7.0000000000000007E-2</v>
      </c>
      <c r="AA119" s="24">
        <v>0.06</v>
      </c>
      <c r="AB119" s="24">
        <v>0.05</v>
      </c>
      <c r="AC119" s="206"/>
      <c r="AD119" s="207"/>
      <c r="AE119" s="207"/>
      <c r="AF119" s="207"/>
      <c r="AG119" s="207"/>
      <c r="AH119" s="207"/>
      <c r="AI119" s="207"/>
      <c r="AJ119" s="207"/>
      <c r="AK119" s="207"/>
      <c r="AL119" s="207"/>
      <c r="AM119" s="207"/>
      <c r="AN119" s="207"/>
      <c r="AO119" s="207"/>
      <c r="AP119" s="207"/>
      <c r="AQ119" s="207"/>
      <c r="AR119" s="207"/>
      <c r="AS119" s="207"/>
      <c r="AT119" s="207"/>
      <c r="AU119" s="207"/>
      <c r="AV119" s="207"/>
      <c r="AW119" s="207"/>
      <c r="AX119" s="207"/>
      <c r="AY119" s="207"/>
      <c r="AZ119" s="207"/>
      <c r="BA119" s="207"/>
      <c r="BB119" s="207"/>
      <c r="BC119" s="207"/>
      <c r="BD119" s="207"/>
      <c r="BE119" s="207"/>
      <c r="BF119" s="207"/>
      <c r="BG119" s="207"/>
      <c r="BH119" s="207"/>
      <c r="BI119" s="207"/>
      <c r="BJ119" s="207"/>
      <c r="BK119" s="207"/>
      <c r="BL119" s="207"/>
      <c r="BM119" s="230">
        <v>6.9047155329107088E-2</v>
      </c>
    </row>
    <row r="120" spans="1:65">
      <c r="A120" s="30"/>
      <c r="B120" s="19">
        <v>1</v>
      </c>
      <c r="C120" s="9">
        <v>5</v>
      </c>
      <c r="D120" s="231">
        <v>0.16</v>
      </c>
      <c r="E120" s="24">
        <v>0.06</v>
      </c>
      <c r="F120" s="24">
        <v>8.6720968368760365E-2</v>
      </c>
      <c r="G120" s="24">
        <v>7.0000000000000007E-2</v>
      </c>
      <c r="H120" s="231">
        <v>0.3</v>
      </c>
      <c r="I120" s="24">
        <v>0.08</v>
      </c>
      <c r="J120" s="24">
        <v>0.08</v>
      </c>
      <c r="K120" s="231" t="s">
        <v>107</v>
      </c>
      <c r="L120" s="24">
        <v>7.0000000000000007E-2</v>
      </c>
      <c r="M120" s="24">
        <v>0.06</v>
      </c>
      <c r="N120" s="24">
        <v>7.0000000000000007E-2</v>
      </c>
      <c r="O120" s="24">
        <v>0.06</v>
      </c>
      <c r="P120" s="231" t="s">
        <v>106</v>
      </c>
      <c r="Q120" s="24">
        <v>0.09</v>
      </c>
      <c r="R120" s="231" t="s">
        <v>107</v>
      </c>
      <c r="S120" s="24">
        <v>7.0000000000000007E-2</v>
      </c>
      <c r="T120" s="231" t="s">
        <v>107</v>
      </c>
      <c r="U120" s="231">
        <v>0.1</v>
      </c>
      <c r="V120" s="231" t="s">
        <v>300</v>
      </c>
      <c r="W120" s="24">
        <v>0.06</v>
      </c>
      <c r="X120" s="231">
        <v>3.2000000000000001E-2</v>
      </c>
      <c r="Y120" s="24">
        <v>7.0000000000000007E-2</v>
      </c>
      <c r="Z120" s="24">
        <v>7.0000000000000007E-2</v>
      </c>
      <c r="AA120" s="24">
        <v>0.06</v>
      </c>
      <c r="AB120" s="24">
        <v>7.0000000000000007E-2</v>
      </c>
      <c r="AC120" s="206"/>
      <c r="AD120" s="207"/>
      <c r="AE120" s="207"/>
      <c r="AF120" s="207"/>
      <c r="AG120" s="207"/>
      <c r="AH120" s="207"/>
      <c r="AI120" s="207"/>
      <c r="AJ120" s="207"/>
      <c r="AK120" s="207"/>
      <c r="AL120" s="207"/>
      <c r="AM120" s="207"/>
      <c r="AN120" s="207"/>
      <c r="AO120" s="207"/>
      <c r="AP120" s="207"/>
      <c r="AQ120" s="207"/>
      <c r="AR120" s="207"/>
      <c r="AS120" s="207"/>
      <c r="AT120" s="207"/>
      <c r="AU120" s="207"/>
      <c r="AV120" s="207"/>
      <c r="AW120" s="207"/>
      <c r="AX120" s="207"/>
      <c r="AY120" s="207"/>
      <c r="AZ120" s="207"/>
      <c r="BA120" s="207"/>
      <c r="BB120" s="207"/>
      <c r="BC120" s="207"/>
      <c r="BD120" s="207"/>
      <c r="BE120" s="207"/>
      <c r="BF120" s="207"/>
      <c r="BG120" s="207"/>
      <c r="BH120" s="207"/>
      <c r="BI120" s="207"/>
      <c r="BJ120" s="207"/>
      <c r="BK120" s="207"/>
      <c r="BL120" s="207"/>
      <c r="BM120" s="230">
        <v>18</v>
      </c>
    </row>
    <row r="121" spans="1:65">
      <c r="A121" s="30"/>
      <c r="B121" s="19">
        <v>1</v>
      </c>
      <c r="C121" s="9">
        <v>6</v>
      </c>
      <c r="D121" s="231">
        <v>0.14000000000000001</v>
      </c>
      <c r="E121" s="24">
        <v>0.06</v>
      </c>
      <c r="F121" s="24">
        <v>8.9122026076672592E-2</v>
      </c>
      <c r="G121" s="24">
        <v>7.0000000000000007E-2</v>
      </c>
      <c r="H121" s="231">
        <v>0.2</v>
      </c>
      <c r="I121" s="24">
        <v>0.09</v>
      </c>
      <c r="J121" s="24">
        <v>7.0000000000000007E-2</v>
      </c>
      <c r="K121" s="231" t="s">
        <v>107</v>
      </c>
      <c r="L121" s="24">
        <v>7.0000000000000007E-2</v>
      </c>
      <c r="M121" s="24">
        <v>7.0000000000000007E-2</v>
      </c>
      <c r="N121" s="24">
        <v>7.0000000000000007E-2</v>
      </c>
      <c r="O121" s="24">
        <v>0.06</v>
      </c>
      <c r="P121" s="231" t="s">
        <v>106</v>
      </c>
      <c r="Q121" s="24">
        <v>7.0000000000000007E-2</v>
      </c>
      <c r="R121" s="231" t="s">
        <v>107</v>
      </c>
      <c r="S121" s="24">
        <v>0.08</v>
      </c>
      <c r="T121" s="231" t="s">
        <v>107</v>
      </c>
      <c r="U121" s="231">
        <v>0.1</v>
      </c>
      <c r="V121" s="231" t="s">
        <v>300</v>
      </c>
      <c r="W121" s="24">
        <v>7.0000000000000007E-2</v>
      </c>
      <c r="X121" s="231">
        <v>3.1399999999999997E-2</v>
      </c>
      <c r="Y121" s="24">
        <v>7.0000000000000007E-2</v>
      </c>
      <c r="Z121" s="24">
        <v>0.09</v>
      </c>
      <c r="AA121" s="24">
        <v>0.05</v>
      </c>
      <c r="AB121" s="24">
        <v>0.06</v>
      </c>
      <c r="AC121" s="206"/>
      <c r="AD121" s="207"/>
      <c r="AE121" s="207"/>
      <c r="AF121" s="207"/>
      <c r="AG121" s="207"/>
      <c r="AH121" s="207"/>
      <c r="AI121" s="207"/>
      <c r="AJ121" s="207"/>
      <c r="AK121" s="207"/>
      <c r="AL121" s="207"/>
      <c r="AM121" s="207"/>
      <c r="AN121" s="207"/>
      <c r="AO121" s="207"/>
      <c r="AP121" s="207"/>
      <c r="AQ121" s="207"/>
      <c r="AR121" s="207"/>
      <c r="AS121" s="207"/>
      <c r="AT121" s="207"/>
      <c r="AU121" s="207"/>
      <c r="AV121" s="207"/>
      <c r="AW121" s="207"/>
      <c r="AX121" s="207"/>
      <c r="AY121" s="207"/>
      <c r="AZ121" s="207"/>
      <c r="BA121" s="207"/>
      <c r="BB121" s="207"/>
      <c r="BC121" s="207"/>
      <c r="BD121" s="207"/>
      <c r="BE121" s="207"/>
      <c r="BF121" s="207"/>
      <c r="BG121" s="207"/>
      <c r="BH121" s="207"/>
      <c r="BI121" s="207"/>
      <c r="BJ121" s="207"/>
      <c r="BK121" s="207"/>
      <c r="BL121" s="207"/>
      <c r="BM121" s="56"/>
    </row>
    <row r="122" spans="1:65">
      <c r="A122" s="30"/>
      <c r="B122" s="20" t="s">
        <v>272</v>
      </c>
      <c r="C122" s="12"/>
      <c r="D122" s="232">
        <v>0.14166666666666669</v>
      </c>
      <c r="E122" s="232">
        <v>6.5000000000000002E-2</v>
      </c>
      <c r="F122" s="232">
        <v>8.8087818599046505E-2</v>
      </c>
      <c r="G122" s="232">
        <v>6.6666666666666666E-2</v>
      </c>
      <c r="H122" s="232">
        <v>0.26666666666666666</v>
      </c>
      <c r="I122" s="232">
        <v>8.0000000000000016E-2</v>
      </c>
      <c r="J122" s="232">
        <v>7.3333333333333348E-2</v>
      </c>
      <c r="K122" s="232" t="s">
        <v>674</v>
      </c>
      <c r="L122" s="232">
        <v>6.5000000000000002E-2</v>
      </c>
      <c r="M122" s="232">
        <v>6.6666666666666666E-2</v>
      </c>
      <c r="N122" s="232">
        <v>6.6666666666666666E-2</v>
      </c>
      <c r="O122" s="232">
        <v>5.8333333333333327E-2</v>
      </c>
      <c r="P122" s="232" t="s">
        <v>674</v>
      </c>
      <c r="Q122" s="232">
        <v>0.08</v>
      </c>
      <c r="R122" s="232" t="s">
        <v>674</v>
      </c>
      <c r="S122" s="232">
        <v>7.3333333333333348E-2</v>
      </c>
      <c r="T122" s="232">
        <v>3.32</v>
      </c>
      <c r="U122" s="232">
        <v>0.125</v>
      </c>
      <c r="V122" s="232" t="s">
        <v>674</v>
      </c>
      <c r="W122" s="232">
        <v>6.1666666666666668E-2</v>
      </c>
      <c r="X122" s="232">
        <v>3.2899999999999992E-2</v>
      </c>
      <c r="Y122" s="232">
        <v>6.8333333333333343E-2</v>
      </c>
      <c r="Z122" s="232">
        <v>7.8333333333333324E-2</v>
      </c>
      <c r="AA122" s="232">
        <v>5.8333333333333327E-2</v>
      </c>
      <c r="AB122" s="232">
        <v>5.5E-2</v>
      </c>
      <c r="AC122" s="206"/>
      <c r="AD122" s="207"/>
      <c r="AE122" s="207"/>
      <c r="AF122" s="207"/>
      <c r="AG122" s="207"/>
      <c r="AH122" s="207"/>
      <c r="AI122" s="207"/>
      <c r="AJ122" s="207"/>
      <c r="AK122" s="207"/>
      <c r="AL122" s="207"/>
      <c r="AM122" s="207"/>
      <c r="AN122" s="207"/>
      <c r="AO122" s="207"/>
      <c r="AP122" s="207"/>
      <c r="AQ122" s="207"/>
      <c r="AR122" s="207"/>
      <c r="AS122" s="207"/>
      <c r="AT122" s="207"/>
      <c r="AU122" s="207"/>
      <c r="AV122" s="207"/>
      <c r="AW122" s="207"/>
      <c r="AX122" s="207"/>
      <c r="AY122" s="207"/>
      <c r="AZ122" s="207"/>
      <c r="BA122" s="207"/>
      <c r="BB122" s="207"/>
      <c r="BC122" s="207"/>
      <c r="BD122" s="207"/>
      <c r="BE122" s="207"/>
      <c r="BF122" s="207"/>
      <c r="BG122" s="207"/>
      <c r="BH122" s="207"/>
      <c r="BI122" s="207"/>
      <c r="BJ122" s="207"/>
      <c r="BK122" s="207"/>
      <c r="BL122" s="207"/>
      <c r="BM122" s="56"/>
    </row>
    <row r="123" spans="1:65">
      <c r="A123" s="30"/>
      <c r="B123" s="3" t="s">
        <v>273</v>
      </c>
      <c r="C123" s="29"/>
      <c r="D123" s="24">
        <v>0.15000000000000002</v>
      </c>
      <c r="E123" s="24">
        <v>6.5000000000000002E-2</v>
      </c>
      <c r="F123" s="24">
        <v>8.7921497222716471E-2</v>
      </c>
      <c r="G123" s="24">
        <v>7.0000000000000007E-2</v>
      </c>
      <c r="H123" s="24">
        <v>0.3</v>
      </c>
      <c r="I123" s="24">
        <v>0.08</v>
      </c>
      <c r="J123" s="24">
        <v>7.0000000000000007E-2</v>
      </c>
      <c r="K123" s="24" t="s">
        <v>674</v>
      </c>
      <c r="L123" s="24">
        <v>6.5000000000000002E-2</v>
      </c>
      <c r="M123" s="24">
        <v>7.0000000000000007E-2</v>
      </c>
      <c r="N123" s="24">
        <v>7.0000000000000007E-2</v>
      </c>
      <c r="O123" s="24">
        <v>0.06</v>
      </c>
      <c r="P123" s="24" t="s">
        <v>674</v>
      </c>
      <c r="Q123" s="24">
        <v>0.08</v>
      </c>
      <c r="R123" s="24" t="s">
        <v>674</v>
      </c>
      <c r="S123" s="24">
        <v>7.0000000000000007E-2</v>
      </c>
      <c r="T123" s="24">
        <v>3.32</v>
      </c>
      <c r="U123" s="24">
        <v>0.1</v>
      </c>
      <c r="V123" s="24" t="s">
        <v>674</v>
      </c>
      <c r="W123" s="24">
        <v>0.06</v>
      </c>
      <c r="X123" s="24">
        <v>3.2750000000000001E-2</v>
      </c>
      <c r="Y123" s="24">
        <v>7.0000000000000007E-2</v>
      </c>
      <c r="Z123" s="24">
        <v>0.08</v>
      </c>
      <c r="AA123" s="24">
        <v>0.06</v>
      </c>
      <c r="AB123" s="24">
        <v>0.05</v>
      </c>
      <c r="AC123" s="206"/>
      <c r="AD123" s="207"/>
      <c r="AE123" s="207"/>
      <c r="AF123" s="207"/>
      <c r="AG123" s="207"/>
      <c r="AH123" s="207"/>
      <c r="AI123" s="207"/>
      <c r="AJ123" s="207"/>
      <c r="AK123" s="207"/>
      <c r="AL123" s="207"/>
      <c r="AM123" s="207"/>
      <c r="AN123" s="207"/>
      <c r="AO123" s="207"/>
      <c r="AP123" s="207"/>
      <c r="AQ123" s="207"/>
      <c r="AR123" s="207"/>
      <c r="AS123" s="207"/>
      <c r="AT123" s="207"/>
      <c r="AU123" s="207"/>
      <c r="AV123" s="207"/>
      <c r="AW123" s="207"/>
      <c r="AX123" s="207"/>
      <c r="AY123" s="207"/>
      <c r="AZ123" s="207"/>
      <c r="BA123" s="207"/>
      <c r="BB123" s="207"/>
      <c r="BC123" s="207"/>
      <c r="BD123" s="207"/>
      <c r="BE123" s="207"/>
      <c r="BF123" s="207"/>
      <c r="BG123" s="207"/>
      <c r="BH123" s="207"/>
      <c r="BI123" s="207"/>
      <c r="BJ123" s="207"/>
      <c r="BK123" s="207"/>
      <c r="BL123" s="207"/>
      <c r="BM123" s="56"/>
    </row>
    <row r="124" spans="1:65">
      <c r="A124" s="30"/>
      <c r="B124" s="3" t="s">
        <v>274</v>
      </c>
      <c r="C124" s="29"/>
      <c r="D124" s="24">
        <v>4.0702170294305742E-2</v>
      </c>
      <c r="E124" s="24">
        <v>5.4772255750516656E-3</v>
      </c>
      <c r="F124" s="24">
        <v>3.1176209097610891E-3</v>
      </c>
      <c r="G124" s="24">
        <v>5.1639777949432268E-3</v>
      </c>
      <c r="H124" s="24">
        <v>5.1639777949432177E-2</v>
      </c>
      <c r="I124" s="24">
        <v>8.9442719099991543E-3</v>
      </c>
      <c r="J124" s="24">
        <v>5.1639777949432199E-3</v>
      </c>
      <c r="K124" s="24" t="s">
        <v>674</v>
      </c>
      <c r="L124" s="24">
        <v>5.4772255750516656E-3</v>
      </c>
      <c r="M124" s="24">
        <v>5.1639777949432268E-3</v>
      </c>
      <c r="N124" s="24">
        <v>5.1639777949432268E-3</v>
      </c>
      <c r="O124" s="24">
        <v>4.082482904638628E-3</v>
      </c>
      <c r="P124" s="24" t="s">
        <v>674</v>
      </c>
      <c r="Q124" s="24">
        <v>8.9442719099991543E-3</v>
      </c>
      <c r="R124" s="24" t="s">
        <v>674</v>
      </c>
      <c r="S124" s="24">
        <v>5.1639777949432199E-3</v>
      </c>
      <c r="T124" s="24" t="s">
        <v>674</v>
      </c>
      <c r="U124" s="24">
        <v>5.0000000000000024E-2</v>
      </c>
      <c r="V124" s="24" t="s">
        <v>674</v>
      </c>
      <c r="W124" s="24">
        <v>4.0824829046386332E-3</v>
      </c>
      <c r="X124" s="24">
        <v>1.8952572384771426E-3</v>
      </c>
      <c r="Y124" s="24">
        <v>4.0824829046386332E-3</v>
      </c>
      <c r="Z124" s="24">
        <v>7.5277265270908061E-3</v>
      </c>
      <c r="AA124" s="24">
        <v>4.082482904638628E-3</v>
      </c>
      <c r="AB124" s="24">
        <v>8.3666002653407512E-3</v>
      </c>
      <c r="AC124" s="206"/>
      <c r="AD124" s="207"/>
      <c r="AE124" s="207"/>
      <c r="AF124" s="207"/>
      <c r="AG124" s="207"/>
      <c r="AH124" s="207"/>
      <c r="AI124" s="207"/>
      <c r="AJ124" s="207"/>
      <c r="AK124" s="207"/>
      <c r="AL124" s="207"/>
      <c r="AM124" s="207"/>
      <c r="AN124" s="207"/>
      <c r="AO124" s="207"/>
      <c r="AP124" s="207"/>
      <c r="AQ124" s="207"/>
      <c r="AR124" s="207"/>
      <c r="AS124" s="207"/>
      <c r="AT124" s="207"/>
      <c r="AU124" s="207"/>
      <c r="AV124" s="207"/>
      <c r="AW124" s="207"/>
      <c r="AX124" s="207"/>
      <c r="AY124" s="207"/>
      <c r="AZ124" s="207"/>
      <c r="BA124" s="207"/>
      <c r="BB124" s="207"/>
      <c r="BC124" s="207"/>
      <c r="BD124" s="207"/>
      <c r="BE124" s="207"/>
      <c r="BF124" s="207"/>
      <c r="BG124" s="207"/>
      <c r="BH124" s="207"/>
      <c r="BI124" s="207"/>
      <c r="BJ124" s="207"/>
      <c r="BK124" s="207"/>
      <c r="BL124" s="207"/>
      <c r="BM124" s="56"/>
    </row>
    <row r="125" spans="1:65">
      <c r="A125" s="30"/>
      <c r="B125" s="3" t="s">
        <v>87</v>
      </c>
      <c r="C125" s="29"/>
      <c r="D125" s="13">
        <v>0.28730943737156989</v>
      </c>
      <c r="E125" s="13">
        <v>8.4265008846948694E-2</v>
      </c>
      <c r="F125" s="13">
        <v>3.539219110364978E-2</v>
      </c>
      <c r="G125" s="13">
        <v>7.7459666924148407E-2</v>
      </c>
      <c r="H125" s="13">
        <v>0.19364916731037066</v>
      </c>
      <c r="I125" s="13">
        <v>0.11180339887498941</v>
      </c>
      <c r="J125" s="13">
        <v>7.0417879021952984E-2</v>
      </c>
      <c r="K125" s="13" t="s">
        <v>674</v>
      </c>
      <c r="L125" s="13">
        <v>8.4265008846948694E-2</v>
      </c>
      <c r="M125" s="13">
        <v>7.7459666924148407E-2</v>
      </c>
      <c r="N125" s="13">
        <v>7.7459666924148407E-2</v>
      </c>
      <c r="O125" s="13">
        <v>6.9985421222376484E-2</v>
      </c>
      <c r="P125" s="13" t="s">
        <v>674</v>
      </c>
      <c r="Q125" s="13">
        <v>0.11180339887498943</v>
      </c>
      <c r="R125" s="13" t="s">
        <v>674</v>
      </c>
      <c r="S125" s="13">
        <v>7.0417879021952984E-2</v>
      </c>
      <c r="T125" s="13" t="s">
        <v>674</v>
      </c>
      <c r="U125" s="13">
        <v>0.40000000000000019</v>
      </c>
      <c r="V125" s="13" t="s">
        <v>674</v>
      </c>
      <c r="W125" s="13">
        <v>6.6202425480626478E-2</v>
      </c>
      <c r="X125" s="13">
        <v>5.760660299322623E-2</v>
      </c>
      <c r="Y125" s="13">
        <v>5.9743652263004383E-2</v>
      </c>
      <c r="Z125" s="13">
        <v>9.6098636516052854E-2</v>
      </c>
      <c r="AA125" s="13">
        <v>6.9985421222376484E-2</v>
      </c>
      <c r="AB125" s="13">
        <v>0.15212000482437729</v>
      </c>
      <c r="AC125" s="154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A126" s="30"/>
      <c r="B126" s="3" t="s">
        <v>275</v>
      </c>
      <c r="C126" s="29"/>
      <c r="D126" s="13">
        <v>1.0517379172454708</v>
      </c>
      <c r="E126" s="13">
        <v>-5.8614367381489951E-2</v>
      </c>
      <c r="F126" s="13">
        <v>0.27576318212073758</v>
      </c>
      <c r="G126" s="13">
        <v>-3.4476274237425608E-2</v>
      </c>
      <c r="H126" s="13">
        <v>2.8620949030502976</v>
      </c>
      <c r="I126" s="13">
        <v>0.15862847091508936</v>
      </c>
      <c r="J126" s="13">
        <v>6.2076098338831986E-2</v>
      </c>
      <c r="K126" s="13" t="s">
        <v>674</v>
      </c>
      <c r="L126" s="13">
        <v>-5.8614367381489951E-2</v>
      </c>
      <c r="M126" s="13">
        <v>-3.4476274237425608E-2</v>
      </c>
      <c r="N126" s="13">
        <v>-3.4476274237425608E-2</v>
      </c>
      <c r="O126" s="13">
        <v>-0.15516673995774755</v>
      </c>
      <c r="P126" s="13" t="s">
        <v>674</v>
      </c>
      <c r="Q126" s="13">
        <v>0.15862847091508936</v>
      </c>
      <c r="R126" s="13" t="s">
        <v>674</v>
      </c>
      <c r="S126" s="13">
        <v>6.2076098338831986E-2</v>
      </c>
      <c r="T126" s="13">
        <v>47.083081542976203</v>
      </c>
      <c r="U126" s="13">
        <v>0.81035698580482696</v>
      </c>
      <c r="V126" s="13" t="s">
        <v>674</v>
      </c>
      <c r="W126" s="13">
        <v>-0.10689055366961864</v>
      </c>
      <c r="X126" s="13">
        <v>-0.52351404133616963</v>
      </c>
      <c r="Y126" s="13">
        <v>-1.0338181093361154E-2</v>
      </c>
      <c r="Z126" s="13">
        <v>0.13449037777102468</v>
      </c>
      <c r="AA126" s="13">
        <v>-0.15516673995774755</v>
      </c>
      <c r="AB126" s="13">
        <v>-0.20344292624587612</v>
      </c>
      <c r="AC126" s="154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A127" s="30"/>
      <c r="B127" s="46" t="s">
        <v>276</v>
      </c>
      <c r="C127" s="47"/>
      <c r="D127" s="45">
        <v>4.33</v>
      </c>
      <c r="E127" s="45">
        <v>0.1</v>
      </c>
      <c r="F127" s="45">
        <v>1.24</v>
      </c>
      <c r="G127" s="45">
        <v>0</v>
      </c>
      <c r="H127" s="45" t="s">
        <v>277</v>
      </c>
      <c r="I127" s="45">
        <v>0.77</v>
      </c>
      <c r="J127" s="45">
        <v>0.39</v>
      </c>
      <c r="K127" s="45">
        <v>0.96</v>
      </c>
      <c r="L127" s="45">
        <v>0.1</v>
      </c>
      <c r="M127" s="45">
        <v>0</v>
      </c>
      <c r="N127" s="45">
        <v>0</v>
      </c>
      <c r="O127" s="45">
        <v>0.48</v>
      </c>
      <c r="P127" s="45">
        <v>140.63999999999999</v>
      </c>
      <c r="Q127" s="45">
        <v>0.77</v>
      </c>
      <c r="R127" s="45">
        <v>0.96</v>
      </c>
      <c r="S127" s="45">
        <v>0.39</v>
      </c>
      <c r="T127" s="45">
        <v>30.54</v>
      </c>
      <c r="U127" s="45" t="s">
        <v>277</v>
      </c>
      <c r="V127" s="45">
        <v>0.67</v>
      </c>
      <c r="W127" s="45">
        <v>0.28999999999999998</v>
      </c>
      <c r="X127" s="45">
        <v>1.95</v>
      </c>
      <c r="Y127" s="45">
        <v>0.1</v>
      </c>
      <c r="Z127" s="45">
        <v>0.67</v>
      </c>
      <c r="AA127" s="45">
        <v>0.48</v>
      </c>
      <c r="AB127" s="45">
        <v>0.67</v>
      </c>
      <c r="AC127" s="154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55"/>
    </row>
    <row r="128" spans="1:65">
      <c r="B128" s="31" t="s">
        <v>301</v>
      </c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BM128" s="55"/>
    </row>
    <row r="129" spans="1:65">
      <c r="BM129" s="55"/>
    </row>
    <row r="130" spans="1:65" ht="15">
      <c r="B130" s="8" t="s">
        <v>492</v>
      </c>
      <c r="BM130" s="28" t="s">
        <v>67</v>
      </c>
    </row>
    <row r="131" spans="1:65" ht="15">
      <c r="A131" s="25" t="s">
        <v>50</v>
      </c>
      <c r="B131" s="18" t="s">
        <v>112</v>
      </c>
      <c r="C131" s="15" t="s">
        <v>113</v>
      </c>
      <c r="D131" s="16" t="s">
        <v>230</v>
      </c>
      <c r="E131" s="17" t="s">
        <v>230</v>
      </c>
      <c r="F131" s="17" t="s">
        <v>230</v>
      </c>
      <c r="G131" s="17" t="s">
        <v>230</v>
      </c>
      <c r="H131" s="17" t="s">
        <v>230</v>
      </c>
      <c r="I131" s="17" t="s">
        <v>230</v>
      </c>
      <c r="J131" s="17" t="s">
        <v>230</v>
      </c>
      <c r="K131" s="17" t="s">
        <v>230</v>
      </c>
      <c r="L131" s="17" t="s">
        <v>230</v>
      </c>
      <c r="M131" s="17" t="s">
        <v>230</v>
      </c>
      <c r="N131" s="17" t="s">
        <v>230</v>
      </c>
      <c r="O131" s="17" t="s">
        <v>230</v>
      </c>
      <c r="P131" s="17" t="s">
        <v>230</v>
      </c>
      <c r="Q131" s="17" t="s">
        <v>230</v>
      </c>
      <c r="R131" s="17" t="s">
        <v>230</v>
      </c>
      <c r="S131" s="17" t="s">
        <v>230</v>
      </c>
      <c r="T131" s="17" t="s">
        <v>230</v>
      </c>
      <c r="U131" s="17" t="s">
        <v>230</v>
      </c>
      <c r="V131" s="17" t="s">
        <v>230</v>
      </c>
      <c r="W131" s="17" t="s">
        <v>230</v>
      </c>
      <c r="X131" s="17" t="s">
        <v>230</v>
      </c>
      <c r="Y131" s="17" t="s">
        <v>230</v>
      </c>
      <c r="Z131" s="17" t="s">
        <v>230</v>
      </c>
      <c r="AA131" s="17" t="s">
        <v>230</v>
      </c>
      <c r="AB131" s="17" t="s">
        <v>230</v>
      </c>
      <c r="AC131" s="17" t="s">
        <v>230</v>
      </c>
      <c r="AD131" s="17" t="s">
        <v>230</v>
      </c>
      <c r="AE131" s="154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1</v>
      </c>
    </row>
    <row r="132" spans="1:65">
      <c r="A132" s="30"/>
      <c r="B132" s="19" t="s">
        <v>231</v>
      </c>
      <c r="C132" s="9" t="s">
        <v>231</v>
      </c>
      <c r="D132" s="152" t="s">
        <v>233</v>
      </c>
      <c r="E132" s="153" t="s">
        <v>234</v>
      </c>
      <c r="F132" s="153" t="s">
        <v>236</v>
      </c>
      <c r="G132" s="153" t="s">
        <v>237</v>
      </c>
      <c r="H132" s="153" t="s">
        <v>239</v>
      </c>
      <c r="I132" s="153" t="s">
        <v>240</v>
      </c>
      <c r="J132" s="153" t="s">
        <v>242</v>
      </c>
      <c r="K132" s="153" t="s">
        <v>243</v>
      </c>
      <c r="L132" s="153" t="s">
        <v>244</v>
      </c>
      <c r="M132" s="153" t="s">
        <v>245</v>
      </c>
      <c r="N132" s="153" t="s">
        <v>246</v>
      </c>
      <c r="O132" s="153" t="s">
        <v>247</v>
      </c>
      <c r="P132" s="153" t="s">
        <v>248</v>
      </c>
      <c r="Q132" s="153" t="s">
        <v>250</v>
      </c>
      <c r="R132" s="153" t="s">
        <v>251</v>
      </c>
      <c r="S132" s="153" t="s">
        <v>252</v>
      </c>
      <c r="T132" s="153" t="s">
        <v>253</v>
      </c>
      <c r="U132" s="153" t="s">
        <v>254</v>
      </c>
      <c r="V132" s="153" t="s">
        <v>255</v>
      </c>
      <c r="W132" s="153" t="s">
        <v>256</v>
      </c>
      <c r="X132" s="153" t="s">
        <v>257</v>
      </c>
      <c r="Y132" s="153" t="s">
        <v>279</v>
      </c>
      <c r="Z132" s="153" t="s">
        <v>259</v>
      </c>
      <c r="AA132" s="153" t="s">
        <v>260</v>
      </c>
      <c r="AB132" s="153" t="s">
        <v>261</v>
      </c>
      <c r="AC132" s="153" t="s">
        <v>262</v>
      </c>
      <c r="AD132" s="153" t="s">
        <v>263</v>
      </c>
      <c r="AE132" s="154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 t="s">
        <v>1</v>
      </c>
    </row>
    <row r="133" spans="1:65">
      <c r="A133" s="30"/>
      <c r="B133" s="19"/>
      <c r="C133" s="9"/>
      <c r="D133" s="10" t="s">
        <v>295</v>
      </c>
      <c r="E133" s="11" t="s">
        <v>296</v>
      </c>
      <c r="F133" s="11" t="s">
        <v>116</v>
      </c>
      <c r="G133" s="11" t="s">
        <v>296</v>
      </c>
      <c r="H133" s="11" t="s">
        <v>295</v>
      </c>
      <c r="I133" s="11" t="s">
        <v>116</v>
      </c>
      <c r="J133" s="11" t="s">
        <v>116</v>
      </c>
      <c r="K133" s="11" t="s">
        <v>296</v>
      </c>
      <c r="L133" s="11" t="s">
        <v>116</v>
      </c>
      <c r="M133" s="11" t="s">
        <v>295</v>
      </c>
      <c r="N133" s="11" t="s">
        <v>295</v>
      </c>
      <c r="O133" s="11" t="s">
        <v>295</v>
      </c>
      <c r="P133" s="11" t="s">
        <v>295</v>
      </c>
      <c r="Q133" s="11" t="s">
        <v>295</v>
      </c>
      <c r="R133" s="11" t="s">
        <v>116</v>
      </c>
      <c r="S133" s="11" t="s">
        <v>116</v>
      </c>
      <c r="T133" s="11" t="s">
        <v>296</v>
      </c>
      <c r="U133" s="11" t="s">
        <v>295</v>
      </c>
      <c r="V133" s="11" t="s">
        <v>295</v>
      </c>
      <c r="W133" s="11" t="s">
        <v>295</v>
      </c>
      <c r="X133" s="11" t="s">
        <v>295</v>
      </c>
      <c r="Y133" s="11" t="s">
        <v>295</v>
      </c>
      <c r="Z133" s="11" t="s">
        <v>295</v>
      </c>
      <c r="AA133" s="11" t="s">
        <v>296</v>
      </c>
      <c r="AB133" s="11" t="s">
        <v>295</v>
      </c>
      <c r="AC133" s="11" t="s">
        <v>295</v>
      </c>
      <c r="AD133" s="11" t="s">
        <v>295</v>
      </c>
      <c r="AE133" s="154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2</v>
      </c>
    </row>
    <row r="134" spans="1:65">
      <c r="A134" s="30"/>
      <c r="B134" s="19"/>
      <c r="C134" s="9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154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3</v>
      </c>
    </row>
    <row r="135" spans="1:65">
      <c r="A135" s="30"/>
      <c r="B135" s="18">
        <v>1</v>
      </c>
      <c r="C135" s="14">
        <v>1</v>
      </c>
      <c r="D135" s="22">
        <v>5.49</v>
      </c>
      <c r="E135" s="22">
        <v>5.9374000000000002</v>
      </c>
      <c r="F135" s="22">
        <v>5.7442400000000005</v>
      </c>
      <c r="G135" s="22">
        <v>5.8654720689732587</v>
      </c>
      <c r="H135" s="22">
        <v>5.31</v>
      </c>
      <c r="I135" s="148">
        <v>6.6109999999999998</v>
      </c>
      <c r="J135" s="22">
        <v>5.74</v>
      </c>
      <c r="K135" s="22">
        <v>5.7154000000000007</v>
      </c>
      <c r="L135" s="22">
        <v>5.48</v>
      </c>
      <c r="M135" s="22">
        <v>5.79</v>
      </c>
      <c r="N135" s="22">
        <v>5.64</v>
      </c>
      <c r="O135" s="22">
        <v>6.5599999999999987</v>
      </c>
      <c r="P135" s="22">
        <v>5.8</v>
      </c>
      <c r="Q135" s="22">
        <v>5.8</v>
      </c>
      <c r="R135" s="22">
        <v>5.71</v>
      </c>
      <c r="S135" s="22">
        <v>6.0270000000000001</v>
      </c>
      <c r="T135" s="22">
        <v>5.56</v>
      </c>
      <c r="U135" s="22">
        <v>5.8609999999999998</v>
      </c>
      <c r="V135" s="148">
        <v>4.43</v>
      </c>
      <c r="W135" s="22">
        <v>5.7065000000000001</v>
      </c>
      <c r="X135" s="22">
        <v>6.0040000000000004</v>
      </c>
      <c r="Y135" s="22">
        <v>5.95</v>
      </c>
      <c r="Z135" s="22">
        <v>6.1606826146200016</v>
      </c>
      <c r="AA135" s="22">
        <v>5.54</v>
      </c>
      <c r="AB135" s="22">
        <v>5.32</v>
      </c>
      <c r="AC135" s="22">
        <v>5.58</v>
      </c>
      <c r="AD135" s="22">
        <v>6.370000000000001</v>
      </c>
      <c r="AE135" s="154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1</v>
      </c>
    </row>
    <row r="136" spans="1:65">
      <c r="A136" s="30"/>
      <c r="B136" s="19">
        <v>1</v>
      </c>
      <c r="C136" s="9">
        <v>2</v>
      </c>
      <c r="D136" s="11">
        <v>5.58</v>
      </c>
      <c r="E136" s="11">
        <v>5.9820000000000002</v>
      </c>
      <c r="F136" s="11">
        <v>5.7395399999999999</v>
      </c>
      <c r="G136" s="11">
        <v>6.0855718480690868</v>
      </c>
      <c r="H136" s="11">
        <v>5.33</v>
      </c>
      <c r="I136" s="149">
        <v>6.5750000000000002</v>
      </c>
      <c r="J136" s="11">
        <v>5.82</v>
      </c>
      <c r="K136" s="11">
        <v>6.0748999999999995</v>
      </c>
      <c r="L136" s="11">
        <v>5.42</v>
      </c>
      <c r="M136" s="11">
        <v>5.81</v>
      </c>
      <c r="N136" s="11">
        <v>5.64</v>
      </c>
      <c r="O136" s="11">
        <v>6.23</v>
      </c>
      <c r="P136" s="11">
        <v>5.73</v>
      </c>
      <c r="Q136" s="11">
        <v>5.72</v>
      </c>
      <c r="R136" s="11">
        <v>5.45</v>
      </c>
      <c r="S136" s="11">
        <v>5.9340000000000002</v>
      </c>
      <c r="T136" s="11">
        <v>5.48</v>
      </c>
      <c r="U136" s="11">
        <v>5.9740000000000002</v>
      </c>
      <c r="V136" s="149">
        <v>3.8</v>
      </c>
      <c r="W136" s="11">
        <v>5.6675000000000004</v>
      </c>
      <c r="X136" s="11">
        <v>5.9540000000000006</v>
      </c>
      <c r="Y136" s="11">
        <v>5.74</v>
      </c>
      <c r="Z136" s="11">
        <v>6.1226847052599993</v>
      </c>
      <c r="AA136" s="11">
        <v>5.46</v>
      </c>
      <c r="AB136" s="11">
        <v>5.27</v>
      </c>
      <c r="AC136" s="11">
        <v>5.56</v>
      </c>
      <c r="AD136" s="11">
        <v>6.24</v>
      </c>
      <c r="AE136" s="154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 t="e">
        <v>#N/A</v>
      </c>
    </row>
    <row r="137" spans="1:65">
      <c r="A137" s="30"/>
      <c r="B137" s="19">
        <v>1</v>
      </c>
      <c r="C137" s="9">
        <v>3</v>
      </c>
      <c r="D137" s="11">
        <v>5.59</v>
      </c>
      <c r="E137" s="11">
        <v>6.0095000000000001</v>
      </c>
      <c r="F137" s="11">
        <v>5.7115450000000001</v>
      </c>
      <c r="G137" s="11">
        <v>5.7920439273746327</v>
      </c>
      <c r="H137" s="11">
        <v>5.26</v>
      </c>
      <c r="I137" s="149">
        <v>6.6820000000000004</v>
      </c>
      <c r="J137" s="11">
        <v>5.9499999999999993</v>
      </c>
      <c r="K137" s="11">
        <v>5.8999000000000006</v>
      </c>
      <c r="L137" s="11">
        <v>5.44</v>
      </c>
      <c r="M137" s="11">
        <v>5.82</v>
      </c>
      <c r="N137" s="11">
        <v>5.86</v>
      </c>
      <c r="O137" s="11">
        <v>6.17</v>
      </c>
      <c r="P137" s="11">
        <v>5.69</v>
      </c>
      <c r="Q137" s="11">
        <v>5.79</v>
      </c>
      <c r="R137" s="11">
        <v>5.59</v>
      </c>
      <c r="S137" s="11">
        <v>6.0519999999999996</v>
      </c>
      <c r="T137" s="11">
        <v>5.51</v>
      </c>
      <c r="U137" s="11">
        <v>5.806</v>
      </c>
      <c r="V137" s="149">
        <v>5</v>
      </c>
      <c r="W137" s="11">
        <v>5.7218</v>
      </c>
      <c r="X137" s="11">
        <v>5.9950000000000001</v>
      </c>
      <c r="Y137" s="11">
        <v>6.06</v>
      </c>
      <c r="Z137" s="11">
        <v>6.3286764087999989</v>
      </c>
      <c r="AA137" s="11">
        <v>5.73</v>
      </c>
      <c r="AB137" s="11">
        <v>5.28</v>
      </c>
      <c r="AC137" s="11">
        <v>5.68</v>
      </c>
      <c r="AD137" s="11">
        <v>6.15</v>
      </c>
      <c r="AE137" s="154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8">
        <v>16</v>
      </c>
    </row>
    <row r="138" spans="1:65">
      <c r="A138" s="30"/>
      <c r="B138" s="19">
        <v>1</v>
      </c>
      <c r="C138" s="9">
        <v>4</v>
      </c>
      <c r="D138" s="11">
        <v>5.68</v>
      </c>
      <c r="E138" s="11">
        <v>5.9542000000000002</v>
      </c>
      <c r="F138" s="11">
        <v>5.7614200000000002</v>
      </c>
      <c r="G138" s="11">
        <v>5.9201747498196271</v>
      </c>
      <c r="H138" s="11">
        <v>5.25</v>
      </c>
      <c r="I138" s="149">
        <v>6.2389999999999999</v>
      </c>
      <c r="J138" s="11">
        <v>5.8000000000000007</v>
      </c>
      <c r="K138" s="11">
        <v>5.8000999999999996</v>
      </c>
      <c r="L138" s="11">
        <v>5.49</v>
      </c>
      <c r="M138" s="11">
        <v>5.73</v>
      </c>
      <c r="N138" s="11">
        <v>5.93</v>
      </c>
      <c r="O138" s="11">
        <v>6.32</v>
      </c>
      <c r="P138" s="11">
        <v>5.64</v>
      </c>
      <c r="Q138" s="11">
        <v>5.76</v>
      </c>
      <c r="R138" s="11">
        <v>5.85</v>
      </c>
      <c r="S138" s="11">
        <v>5.968</v>
      </c>
      <c r="T138" s="11">
        <v>5.58</v>
      </c>
      <c r="U138" s="11">
        <v>5.8810000000000002</v>
      </c>
      <c r="V138" s="149">
        <v>4.7300000000000004</v>
      </c>
      <c r="W138" s="11">
        <v>5.7103000000000002</v>
      </c>
      <c r="X138" s="11">
        <v>5.9649999999999999</v>
      </c>
      <c r="Y138" s="11">
        <v>5.95</v>
      </c>
      <c r="Z138" s="11">
        <v>6.1146871784399988</v>
      </c>
      <c r="AA138" s="11">
        <v>5.63</v>
      </c>
      <c r="AB138" s="11">
        <v>5.22</v>
      </c>
      <c r="AC138" s="11">
        <v>5.6</v>
      </c>
      <c r="AD138" s="11">
        <v>6.27</v>
      </c>
      <c r="AE138" s="154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8">
        <v>5.7858305979132592</v>
      </c>
    </row>
    <row r="139" spans="1:65">
      <c r="A139" s="30"/>
      <c r="B139" s="19">
        <v>1</v>
      </c>
      <c r="C139" s="9">
        <v>5</v>
      </c>
      <c r="D139" s="11">
        <v>5.62</v>
      </c>
      <c r="E139" s="11">
        <v>6.0505000000000004</v>
      </c>
      <c r="F139" s="11">
        <v>5.7513649999999998</v>
      </c>
      <c r="G139" s="11">
        <v>5.8311567512841513</v>
      </c>
      <c r="H139" s="11">
        <v>5.17</v>
      </c>
      <c r="I139" s="149">
        <v>6.4390000000000001</v>
      </c>
      <c r="J139" s="11">
        <v>5.87</v>
      </c>
      <c r="K139" s="11">
        <v>5.9818000000000007</v>
      </c>
      <c r="L139" s="11">
        <v>5.39</v>
      </c>
      <c r="M139" s="11">
        <v>5.78</v>
      </c>
      <c r="N139" s="11">
        <v>5.62</v>
      </c>
      <c r="O139" s="11">
        <v>6.43</v>
      </c>
      <c r="P139" s="150">
        <v>6.3</v>
      </c>
      <c r="Q139" s="11">
        <v>5.8</v>
      </c>
      <c r="R139" s="11">
        <v>5.75</v>
      </c>
      <c r="S139" s="11">
        <v>5.9039999999999999</v>
      </c>
      <c r="T139" s="11">
        <v>5.67</v>
      </c>
      <c r="U139" s="11">
        <v>5.819</v>
      </c>
      <c r="V139" s="149">
        <v>3.83</v>
      </c>
      <c r="W139" s="11">
        <v>5.6200999999999999</v>
      </c>
      <c r="X139" s="11">
        <v>5.9550000000000001</v>
      </c>
      <c r="Y139" s="11">
        <v>6.09</v>
      </c>
      <c r="Z139" s="11">
        <v>6.2766794880000001</v>
      </c>
      <c r="AA139" s="11">
        <v>5.69</v>
      </c>
      <c r="AB139" s="11">
        <v>5.36</v>
      </c>
      <c r="AC139" s="11">
        <v>5.59</v>
      </c>
      <c r="AD139" s="11">
        <v>6.17</v>
      </c>
      <c r="AE139" s="154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28">
        <v>19</v>
      </c>
    </row>
    <row r="140" spans="1:65">
      <c r="A140" s="30"/>
      <c r="B140" s="19">
        <v>1</v>
      </c>
      <c r="C140" s="9">
        <v>6</v>
      </c>
      <c r="D140" s="11">
        <v>5.59</v>
      </c>
      <c r="E140" s="11">
        <v>5.9493999999999998</v>
      </c>
      <c r="F140" s="11">
        <v>5.7325050000000006</v>
      </c>
      <c r="G140" s="11">
        <v>5.9633580524681937</v>
      </c>
      <c r="H140" s="150">
        <v>5.55</v>
      </c>
      <c r="I140" s="149">
        <v>6.5469999999999997</v>
      </c>
      <c r="J140" s="11">
        <v>6.01</v>
      </c>
      <c r="K140" s="11">
        <v>6.0442</v>
      </c>
      <c r="L140" s="11">
        <v>5.48</v>
      </c>
      <c r="M140" s="11">
        <v>5.82</v>
      </c>
      <c r="N140" s="11">
        <v>5.52</v>
      </c>
      <c r="O140" s="11">
        <v>6.3</v>
      </c>
      <c r="P140" s="11">
        <v>5.73</v>
      </c>
      <c r="Q140" s="11">
        <v>5.83</v>
      </c>
      <c r="R140" s="11">
        <v>5.74</v>
      </c>
      <c r="S140" s="11">
        <v>5.8769999999999998</v>
      </c>
      <c r="T140" s="11">
        <v>5.51</v>
      </c>
      <c r="U140" s="11">
        <v>5.992</v>
      </c>
      <c r="V140" s="149">
        <v>2.4500000000000002</v>
      </c>
      <c r="W140" s="11">
        <v>5.6495999999999995</v>
      </c>
      <c r="X140" s="11">
        <v>5.9619999999999997</v>
      </c>
      <c r="Y140" s="11">
        <v>5.8</v>
      </c>
      <c r="Z140" s="11">
        <v>6.0956868938800017</v>
      </c>
      <c r="AA140" s="11">
        <v>5.72</v>
      </c>
      <c r="AB140" s="11">
        <v>5.34</v>
      </c>
      <c r="AC140" s="11">
        <v>5.64</v>
      </c>
      <c r="AD140" s="11">
        <v>6.07</v>
      </c>
      <c r="AE140" s="154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5"/>
    </row>
    <row r="141" spans="1:65">
      <c r="A141" s="30"/>
      <c r="B141" s="20" t="s">
        <v>272</v>
      </c>
      <c r="C141" s="12"/>
      <c r="D141" s="23">
        <v>5.5916666666666659</v>
      </c>
      <c r="E141" s="23">
        <v>5.9804999999999993</v>
      </c>
      <c r="F141" s="23">
        <v>5.7401024999999999</v>
      </c>
      <c r="G141" s="23">
        <v>5.9096295663314917</v>
      </c>
      <c r="H141" s="23">
        <v>5.3116666666666665</v>
      </c>
      <c r="I141" s="23">
        <v>6.5155000000000003</v>
      </c>
      <c r="J141" s="23">
        <v>5.8649999999999993</v>
      </c>
      <c r="K141" s="23">
        <v>5.9193833333333332</v>
      </c>
      <c r="L141" s="23">
        <v>5.45</v>
      </c>
      <c r="M141" s="23">
        <v>5.791666666666667</v>
      </c>
      <c r="N141" s="23">
        <v>5.7016666666666671</v>
      </c>
      <c r="O141" s="23">
        <v>6.335</v>
      </c>
      <c r="P141" s="23">
        <v>5.8150000000000004</v>
      </c>
      <c r="Q141" s="23">
        <v>5.7833333333333341</v>
      </c>
      <c r="R141" s="23">
        <v>5.6816666666666675</v>
      </c>
      <c r="S141" s="23">
        <v>5.9603333333333337</v>
      </c>
      <c r="T141" s="23">
        <v>5.5516666666666659</v>
      </c>
      <c r="U141" s="23">
        <v>5.8888333333333334</v>
      </c>
      <c r="V141" s="23">
        <v>4.04</v>
      </c>
      <c r="W141" s="23">
        <v>5.6793000000000005</v>
      </c>
      <c r="X141" s="23">
        <v>5.972500000000001</v>
      </c>
      <c r="Y141" s="23">
        <v>5.9316666666666658</v>
      </c>
      <c r="Z141" s="23">
        <v>6.1831828814999996</v>
      </c>
      <c r="AA141" s="23">
        <v>5.6283333333333339</v>
      </c>
      <c r="AB141" s="23">
        <v>5.2983333333333329</v>
      </c>
      <c r="AC141" s="23">
        <v>5.6083333333333334</v>
      </c>
      <c r="AD141" s="23">
        <v>6.2116666666666669</v>
      </c>
      <c r="AE141" s="154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5"/>
    </row>
    <row r="142" spans="1:65">
      <c r="A142" s="30"/>
      <c r="B142" s="3" t="s">
        <v>273</v>
      </c>
      <c r="C142" s="29"/>
      <c r="D142" s="11">
        <v>5.59</v>
      </c>
      <c r="E142" s="11">
        <v>5.9680999999999997</v>
      </c>
      <c r="F142" s="11">
        <v>5.7418899999999997</v>
      </c>
      <c r="G142" s="11">
        <v>5.8928234093964429</v>
      </c>
      <c r="H142" s="11">
        <v>5.2850000000000001</v>
      </c>
      <c r="I142" s="11">
        <v>6.5609999999999999</v>
      </c>
      <c r="J142" s="11">
        <v>5.8450000000000006</v>
      </c>
      <c r="K142" s="11">
        <v>5.9408500000000011</v>
      </c>
      <c r="L142" s="11">
        <v>5.4600000000000009</v>
      </c>
      <c r="M142" s="11">
        <v>5.8</v>
      </c>
      <c r="N142" s="11">
        <v>5.64</v>
      </c>
      <c r="O142" s="11">
        <v>6.3100000000000005</v>
      </c>
      <c r="P142" s="11">
        <v>5.73</v>
      </c>
      <c r="Q142" s="11">
        <v>5.7949999999999999</v>
      </c>
      <c r="R142" s="11">
        <v>5.7249999999999996</v>
      </c>
      <c r="S142" s="11">
        <v>5.9510000000000005</v>
      </c>
      <c r="T142" s="11">
        <v>5.5350000000000001</v>
      </c>
      <c r="U142" s="11">
        <v>5.8710000000000004</v>
      </c>
      <c r="V142" s="11">
        <v>4.13</v>
      </c>
      <c r="W142" s="11">
        <v>5.6870000000000003</v>
      </c>
      <c r="X142" s="11">
        <v>5.9634999999999998</v>
      </c>
      <c r="Y142" s="11">
        <v>5.95</v>
      </c>
      <c r="Z142" s="11">
        <v>6.14168365994</v>
      </c>
      <c r="AA142" s="11">
        <v>5.66</v>
      </c>
      <c r="AB142" s="11">
        <v>5.3000000000000007</v>
      </c>
      <c r="AC142" s="11">
        <v>5.5949999999999998</v>
      </c>
      <c r="AD142" s="11">
        <v>6.2050000000000001</v>
      </c>
      <c r="AE142" s="154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5"/>
    </row>
    <row r="143" spans="1:65">
      <c r="A143" s="30"/>
      <c r="B143" s="3" t="s">
        <v>274</v>
      </c>
      <c r="C143" s="29"/>
      <c r="D143" s="24">
        <v>6.1779176642835318E-2</v>
      </c>
      <c r="E143" s="24">
        <v>4.3034311891791764E-2</v>
      </c>
      <c r="F143" s="24">
        <v>1.7157901022560974E-2</v>
      </c>
      <c r="G143" s="24">
        <v>0.10572406290306928</v>
      </c>
      <c r="H143" s="24">
        <v>0.12937026963976947</v>
      </c>
      <c r="I143" s="24">
        <v>0.15727650809958882</v>
      </c>
      <c r="J143" s="24">
        <v>0.1001498876684339</v>
      </c>
      <c r="K143" s="24">
        <v>0.14133491312010141</v>
      </c>
      <c r="L143" s="24">
        <v>4.0000000000000258E-2</v>
      </c>
      <c r="M143" s="24">
        <v>3.4302575219167707E-2</v>
      </c>
      <c r="N143" s="24">
        <v>0.15778677595624641</v>
      </c>
      <c r="O143" s="24">
        <v>0.14096098751072886</v>
      </c>
      <c r="P143" s="24">
        <v>0.24337214302380611</v>
      </c>
      <c r="Q143" s="24">
        <v>3.8297084310253623E-2</v>
      </c>
      <c r="R143" s="24">
        <v>0.14091368516459513</v>
      </c>
      <c r="S143" s="24">
        <v>6.8872829669374441E-2</v>
      </c>
      <c r="T143" s="24">
        <v>6.8532230860133672E-2</v>
      </c>
      <c r="U143" s="24">
        <v>7.8065143736924456E-2</v>
      </c>
      <c r="V143" s="24">
        <v>0.91428660714242049</v>
      </c>
      <c r="W143" s="24">
        <v>4.0082564788197002E-2</v>
      </c>
      <c r="X143" s="24">
        <v>2.1510462570572559E-2</v>
      </c>
      <c r="Y143" s="24">
        <v>0.13876839217439477</v>
      </c>
      <c r="Z143" s="24">
        <v>9.6357129926675888E-2</v>
      </c>
      <c r="AA143" s="24">
        <v>0.10833589740555383</v>
      </c>
      <c r="AB143" s="24">
        <v>5.1542862422130631E-2</v>
      </c>
      <c r="AC143" s="24">
        <v>4.4007575105505001E-2</v>
      </c>
      <c r="AD143" s="24">
        <v>0.10476958846281062</v>
      </c>
      <c r="AE143" s="206"/>
      <c r="AF143" s="207"/>
      <c r="AG143" s="207"/>
      <c r="AH143" s="207"/>
      <c r="AI143" s="207"/>
      <c r="AJ143" s="207"/>
      <c r="AK143" s="207"/>
      <c r="AL143" s="207"/>
      <c r="AM143" s="207"/>
      <c r="AN143" s="207"/>
      <c r="AO143" s="207"/>
      <c r="AP143" s="207"/>
      <c r="AQ143" s="207"/>
      <c r="AR143" s="207"/>
      <c r="AS143" s="207"/>
      <c r="AT143" s="207"/>
      <c r="AU143" s="207"/>
      <c r="AV143" s="207"/>
      <c r="AW143" s="207"/>
      <c r="AX143" s="207"/>
      <c r="AY143" s="207"/>
      <c r="AZ143" s="207"/>
      <c r="BA143" s="207"/>
      <c r="BB143" s="207"/>
      <c r="BC143" s="207"/>
      <c r="BD143" s="207"/>
      <c r="BE143" s="207"/>
      <c r="BF143" s="207"/>
      <c r="BG143" s="207"/>
      <c r="BH143" s="207"/>
      <c r="BI143" s="207"/>
      <c r="BJ143" s="207"/>
      <c r="BK143" s="207"/>
      <c r="BL143" s="207"/>
      <c r="BM143" s="56"/>
    </row>
    <row r="144" spans="1:65">
      <c r="A144" s="30"/>
      <c r="B144" s="3" t="s">
        <v>87</v>
      </c>
      <c r="C144" s="29"/>
      <c r="D144" s="13">
        <v>1.1048436955499612E-2</v>
      </c>
      <c r="E144" s="13">
        <v>7.195771572910588E-3</v>
      </c>
      <c r="F144" s="13">
        <v>2.989127985530045E-3</v>
      </c>
      <c r="G144" s="13">
        <v>1.7890133673589863E-2</v>
      </c>
      <c r="H144" s="13">
        <v>2.4355871284550263E-2</v>
      </c>
      <c r="I144" s="13">
        <v>2.4138824050278385E-2</v>
      </c>
      <c r="J144" s="13">
        <v>1.7075854674924795E-2</v>
      </c>
      <c r="K144" s="13">
        <v>2.3876627878484203E-2</v>
      </c>
      <c r="L144" s="13">
        <v>7.3394495412844509E-3</v>
      </c>
      <c r="M144" s="13">
        <v>5.9227468004318341E-3</v>
      </c>
      <c r="N144" s="13">
        <v>2.7673798764614978E-2</v>
      </c>
      <c r="O144" s="13">
        <v>2.2251142464203452E-2</v>
      </c>
      <c r="P144" s="13">
        <v>4.1852475154566825E-2</v>
      </c>
      <c r="Q144" s="13">
        <v>6.6219742323205101E-3</v>
      </c>
      <c r="R144" s="13">
        <v>2.4801469961501045E-2</v>
      </c>
      <c r="S144" s="13">
        <v>1.1555197640407321E-2</v>
      </c>
      <c r="T144" s="13">
        <v>1.2344442664689346E-2</v>
      </c>
      <c r="U144" s="13">
        <v>1.3256470223913812E-2</v>
      </c>
      <c r="V144" s="13">
        <v>0.22630856612436151</v>
      </c>
      <c r="W144" s="13">
        <v>7.0576593573498493E-3</v>
      </c>
      <c r="X144" s="13">
        <v>3.6015843567304404E-3</v>
      </c>
      <c r="Y144" s="13">
        <v>2.3394502754885325E-2</v>
      </c>
      <c r="Z144" s="13">
        <v>1.5583742511478212E-2</v>
      </c>
      <c r="AA144" s="13">
        <v>1.9248308689171541E-2</v>
      </c>
      <c r="AB144" s="13">
        <v>9.7281275411382137E-3</v>
      </c>
      <c r="AC144" s="13">
        <v>7.8468187409518574E-3</v>
      </c>
      <c r="AD144" s="13">
        <v>1.6866582526881238E-2</v>
      </c>
      <c r="AE144" s="154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A145" s="30"/>
      <c r="B145" s="3" t="s">
        <v>275</v>
      </c>
      <c r="C145" s="29"/>
      <c r="D145" s="13">
        <v>-3.355852335473164E-2</v>
      </c>
      <c r="E145" s="13">
        <v>3.364588692882764E-2</v>
      </c>
      <c r="F145" s="13">
        <v>-7.9034629755236896E-3</v>
      </c>
      <c r="G145" s="13">
        <v>2.1396922416443198E-2</v>
      </c>
      <c r="H145" s="13">
        <v>-8.1952612200157815E-2</v>
      </c>
      <c r="I145" s="13">
        <v>0.12611316382991</v>
      </c>
      <c r="J145" s="13">
        <v>1.3683325280089198E-2</v>
      </c>
      <c r="K145" s="13">
        <v>2.3082724798102694E-2</v>
      </c>
      <c r="L145" s="13">
        <v>-5.8043627830095978E-2</v>
      </c>
      <c r="M145" s="13">
        <v>1.008682963430152E-3</v>
      </c>
      <c r="N145" s="13">
        <v>-1.4546559879742627E-2</v>
      </c>
      <c r="O145" s="13">
        <v>9.4916260127769103E-2</v>
      </c>
      <c r="P145" s="13">
        <v>5.0415237005489999E-3</v>
      </c>
      <c r="Q145" s="13">
        <v>-4.3161729982654773E-4</v>
      </c>
      <c r="R145" s="13">
        <v>-1.8003280511558639E-2</v>
      </c>
      <c r="S145" s="13">
        <v>3.0160360291746402E-2</v>
      </c>
      <c r="T145" s="13">
        <v>-4.0471964618363998E-2</v>
      </c>
      <c r="U145" s="13">
        <v>1.780258403300361E-2</v>
      </c>
      <c r="V145" s="13">
        <v>-0.30174243237313536</v>
      </c>
      <c r="W145" s="13">
        <v>-1.841232578632368E-2</v>
      </c>
      <c r="X145" s="13">
        <v>3.2263198676101279E-2</v>
      </c>
      <c r="Y145" s="13">
        <v>2.5205727386143018E-2</v>
      </c>
      <c r="Z145" s="13">
        <v>6.8676791838677698E-2</v>
      </c>
      <c r="AA145" s="13">
        <v>-2.7221202196401784E-2</v>
      </c>
      <c r="AB145" s="13">
        <v>-8.4257092621368601E-2</v>
      </c>
      <c r="AC145" s="13">
        <v>-3.0677922828218018E-2</v>
      </c>
      <c r="AD145" s="13">
        <v>7.3599816231569415E-2</v>
      </c>
      <c r="AE145" s="154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5"/>
    </row>
    <row r="146" spans="1:65">
      <c r="A146" s="30"/>
      <c r="B146" s="46" t="s">
        <v>276</v>
      </c>
      <c r="C146" s="47"/>
      <c r="D146" s="45">
        <v>0.8</v>
      </c>
      <c r="E146" s="45">
        <v>0.75</v>
      </c>
      <c r="F146" s="45">
        <v>0.21</v>
      </c>
      <c r="G146" s="45">
        <v>0.47</v>
      </c>
      <c r="H146" s="45">
        <v>1.92</v>
      </c>
      <c r="I146" s="45">
        <v>2.89</v>
      </c>
      <c r="J146" s="45">
        <v>0.28999999999999998</v>
      </c>
      <c r="K146" s="45">
        <v>0.51</v>
      </c>
      <c r="L146" s="45">
        <v>1.37</v>
      </c>
      <c r="M146" s="45">
        <v>0</v>
      </c>
      <c r="N146" s="45">
        <v>0.36</v>
      </c>
      <c r="O146" s="45">
        <v>2.17</v>
      </c>
      <c r="P146" s="45">
        <v>0.09</v>
      </c>
      <c r="Q146" s="45">
        <v>0.03</v>
      </c>
      <c r="R146" s="45">
        <v>0.44</v>
      </c>
      <c r="S146" s="45">
        <v>0.67</v>
      </c>
      <c r="T146" s="45">
        <v>0.96</v>
      </c>
      <c r="U146" s="45">
        <v>0.39</v>
      </c>
      <c r="V146" s="45">
        <v>7</v>
      </c>
      <c r="W146" s="45">
        <v>0.45</v>
      </c>
      <c r="X146" s="45">
        <v>0.72</v>
      </c>
      <c r="Y146" s="45">
        <v>0.56000000000000005</v>
      </c>
      <c r="Z146" s="45">
        <v>1.57</v>
      </c>
      <c r="AA146" s="45">
        <v>0.65</v>
      </c>
      <c r="AB146" s="45">
        <v>1.97</v>
      </c>
      <c r="AC146" s="45">
        <v>0.73</v>
      </c>
      <c r="AD146" s="45">
        <v>1.68</v>
      </c>
      <c r="AE146" s="154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55"/>
    </row>
    <row r="147" spans="1:65">
      <c r="B147" s="31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BM147" s="55"/>
    </row>
    <row r="148" spans="1:65" ht="15">
      <c r="B148" s="8" t="s">
        <v>493</v>
      </c>
      <c r="BM148" s="28" t="s">
        <v>67</v>
      </c>
    </row>
    <row r="149" spans="1:65" ht="15">
      <c r="A149" s="25" t="s">
        <v>19</v>
      </c>
      <c r="B149" s="18" t="s">
        <v>112</v>
      </c>
      <c r="C149" s="15" t="s">
        <v>113</v>
      </c>
      <c r="D149" s="16" t="s">
        <v>230</v>
      </c>
      <c r="E149" s="17" t="s">
        <v>230</v>
      </c>
      <c r="F149" s="17" t="s">
        <v>230</v>
      </c>
      <c r="G149" s="17" t="s">
        <v>230</v>
      </c>
      <c r="H149" s="17" t="s">
        <v>230</v>
      </c>
      <c r="I149" s="17" t="s">
        <v>230</v>
      </c>
      <c r="J149" s="17" t="s">
        <v>230</v>
      </c>
      <c r="K149" s="17" t="s">
        <v>230</v>
      </c>
      <c r="L149" s="17" t="s">
        <v>230</v>
      </c>
      <c r="M149" s="17" t="s">
        <v>230</v>
      </c>
      <c r="N149" s="17" t="s">
        <v>230</v>
      </c>
      <c r="O149" s="17" t="s">
        <v>230</v>
      </c>
      <c r="P149" s="17" t="s">
        <v>230</v>
      </c>
      <c r="Q149" s="17" t="s">
        <v>230</v>
      </c>
      <c r="R149" s="17" t="s">
        <v>230</v>
      </c>
      <c r="S149" s="17" t="s">
        <v>230</v>
      </c>
      <c r="T149" s="17" t="s">
        <v>230</v>
      </c>
      <c r="U149" s="17" t="s">
        <v>230</v>
      </c>
      <c r="V149" s="17" t="s">
        <v>230</v>
      </c>
      <c r="W149" s="17" t="s">
        <v>230</v>
      </c>
      <c r="X149" s="17" t="s">
        <v>230</v>
      </c>
      <c r="Y149" s="17" t="s">
        <v>230</v>
      </c>
      <c r="Z149" s="17" t="s">
        <v>230</v>
      </c>
      <c r="AA149" s="17" t="s">
        <v>230</v>
      </c>
      <c r="AB149" s="17" t="s">
        <v>230</v>
      </c>
      <c r="AC149" s="17" t="s">
        <v>230</v>
      </c>
      <c r="AD149" s="17" t="s">
        <v>230</v>
      </c>
      <c r="AE149" s="154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1</v>
      </c>
    </row>
    <row r="150" spans="1:65">
      <c r="A150" s="30"/>
      <c r="B150" s="19" t="s">
        <v>231</v>
      </c>
      <c r="C150" s="9" t="s">
        <v>231</v>
      </c>
      <c r="D150" s="152" t="s">
        <v>233</v>
      </c>
      <c r="E150" s="153" t="s">
        <v>234</v>
      </c>
      <c r="F150" s="153" t="s">
        <v>235</v>
      </c>
      <c r="G150" s="153" t="s">
        <v>237</v>
      </c>
      <c r="H150" s="153" t="s">
        <v>239</v>
      </c>
      <c r="I150" s="153" t="s">
        <v>240</v>
      </c>
      <c r="J150" s="153" t="s">
        <v>242</v>
      </c>
      <c r="K150" s="153" t="s">
        <v>243</v>
      </c>
      <c r="L150" s="153" t="s">
        <v>244</v>
      </c>
      <c r="M150" s="153" t="s">
        <v>245</v>
      </c>
      <c r="N150" s="153" t="s">
        <v>246</v>
      </c>
      <c r="O150" s="153" t="s">
        <v>247</v>
      </c>
      <c r="P150" s="153" t="s">
        <v>248</v>
      </c>
      <c r="Q150" s="153" t="s">
        <v>250</v>
      </c>
      <c r="R150" s="153" t="s">
        <v>251</v>
      </c>
      <c r="S150" s="153" t="s">
        <v>252</v>
      </c>
      <c r="T150" s="153" t="s">
        <v>253</v>
      </c>
      <c r="U150" s="153" t="s">
        <v>254</v>
      </c>
      <c r="V150" s="153" t="s">
        <v>255</v>
      </c>
      <c r="W150" s="153" t="s">
        <v>257</v>
      </c>
      <c r="X150" s="153" t="s">
        <v>258</v>
      </c>
      <c r="Y150" s="153" t="s">
        <v>279</v>
      </c>
      <c r="Z150" s="153" t="s">
        <v>259</v>
      </c>
      <c r="AA150" s="153" t="s">
        <v>260</v>
      </c>
      <c r="AB150" s="153" t="s">
        <v>261</v>
      </c>
      <c r="AC150" s="153" t="s">
        <v>262</v>
      </c>
      <c r="AD150" s="153" t="s">
        <v>263</v>
      </c>
      <c r="AE150" s="154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 t="s">
        <v>3</v>
      </c>
    </row>
    <row r="151" spans="1:65">
      <c r="A151" s="30"/>
      <c r="B151" s="19"/>
      <c r="C151" s="9"/>
      <c r="D151" s="10" t="s">
        <v>295</v>
      </c>
      <c r="E151" s="11" t="s">
        <v>296</v>
      </c>
      <c r="F151" s="11" t="s">
        <v>295</v>
      </c>
      <c r="G151" s="11" t="s">
        <v>296</v>
      </c>
      <c r="H151" s="11" t="s">
        <v>295</v>
      </c>
      <c r="I151" s="11" t="s">
        <v>116</v>
      </c>
      <c r="J151" s="11" t="s">
        <v>296</v>
      </c>
      <c r="K151" s="11" t="s">
        <v>296</v>
      </c>
      <c r="L151" s="11" t="s">
        <v>116</v>
      </c>
      <c r="M151" s="11" t="s">
        <v>295</v>
      </c>
      <c r="N151" s="11" t="s">
        <v>295</v>
      </c>
      <c r="O151" s="11" t="s">
        <v>295</v>
      </c>
      <c r="P151" s="11" t="s">
        <v>295</v>
      </c>
      <c r="Q151" s="11" t="s">
        <v>295</v>
      </c>
      <c r="R151" s="11" t="s">
        <v>116</v>
      </c>
      <c r="S151" s="11" t="s">
        <v>116</v>
      </c>
      <c r="T151" s="11" t="s">
        <v>296</v>
      </c>
      <c r="U151" s="11" t="s">
        <v>296</v>
      </c>
      <c r="V151" s="11" t="s">
        <v>295</v>
      </c>
      <c r="W151" s="11" t="s">
        <v>295</v>
      </c>
      <c r="X151" s="11" t="s">
        <v>296</v>
      </c>
      <c r="Y151" s="11" t="s">
        <v>295</v>
      </c>
      <c r="Z151" s="11" t="s">
        <v>295</v>
      </c>
      <c r="AA151" s="11" t="s">
        <v>296</v>
      </c>
      <c r="AB151" s="11" t="s">
        <v>295</v>
      </c>
      <c r="AC151" s="11" t="s">
        <v>295</v>
      </c>
      <c r="AD151" s="11" t="s">
        <v>295</v>
      </c>
      <c r="AE151" s="154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8">
        <v>2</v>
      </c>
    </row>
    <row r="152" spans="1:65">
      <c r="A152" s="30"/>
      <c r="B152" s="19"/>
      <c r="C152" s="9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154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8">
        <v>3</v>
      </c>
    </row>
    <row r="153" spans="1:65">
      <c r="A153" s="30"/>
      <c r="B153" s="18">
        <v>1</v>
      </c>
      <c r="C153" s="14">
        <v>1</v>
      </c>
      <c r="D153" s="148">
        <v>0.92</v>
      </c>
      <c r="E153" s="22">
        <v>0.78</v>
      </c>
      <c r="F153" s="148">
        <v>0.28999999999999998</v>
      </c>
      <c r="G153" s="148">
        <v>0.86005971583697072</v>
      </c>
      <c r="H153" s="148">
        <v>0.6</v>
      </c>
      <c r="I153" s="148">
        <v>1.1000000000000001</v>
      </c>
      <c r="J153" s="22">
        <v>0.78</v>
      </c>
      <c r="K153" s="22">
        <v>0.86</v>
      </c>
      <c r="L153" s="148">
        <v>1.2</v>
      </c>
      <c r="M153" s="148">
        <v>0.8</v>
      </c>
      <c r="N153" s="22">
        <v>0.79</v>
      </c>
      <c r="O153" s="22">
        <v>0.83</v>
      </c>
      <c r="P153" s="22">
        <v>0.74</v>
      </c>
      <c r="Q153" s="22">
        <v>0.79</v>
      </c>
      <c r="R153" s="148" t="s">
        <v>104</v>
      </c>
      <c r="S153" s="22">
        <v>0.82</v>
      </c>
      <c r="T153" s="148">
        <v>0.7</v>
      </c>
      <c r="U153" s="22">
        <v>0.76</v>
      </c>
      <c r="V153" s="148" t="s">
        <v>107</v>
      </c>
      <c r="W153" s="148">
        <v>1</v>
      </c>
      <c r="X153" s="22">
        <v>0.74087999999999998</v>
      </c>
      <c r="Y153" s="22">
        <v>0.77</v>
      </c>
      <c r="Z153" s="22">
        <v>0.75900000000000001</v>
      </c>
      <c r="AA153" s="22">
        <v>0.79</v>
      </c>
      <c r="AB153" s="148">
        <v>0.86</v>
      </c>
      <c r="AC153" s="22">
        <v>0.79</v>
      </c>
      <c r="AD153" s="22">
        <v>0.82</v>
      </c>
      <c r="AE153" s="154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8">
        <v>1</v>
      </c>
    </row>
    <row r="154" spans="1:65">
      <c r="A154" s="30"/>
      <c r="B154" s="19">
        <v>1</v>
      </c>
      <c r="C154" s="9">
        <v>2</v>
      </c>
      <c r="D154" s="149">
        <v>0.9</v>
      </c>
      <c r="E154" s="11">
        <v>0.73</v>
      </c>
      <c r="F154" s="149">
        <v>0.28000000000000003</v>
      </c>
      <c r="G154" s="149">
        <v>0.91046806508639888</v>
      </c>
      <c r="H154" s="149">
        <v>0.6</v>
      </c>
      <c r="I154" s="149">
        <v>1.1000000000000001</v>
      </c>
      <c r="J154" s="11">
        <v>0.78</v>
      </c>
      <c r="K154" s="11">
        <v>0.76</v>
      </c>
      <c r="L154" s="149">
        <v>1.2</v>
      </c>
      <c r="M154" s="149">
        <v>0.9</v>
      </c>
      <c r="N154" s="11">
        <v>0.78</v>
      </c>
      <c r="O154" s="11">
        <v>0.8</v>
      </c>
      <c r="P154" s="11">
        <v>0.77</v>
      </c>
      <c r="Q154" s="11">
        <v>0.85</v>
      </c>
      <c r="R154" s="149" t="s">
        <v>104</v>
      </c>
      <c r="S154" s="11">
        <v>0.74</v>
      </c>
      <c r="T154" s="149">
        <v>0.7</v>
      </c>
      <c r="U154" s="11">
        <v>0.76</v>
      </c>
      <c r="V154" s="149" t="s">
        <v>107</v>
      </c>
      <c r="W154" s="149">
        <v>1</v>
      </c>
      <c r="X154" s="11">
        <v>0.75160000000000005</v>
      </c>
      <c r="Y154" s="11">
        <v>0.77</v>
      </c>
      <c r="Z154" s="11">
        <v>0.75939999999999996</v>
      </c>
      <c r="AA154" s="11">
        <v>0.79</v>
      </c>
      <c r="AB154" s="149">
        <v>0.88</v>
      </c>
      <c r="AC154" s="11">
        <v>0.79</v>
      </c>
      <c r="AD154" s="11">
        <v>0.78</v>
      </c>
      <c r="AE154" s="154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8">
        <v>23</v>
      </c>
    </row>
    <row r="155" spans="1:65">
      <c r="A155" s="30"/>
      <c r="B155" s="19">
        <v>1</v>
      </c>
      <c r="C155" s="9">
        <v>3</v>
      </c>
      <c r="D155" s="149">
        <v>0.91</v>
      </c>
      <c r="E155" s="11">
        <v>0.81</v>
      </c>
      <c r="F155" s="149">
        <v>0.28999999999999998</v>
      </c>
      <c r="G155" s="149">
        <v>0.87485832228222993</v>
      </c>
      <c r="H155" s="149">
        <v>0.6</v>
      </c>
      <c r="I155" s="149">
        <v>1</v>
      </c>
      <c r="J155" s="11">
        <v>0.76</v>
      </c>
      <c r="K155" s="11">
        <v>0.83</v>
      </c>
      <c r="L155" s="149">
        <v>1.1000000000000001</v>
      </c>
      <c r="M155" s="149">
        <v>0.8</v>
      </c>
      <c r="N155" s="11">
        <v>0.79</v>
      </c>
      <c r="O155" s="11">
        <v>0.76</v>
      </c>
      <c r="P155" s="11">
        <v>0.77</v>
      </c>
      <c r="Q155" s="11">
        <v>0.79</v>
      </c>
      <c r="R155" s="149" t="s">
        <v>104</v>
      </c>
      <c r="S155" s="11">
        <v>0.73</v>
      </c>
      <c r="T155" s="149">
        <v>0.7</v>
      </c>
      <c r="U155" s="11">
        <v>0.74</v>
      </c>
      <c r="V155" s="149" t="s">
        <v>107</v>
      </c>
      <c r="W155" s="149">
        <v>1</v>
      </c>
      <c r="X155" s="11">
        <v>0.74214999999999998</v>
      </c>
      <c r="Y155" s="11">
        <v>0.81</v>
      </c>
      <c r="Z155" s="11">
        <v>0.76339999999999997</v>
      </c>
      <c r="AA155" s="11">
        <v>0.78</v>
      </c>
      <c r="AB155" s="149">
        <v>0.86</v>
      </c>
      <c r="AC155" s="11">
        <v>0.81</v>
      </c>
      <c r="AD155" s="11">
        <v>0.76</v>
      </c>
      <c r="AE155" s="154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8">
        <v>16</v>
      </c>
    </row>
    <row r="156" spans="1:65">
      <c r="A156" s="30"/>
      <c r="B156" s="19">
        <v>1</v>
      </c>
      <c r="C156" s="9">
        <v>4</v>
      </c>
      <c r="D156" s="149">
        <v>0.92</v>
      </c>
      <c r="E156" s="11">
        <v>0.69</v>
      </c>
      <c r="F156" s="149">
        <v>0.27</v>
      </c>
      <c r="G156" s="149">
        <v>0.85831663904092037</v>
      </c>
      <c r="H156" s="149">
        <v>0.7</v>
      </c>
      <c r="I156" s="149">
        <v>1</v>
      </c>
      <c r="J156" s="11">
        <v>0.76</v>
      </c>
      <c r="K156" s="11">
        <v>0.78</v>
      </c>
      <c r="L156" s="149">
        <v>1.2</v>
      </c>
      <c r="M156" s="149">
        <v>0.9</v>
      </c>
      <c r="N156" s="11">
        <v>0.8</v>
      </c>
      <c r="O156" s="11">
        <v>0.8</v>
      </c>
      <c r="P156" s="11">
        <v>0.74</v>
      </c>
      <c r="Q156" s="11">
        <v>0.77</v>
      </c>
      <c r="R156" s="149" t="s">
        <v>104</v>
      </c>
      <c r="S156" s="11">
        <v>0.72</v>
      </c>
      <c r="T156" s="149">
        <v>0.7</v>
      </c>
      <c r="U156" s="11">
        <v>0.71</v>
      </c>
      <c r="V156" s="149" t="s">
        <v>107</v>
      </c>
      <c r="W156" s="149">
        <v>1</v>
      </c>
      <c r="X156" s="11">
        <v>0.74368999999999996</v>
      </c>
      <c r="Y156" s="11">
        <v>0.77</v>
      </c>
      <c r="Z156" s="11">
        <v>0.746</v>
      </c>
      <c r="AA156" s="11">
        <v>0.74</v>
      </c>
      <c r="AB156" s="149">
        <v>0.85</v>
      </c>
      <c r="AC156" s="11">
        <v>0.76</v>
      </c>
      <c r="AD156" s="11">
        <v>0.8</v>
      </c>
      <c r="AE156" s="154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0.77952622222222212</v>
      </c>
    </row>
    <row r="157" spans="1:65">
      <c r="A157" s="30"/>
      <c r="B157" s="19">
        <v>1</v>
      </c>
      <c r="C157" s="9">
        <v>5</v>
      </c>
      <c r="D157" s="149">
        <v>0.96</v>
      </c>
      <c r="E157" s="11">
        <v>0.84</v>
      </c>
      <c r="F157" s="149">
        <v>0.3</v>
      </c>
      <c r="G157" s="149">
        <v>0.85527957472313265</v>
      </c>
      <c r="H157" s="149">
        <v>0.7</v>
      </c>
      <c r="I157" s="149">
        <v>1</v>
      </c>
      <c r="J157" s="150">
        <v>0.93</v>
      </c>
      <c r="K157" s="11">
        <v>0.82</v>
      </c>
      <c r="L157" s="149">
        <v>1.1000000000000001</v>
      </c>
      <c r="M157" s="149">
        <v>0.9</v>
      </c>
      <c r="N157" s="11">
        <v>0.8</v>
      </c>
      <c r="O157" s="11">
        <v>0.81</v>
      </c>
      <c r="P157" s="11">
        <v>0.77</v>
      </c>
      <c r="Q157" s="11">
        <v>0.8</v>
      </c>
      <c r="R157" s="149" t="s">
        <v>104</v>
      </c>
      <c r="S157" s="11">
        <v>0.79</v>
      </c>
      <c r="T157" s="149">
        <v>0.7</v>
      </c>
      <c r="U157" s="11">
        <v>0.76</v>
      </c>
      <c r="V157" s="149" t="s">
        <v>107</v>
      </c>
      <c r="W157" s="149">
        <v>1</v>
      </c>
      <c r="X157" s="11">
        <v>0.73565000000000003</v>
      </c>
      <c r="Y157" s="11">
        <v>0.78</v>
      </c>
      <c r="Z157" s="150">
        <v>0.72230000000000005</v>
      </c>
      <c r="AA157" s="11">
        <v>0.77</v>
      </c>
      <c r="AB157" s="149">
        <v>0.92</v>
      </c>
      <c r="AC157" s="11">
        <v>0.81</v>
      </c>
      <c r="AD157" s="11">
        <v>0.83</v>
      </c>
      <c r="AE157" s="154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8">
        <v>20</v>
      </c>
    </row>
    <row r="158" spans="1:65">
      <c r="A158" s="30"/>
      <c r="B158" s="19">
        <v>1</v>
      </c>
      <c r="C158" s="9">
        <v>6</v>
      </c>
      <c r="D158" s="149">
        <v>0.94</v>
      </c>
      <c r="E158" s="11">
        <v>0.82</v>
      </c>
      <c r="F158" s="149">
        <v>0.3</v>
      </c>
      <c r="G158" s="149">
        <v>0.8934766780807113</v>
      </c>
      <c r="H158" s="149">
        <v>0.7</v>
      </c>
      <c r="I158" s="149">
        <v>0.9</v>
      </c>
      <c r="J158" s="11">
        <v>0.88</v>
      </c>
      <c r="K158" s="11">
        <v>0.8</v>
      </c>
      <c r="L158" s="149">
        <v>1.2</v>
      </c>
      <c r="M158" s="149">
        <v>1</v>
      </c>
      <c r="N158" s="11">
        <v>0.79</v>
      </c>
      <c r="O158" s="11">
        <v>0.86</v>
      </c>
      <c r="P158" s="11">
        <v>0.78</v>
      </c>
      <c r="Q158" s="11">
        <v>0.76</v>
      </c>
      <c r="R158" s="149" t="s">
        <v>104</v>
      </c>
      <c r="S158" s="11">
        <v>0.83</v>
      </c>
      <c r="T158" s="149">
        <v>0.7</v>
      </c>
      <c r="U158" s="11">
        <v>0.73</v>
      </c>
      <c r="V158" s="149" t="s">
        <v>107</v>
      </c>
      <c r="W158" s="149">
        <v>1</v>
      </c>
      <c r="X158" s="11">
        <v>0.74411000000000005</v>
      </c>
      <c r="Y158" s="11">
        <v>0.8</v>
      </c>
      <c r="Z158" s="11">
        <v>0.76160000000000005</v>
      </c>
      <c r="AA158" s="11">
        <v>0.74</v>
      </c>
      <c r="AB158" s="150">
        <v>0.98</v>
      </c>
      <c r="AC158" s="11">
        <v>0.76</v>
      </c>
      <c r="AD158" s="11">
        <v>0.83</v>
      </c>
      <c r="AE158" s="154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5"/>
    </row>
    <row r="159" spans="1:65">
      <c r="A159" s="30"/>
      <c r="B159" s="20" t="s">
        <v>272</v>
      </c>
      <c r="C159" s="12"/>
      <c r="D159" s="23">
        <v>0.92499999999999982</v>
      </c>
      <c r="E159" s="23">
        <v>0.77833333333333332</v>
      </c>
      <c r="F159" s="23">
        <v>0.28833333333333339</v>
      </c>
      <c r="G159" s="23">
        <v>0.87540983250839399</v>
      </c>
      <c r="H159" s="23">
        <v>0.65</v>
      </c>
      <c r="I159" s="23">
        <v>1.0166666666666668</v>
      </c>
      <c r="J159" s="23">
        <v>0.81499999999999995</v>
      </c>
      <c r="K159" s="23">
        <v>0.80833333333333346</v>
      </c>
      <c r="L159" s="23">
        <v>1.1666666666666667</v>
      </c>
      <c r="M159" s="23">
        <v>0.8833333333333333</v>
      </c>
      <c r="N159" s="23">
        <v>0.79166666666666663</v>
      </c>
      <c r="O159" s="23">
        <v>0.80999999999999994</v>
      </c>
      <c r="P159" s="23">
        <v>0.76166666666666671</v>
      </c>
      <c r="Q159" s="23">
        <v>0.79333333333333333</v>
      </c>
      <c r="R159" s="23" t="s">
        <v>674</v>
      </c>
      <c r="S159" s="23">
        <v>0.77166666666666661</v>
      </c>
      <c r="T159" s="23">
        <v>0.70000000000000007</v>
      </c>
      <c r="U159" s="23">
        <v>0.74333333333333318</v>
      </c>
      <c r="V159" s="23" t="s">
        <v>674</v>
      </c>
      <c r="W159" s="23">
        <v>1</v>
      </c>
      <c r="X159" s="23">
        <v>0.74301333333333341</v>
      </c>
      <c r="Y159" s="23">
        <v>0.78333333333333333</v>
      </c>
      <c r="Z159" s="23">
        <v>0.75195000000000001</v>
      </c>
      <c r="AA159" s="23">
        <v>0.76833333333333342</v>
      </c>
      <c r="AB159" s="23">
        <v>0.89166666666666661</v>
      </c>
      <c r="AC159" s="23">
        <v>0.78666666666666674</v>
      </c>
      <c r="AD159" s="23">
        <v>0.80333333333333334</v>
      </c>
      <c r="AE159" s="154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5"/>
    </row>
    <row r="160" spans="1:65">
      <c r="A160" s="30"/>
      <c r="B160" s="3" t="s">
        <v>273</v>
      </c>
      <c r="C160" s="29"/>
      <c r="D160" s="11">
        <v>0.92</v>
      </c>
      <c r="E160" s="11">
        <v>0.79500000000000004</v>
      </c>
      <c r="F160" s="11">
        <v>0.28999999999999998</v>
      </c>
      <c r="G160" s="11">
        <v>0.86745901905960032</v>
      </c>
      <c r="H160" s="11">
        <v>0.64999999999999991</v>
      </c>
      <c r="I160" s="11">
        <v>1</v>
      </c>
      <c r="J160" s="11">
        <v>0.78</v>
      </c>
      <c r="K160" s="11">
        <v>0.81</v>
      </c>
      <c r="L160" s="11">
        <v>1.2</v>
      </c>
      <c r="M160" s="11">
        <v>0.9</v>
      </c>
      <c r="N160" s="11">
        <v>0.79</v>
      </c>
      <c r="O160" s="11">
        <v>0.80500000000000005</v>
      </c>
      <c r="P160" s="11">
        <v>0.77</v>
      </c>
      <c r="Q160" s="11">
        <v>0.79</v>
      </c>
      <c r="R160" s="11" t="s">
        <v>674</v>
      </c>
      <c r="S160" s="11">
        <v>0.76500000000000001</v>
      </c>
      <c r="T160" s="11">
        <v>0.7</v>
      </c>
      <c r="U160" s="11">
        <v>0.75</v>
      </c>
      <c r="V160" s="11" t="s">
        <v>674</v>
      </c>
      <c r="W160" s="11">
        <v>1</v>
      </c>
      <c r="X160" s="11">
        <v>0.74292000000000002</v>
      </c>
      <c r="Y160" s="11">
        <v>0.77500000000000002</v>
      </c>
      <c r="Z160" s="11">
        <v>0.75919999999999999</v>
      </c>
      <c r="AA160" s="11">
        <v>0.77500000000000002</v>
      </c>
      <c r="AB160" s="11">
        <v>0.87</v>
      </c>
      <c r="AC160" s="11">
        <v>0.79</v>
      </c>
      <c r="AD160" s="11">
        <v>0.81</v>
      </c>
      <c r="AE160" s="154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5"/>
    </row>
    <row r="161" spans="1:65">
      <c r="A161" s="30"/>
      <c r="B161" s="3" t="s">
        <v>274</v>
      </c>
      <c r="C161" s="29"/>
      <c r="D161" s="24">
        <v>2.1679483388678769E-2</v>
      </c>
      <c r="E161" s="24">
        <v>5.7763887219149893E-2</v>
      </c>
      <c r="F161" s="24">
        <v>1.1690451944500106E-2</v>
      </c>
      <c r="G161" s="24">
        <v>2.2310649328071436E-2</v>
      </c>
      <c r="H161" s="24">
        <v>5.4772255750516599E-2</v>
      </c>
      <c r="I161" s="24">
        <v>7.5277265270908125E-2</v>
      </c>
      <c r="J161" s="24">
        <v>7.2041654617311518E-2</v>
      </c>
      <c r="K161" s="24">
        <v>3.6009258068817038E-2</v>
      </c>
      <c r="L161" s="24">
        <v>5.1639777949432156E-2</v>
      </c>
      <c r="M161" s="24">
        <v>7.5277265270908084E-2</v>
      </c>
      <c r="N161" s="24">
        <v>7.5277265270908174E-3</v>
      </c>
      <c r="O161" s="24">
        <v>3.3466401061363005E-2</v>
      </c>
      <c r="P161" s="24">
        <v>1.7224014243685099E-2</v>
      </c>
      <c r="Q161" s="24">
        <v>3.1411250638372648E-2</v>
      </c>
      <c r="R161" s="24" t="s">
        <v>674</v>
      </c>
      <c r="S161" s="24">
        <v>4.7923550230201707E-2</v>
      </c>
      <c r="T161" s="24">
        <v>1.2161883888976234E-16</v>
      </c>
      <c r="U161" s="24">
        <v>2.0655911179772907E-2</v>
      </c>
      <c r="V161" s="24" t="s">
        <v>674</v>
      </c>
      <c r="W161" s="24">
        <v>0</v>
      </c>
      <c r="X161" s="24">
        <v>5.1943533444180302E-3</v>
      </c>
      <c r="Y161" s="24">
        <v>1.7511900715418277E-2</v>
      </c>
      <c r="Z161" s="24">
        <v>1.5773110029413964E-2</v>
      </c>
      <c r="AA161" s="24">
        <v>2.3166067138525429E-2</v>
      </c>
      <c r="AB161" s="24">
        <v>4.9966655548141975E-2</v>
      </c>
      <c r="AC161" s="24">
        <v>2.2509257354845533E-2</v>
      </c>
      <c r="AD161" s="24">
        <v>2.8751811537130405E-2</v>
      </c>
      <c r="AE161" s="206"/>
      <c r="AF161" s="207"/>
      <c r="AG161" s="207"/>
      <c r="AH161" s="207"/>
      <c r="AI161" s="207"/>
      <c r="AJ161" s="207"/>
      <c r="AK161" s="207"/>
      <c r="AL161" s="207"/>
      <c r="AM161" s="207"/>
      <c r="AN161" s="207"/>
      <c r="AO161" s="207"/>
      <c r="AP161" s="207"/>
      <c r="AQ161" s="207"/>
      <c r="AR161" s="207"/>
      <c r="AS161" s="207"/>
      <c r="AT161" s="207"/>
      <c r="AU161" s="207"/>
      <c r="AV161" s="207"/>
      <c r="AW161" s="207"/>
      <c r="AX161" s="207"/>
      <c r="AY161" s="207"/>
      <c r="AZ161" s="207"/>
      <c r="BA161" s="207"/>
      <c r="BB161" s="207"/>
      <c r="BC161" s="207"/>
      <c r="BD161" s="207"/>
      <c r="BE161" s="207"/>
      <c r="BF161" s="207"/>
      <c r="BG161" s="207"/>
      <c r="BH161" s="207"/>
      <c r="BI161" s="207"/>
      <c r="BJ161" s="207"/>
      <c r="BK161" s="207"/>
      <c r="BL161" s="207"/>
      <c r="BM161" s="56"/>
    </row>
    <row r="162" spans="1:65">
      <c r="A162" s="30"/>
      <c r="B162" s="3" t="s">
        <v>87</v>
      </c>
      <c r="C162" s="29"/>
      <c r="D162" s="13">
        <v>2.3437279339112188E-2</v>
      </c>
      <c r="E162" s="13">
        <v>7.4214844392912066E-2</v>
      </c>
      <c r="F162" s="13">
        <v>4.0544920038728685E-2</v>
      </c>
      <c r="G162" s="13">
        <v>2.5485947837874563E-2</v>
      </c>
      <c r="H162" s="13">
        <v>8.4265008846948611E-2</v>
      </c>
      <c r="I162" s="13">
        <v>7.4043211741876835E-2</v>
      </c>
      <c r="J162" s="13">
        <v>8.839466824210003E-2</v>
      </c>
      <c r="K162" s="13">
        <v>4.4547535755237566E-2</v>
      </c>
      <c r="L162" s="13">
        <v>4.4262666813798986E-2</v>
      </c>
      <c r="M162" s="13">
        <v>8.5219545589707263E-2</v>
      </c>
      <c r="N162" s="13">
        <v>9.5087071921147164E-3</v>
      </c>
      <c r="O162" s="13">
        <v>4.131654452020124E-2</v>
      </c>
      <c r="P162" s="13">
        <v>2.2613585440286781E-2</v>
      </c>
      <c r="Q162" s="13">
        <v>3.959401340971342E-2</v>
      </c>
      <c r="R162" s="13" t="s">
        <v>674</v>
      </c>
      <c r="S162" s="13">
        <v>6.2103952782118846E-2</v>
      </c>
      <c r="T162" s="13">
        <v>1.7374119841394619E-16</v>
      </c>
      <c r="U162" s="13">
        <v>2.7788221318080151E-2</v>
      </c>
      <c r="V162" s="13" t="s">
        <v>674</v>
      </c>
      <c r="W162" s="13">
        <v>0</v>
      </c>
      <c r="X162" s="13">
        <v>6.9909288452670608E-3</v>
      </c>
      <c r="Y162" s="13">
        <v>2.2355617934576525E-2</v>
      </c>
      <c r="Z162" s="13">
        <v>2.0976275057402707E-2</v>
      </c>
      <c r="AA162" s="13">
        <v>3.0151063520857387E-2</v>
      </c>
      <c r="AB162" s="13">
        <v>5.6037370708196609E-2</v>
      </c>
      <c r="AC162" s="13">
        <v>2.8613462739210421E-2</v>
      </c>
      <c r="AD162" s="13">
        <v>3.579063676821212E-2</v>
      </c>
      <c r="AE162" s="154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A163" s="30"/>
      <c r="B163" s="3" t="s">
        <v>275</v>
      </c>
      <c r="C163" s="29"/>
      <c r="D163" s="13">
        <v>0.18661819657980283</v>
      </c>
      <c r="E163" s="13">
        <v>-1.5302742292467864E-3</v>
      </c>
      <c r="F163" s="13">
        <v>-0.63011721079584504</v>
      </c>
      <c r="G163" s="13">
        <v>0.12300241807495982</v>
      </c>
      <c r="H163" s="13">
        <v>-0.16616018618716544</v>
      </c>
      <c r="I163" s="13">
        <v>0.30421099083545933</v>
      </c>
      <c r="J163" s="13">
        <v>4.5506843473015479E-2</v>
      </c>
      <c r="K163" s="13">
        <v>3.6954640254422744E-2</v>
      </c>
      <c r="L163" s="13">
        <v>0.49663556325380576</v>
      </c>
      <c r="M163" s="13">
        <v>0.13316692646359574</v>
      </c>
      <c r="N163" s="13">
        <v>1.5574132207939462E-2</v>
      </c>
      <c r="O163" s="13">
        <v>3.9092691059070761E-2</v>
      </c>
      <c r="P163" s="13">
        <v>-2.2910782275729735E-2</v>
      </c>
      <c r="Q163" s="13">
        <v>1.7712183012587923E-2</v>
      </c>
      <c r="R163" s="13" t="s">
        <v>674</v>
      </c>
      <c r="S163" s="13">
        <v>-1.0082477447840077E-2</v>
      </c>
      <c r="T163" s="13">
        <v>-0.10201866204771648</v>
      </c>
      <c r="U163" s="13">
        <v>-4.6429341126861146E-2</v>
      </c>
      <c r="V163" s="13" t="s">
        <v>674</v>
      </c>
      <c r="W163" s="13">
        <v>0.28283048278897627</v>
      </c>
      <c r="X163" s="13">
        <v>-4.6839846881353342E-2</v>
      </c>
      <c r="Y163" s="13">
        <v>4.8838781846980428E-3</v>
      </c>
      <c r="Z163" s="13">
        <v>-3.5375618466829239E-2</v>
      </c>
      <c r="AA163" s="13">
        <v>-1.4358579057136445E-2</v>
      </c>
      <c r="AB163" s="13">
        <v>0.14385718048683716</v>
      </c>
      <c r="AC163" s="13">
        <v>9.1599797939947436E-3</v>
      </c>
      <c r="AD163" s="13">
        <v>3.0540487840477581E-2</v>
      </c>
      <c r="AE163" s="154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5"/>
    </row>
    <row r="164" spans="1:65">
      <c r="A164" s="30"/>
      <c r="B164" s="46" t="s">
        <v>276</v>
      </c>
      <c r="C164" s="47"/>
      <c r="D164" s="45">
        <v>3.58</v>
      </c>
      <c r="E164" s="45">
        <v>0.13</v>
      </c>
      <c r="F164" s="45">
        <v>12.52</v>
      </c>
      <c r="G164" s="45">
        <v>2.33</v>
      </c>
      <c r="H164" s="45" t="s">
        <v>277</v>
      </c>
      <c r="I164" s="45" t="s">
        <v>277</v>
      </c>
      <c r="J164" s="45">
        <v>0.8</v>
      </c>
      <c r="K164" s="45">
        <v>0.63</v>
      </c>
      <c r="L164" s="45" t="s">
        <v>277</v>
      </c>
      <c r="M164" s="45" t="s">
        <v>277</v>
      </c>
      <c r="N164" s="45">
        <v>0.21</v>
      </c>
      <c r="O164" s="45">
        <v>0.67</v>
      </c>
      <c r="P164" s="45">
        <v>0.55000000000000004</v>
      </c>
      <c r="Q164" s="45">
        <v>0.25</v>
      </c>
      <c r="R164" s="45">
        <v>7.16</v>
      </c>
      <c r="S164" s="45">
        <v>0.3</v>
      </c>
      <c r="T164" s="45" t="s">
        <v>277</v>
      </c>
      <c r="U164" s="45">
        <v>1.01</v>
      </c>
      <c r="V164" s="45">
        <v>18.54</v>
      </c>
      <c r="W164" s="45" t="s">
        <v>277</v>
      </c>
      <c r="X164" s="45">
        <v>1.02</v>
      </c>
      <c r="Y164" s="45">
        <v>0</v>
      </c>
      <c r="Z164" s="45">
        <v>0.79</v>
      </c>
      <c r="AA164" s="45">
        <v>0.38</v>
      </c>
      <c r="AB164" s="45">
        <v>2.74</v>
      </c>
      <c r="AC164" s="45">
        <v>0.08</v>
      </c>
      <c r="AD164" s="45">
        <v>0.51</v>
      </c>
      <c r="AE164" s="154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55"/>
    </row>
    <row r="165" spans="1:65">
      <c r="B165" s="31" t="s">
        <v>302</v>
      </c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BM165" s="55"/>
    </row>
    <row r="166" spans="1:65">
      <c r="BM166" s="55"/>
    </row>
    <row r="167" spans="1:65" ht="15">
      <c r="B167" s="8" t="s">
        <v>494</v>
      </c>
      <c r="BM167" s="28" t="s">
        <v>67</v>
      </c>
    </row>
    <row r="168" spans="1:65" ht="15">
      <c r="A168" s="25" t="s">
        <v>22</v>
      </c>
      <c r="B168" s="18" t="s">
        <v>112</v>
      </c>
      <c r="C168" s="15" t="s">
        <v>113</v>
      </c>
      <c r="D168" s="16" t="s">
        <v>230</v>
      </c>
      <c r="E168" s="17" t="s">
        <v>230</v>
      </c>
      <c r="F168" s="17" t="s">
        <v>230</v>
      </c>
      <c r="G168" s="17" t="s">
        <v>230</v>
      </c>
      <c r="H168" s="17" t="s">
        <v>230</v>
      </c>
      <c r="I168" s="17" t="s">
        <v>230</v>
      </c>
      <c r="J168" s="17" t="s">
        <v>230</v>
      </c>
      <c r="K168" s="17" t="s">
        <v>230</v>
      </c>
      <c r="L168" s="17" t="s">
        <v>230</v>
      </c>
      <c r="M168" s="17" t="s">
        <v>230</v>
      </c>
      <c r="N168" s="17" t="s">
        <v>230</v>
      </c>
      <c r="O168" s="17" t="s">
        <v>230</v>
      </c>
      <c r="P168" s="17" t="s">
        <v>230</v>
      </c>
      <c r="Q168" s="17" t="s">
        <v>230</v>
      </c>
      <c r="R168" s="17" t="s">
        <v>230</v>
      </c>
      <c r="S168" s="17" t="s">
        <v>230</v>
      </c>
      <c r="T168" s="17" t="s">
        <v>230</v>
      </c>
      <c r="U168" s="17" t="s">
        <v>230</v>
      </c>
      <c r="V168" s="17" t="s">
        <v>230</v>
      </c>
      <c r="W168" s="17" t="s">
        <v>230</v>
      </c>
      <c r="X168" s="17" t="s">
        <v>230</v>
      </c>
      <c r="Y168" s="17" t="s">
        <v>230</v>
      </c>
      <c r="Z168" s="17" t="s">
        <v>230</v>
      </c>
      <c r="AA168" s="17" t="s">
        <v>230</v>
      </c>
      <c r="AB168" s="154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>
        <v>1</v>
      </c>
    </row>
    <row r="169" spans="1:65">
      <c r="A169" s="30"/>
      <c r="B169" s="19" t="s">
        <v>231</v>
      </c>
      <c r="C169" s="9" t="s">
        <v>231</v>
      </c>
      <c r="D169" s="152" t="s">
        <v>233</v>
      </c>
      <c r="E169" s="153" t="s">
        <v>234</v>
      </c>
      <c r="F169" s="153" t="s">
        <v>235</v>
      </c>
      <c r="G169" s="153" t="s">
        <v>236</v>
      </c>
      <c r="H169" s="153" t="s">
        <v>237</v>
      </c>
      <c r="I169" s="153" t="s">
        <v>239</v>
      </c>
      <c r="J169" s="153" t="s">
        <v>240</v>
      </c>
      <c r="K169" s="153" t="s">
        <v>243</v>
      </c>
      <c r="L169" s="153" t="s">
        <v>245</v>
      </c>
      <c r="M169" s="153" t="s">
        <v>246</v>
      </c>
      <c r="N169" s="153" t="s">
        <v>247</v>
      </c>
      <c r="O169" s="153" t="s">
        <v>248</v>
      </c>
      <c r="P169" s="153" t="s">
        <v>250</v>
      </c>
      <c r="Q169" s="153" t="s">
        <v>251</v>
      </c>
      <c r="R169" s="153" t="s">
        <v>253</v>
      </c>
      <c r="S169" s="153" t="s">
        <v>254</v>
      </c>
      <c r="T169" s="153" t="s">
        <v>257</v>
      </c>
      <c r="U169" s="153" t="s">
        <v>258</v>
      </c>
      <c r="V169" s="153" t="s">
        <v>279</v>
      </c>
      <c r="W169" s="153" t="s">
        <v>259</v>
      </c>
      <c r="X169" s="153" t="s">
        <v>260</v>
      </c>
      <c r="Y169" s="153" t="s">
        <v>261</v>
      </c>
      <c r="Z169" s="153" t="s">
        <v>262</v>
      </c>
      <c r="AA169" s="153" t="s">
        <v>263</v>
      </c>
      <c r="AB169" s="154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8" t="s">
        <v>3</v>
      </c>
    </row>
    <row r="170" spans="1:65">
      <c r="A170" s="30"/>
      <c r="B170" s="19"/>
      <c r="C170" s="9"/>
      <c r="D170" s="10" t="s">
        <v>295</v>
      </c>
      <c r="E170" s="11" t="s">
        <v>296</v>
      </c>
      <c r="F170" s="11" t="s">
        <v>296</v>
      </c>
      <c r="G170" s="11" t="s">
        <v>296</v>
      </c>
      <c r="H170" s="11" t="s">
        <v>296</v>
      </c>
      <c r="I170" s="11" t="s">
        <v>295</v>
      </c>
      <c r="J170" s="11" t="s">
        <v>116</v>
      </c>
      <c r="K170" s="11" t="s">
        <v>296</v>
      </c>
      <c r="L170" s="11" t="s">
        <v>295</v>
      </c>
      <c r="M170" s="11" t="s">
        <v>295</v>
      </c>
      <c r="N170" s="11" t="s">
        <v>295</v>
      </c>
      <c r="O170" s="11" t="s">
        <v>295</v>
      </c>
      <c r="P170" s="11" t="s">
        <v>295</v>
      </c>
      <c r="Q170" s="11" t="s">
        <v>116</v>
      </c>
      <c r="R170" s="11" t="s">
        <v>296</v>
      </c>
      <c r="S170" s="11" t="s">
        <v>296</v>
      </c>
      <c r="T170" s="11" t="s">
        <v>295</v>
      </c>
      <c r="U170" s="11" t="s">
        <v>296</v>
      </c>
      <c r="V170" s="11" t="s">
        <v>295</v>
      </c>
      <c r="W170" s="11" t="s">
        <v>295</v>
      </c>
      <c r="X170" s="11" t="s">
        <v>296</v>
      </c>
      <c r="Y170" s="11" t="s">
        <v>295</v>
      </c>
      <c r="Z170" s="11" t="s">
        <v>295</v>
      </c>
      <c r="AA170" s="11" t="s">
        <v>295</v>
      </c>
      <c r="AB170" s="154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1</v>
      </c>
    </row>
    <row r="171" spans="1:65">
      <c r="A171" s="30"/>
      <c r="B171" s="19"/>
      <c r="C171" s="9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154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>
        <v>2</v>
      </c>
    </row>
    <row r="172" spans="1:65">
      <c r="A172" s="30"/>
      <c r="B172" s="18">
        <v>1</v>
      </c>
      <c r="C172" s="14">
        <v>1</v>
      </c>
      <c r="D172" s="208">
        <v>15.35</v>
      </c>
      <c r="E172" s="208">
        <v>15</v>
      </c>
      <c r="F172" s="208">
        <v>12.97</v>
      </c>
      <c r="G172" s="208">
        <v>13.214911165389401</v>
      </c>
      <c r="H172" s="208">
        <v>15.109502681827587</v>
      </c>
      <c r="I172" s="208">
        <v>13.9</v>
      </c>
      <c r="J172" s="225">
        <v>18</v>
      </c>
      <c r="K172" s="208">
        <v>14.01</v>
      </c>
      <c r="L172" s="225">
        <v>15</v>
      </c>
      <c r="M172" s="208">
        <v>14.7</v>
      </c>
      <c r="N172" s="208">
        <v>16.399999999999999</v>
      </c>
      <c r="O172" s="208">
        <v>14.35</v>
      </c>
      <c r="P172" s="208">
        <v>14.5</v>
      </c>
      <c r="Q172" s="225" t="s">
        <v>97</v>
      </c>
      <c r="R172" s="225">
        <v>13</v>
      </c>
      <c r="S172" s="208">
        <v>14.63</v>
      </c>
      <c r="T172" s="208">
        <v>15</v>
      </c>
      <c r="U172" s="208">
        <v>14.51238</v>
      </c>
      <c r="V172" s="208">
        <v>15.400000000000002</v>
      </c>
      <c r="W172" s="225">
        <v>7.9557999999999991</v>
      </c>
      <c r="X172" s="208">
        <v>17.5</v>
      </c>
      <c r="Y172" s="208">
        <v>14.75</v>
      </c>
      <c r="Z172" s="208">
        <v>15.35</v>
      </c>
      <c r="AA172" s="208">
        <v>16.3</v>
      </c>
      <c r="AB172" s="209"/>
      <c r="AC172" s="210"/>
      <c r="AD172" s="210"/>
      <c r="AE172" s="210"/>
      <c r="AF172" s="210"/>
      <c r="AG172" s="210"/>
      <c r="AH172" s="210"/>
      <c r="AI172" s="210"/>
      <c r="AJ172" s="210"/>
      <c r="AK172" s="210"/>
      <c r="AL172" s="210"/>
      <c r="AM172" s="210"/>
      <c r="AN172" s="210"/>
      <c r="AO172" s="210"/>
      <c r="AP172" s="210"/>
      <c r="AQ172" s="210"/>
      <c r="AR172" s="210"/>
      <c r="AS172" s="210"/>
      <c r="AT172" s="210"/>
      <c r="AU172" s="210"/>
      <c r="AV172" s="210"/>
      <c r="AW172" s="210"/>
      <c r="AX172" s="210"/>
      <c r="AY172" s="210"/>
      <c r="AZ172" s="210"/>
      <c r="BA172" s="210"/>
      <c r="BB172" s="210"/>
      <c r="BC172" s="210"/>
      <c r="BD172" s="210"/>
      <c r="BE172" s="210"/>
      <c r="BF172" s="210"/>
      <c r="BG172" s="210"/>
      <c r="BH172" s="210"/>
      <c r="BI172" s="210"/>
      <c r="BJ172" s="210"/>
      <c r="BK172" s="210"/>
      <c r="BL172" s="210"/>
      <c r="BM172" s="211">
        <v>1</v>
      </c>
    </row>
    <row r="173" spans="1:65">
      <c r="A173" s="30"/>
      <c r="B173" s="19">
        <v>1</v>
      </c>
      <c r="C173" s="9">
        <v>2</v>
      </c>
      <c r="D173" s="212">
        <v>15.53</v>
      </c>
      <c r="E173" s="212">
        <v>14.84</v>
      </c>
      <c r="F173" s="212">
        <v>13.46</v>
      </c>
      <c r="G173" s="212">
        <v>13.4770831083214</v>
      </c>
      <c r="H173" s="212">
        <v>15.820131940482904</v>
      </c>
      <c r="I173" s="212">
        <v>13.5</v>
      </c>
      <c r="J173" s="226">
        <v>17</v>
      </c>
      <c r="K173" s="212">
        <v>14.49</v>
      </c>
      <c r="L173" s="226">
        <v>15</v>
      </c>
      <c r="M173" s="212">
        <v>14.75</v>
      </c>
      <c r="N173" s="212">
        <v>15.05</v>
      </c>
      <c r="O173" s="212">
        <v>14.65</v>
      </c>
      <c r="P173" s="212">
        <v>14.2</v>
      </c>
      <c r="Q173" s="226" t="s">
        <v>97</v>
      </c>
      <c r="R173" s="226">
        <v>14</v>
      </c>
      <c r="S173" s="212">
        <v>14.12</v>
      </c>
      <c r="T173" s="212">
        <v>15</v>
      </c>
      <c r="U173" s="212">
        <v>14.73165</v>
      </c>
      <c r="V173" s="212">
        <v>14</v>
      </c>
      <c r="W173" s="226">
        <v>7.8934999999999995</v>
      </c>
      <c r="X173" s="212">
        <v>17.3</v>
      </c>
      <c r="Y173" s="212">
        <v>14.84</v>
      </c>
      <c r="Z173" s="212">
        <v>15.17</v>
      </c>
      <c r="AA173" s="212">
        <v>15.9</v>
      </c>
      <c r="AB173" s="209"/>
      <c r="AC173" s="210"/>
      <c r="AD173" s="210"/>
      <c r="AE173" s="210"/>
      <c r="AF173" s="210"/>
      <c r="AG173" s="210"/>
      <c r="AH173" s="210"/>
      <c r="AI173" s="210"/>
      <c r="AJ173" s="210"/>
      <c r="AK173" s="210"/>
      <c r="AL173" s="210"/>
      <c r="AM173" s="210"/>
      <c r="AN173" s="210"/>
      <c r="AO173" s="210"/>
      <c r="AP173" s="210"/>
      <c r="AQ173" s="210"/>
      <c r="AR173" s="210"/>
      <c r="AS173" s="210"/>
      <c r="AT173" s="210"/>
      <c r="AU173" s="210"/>
      <c r="AV173" s="210"/>
      <c r="AW173" s="210"/>
      <c r="AX173" s="210"/>
      <c r="AY173" s="210"/>
      <c r="AZ173" s="210"/>
      <c r="BA173" s="210"/>
      <c r="BB173" s="210"/>
      <c r="BC173" s="210"/>
      <c r="BD173" s="210"/>
      <c r="BE173" s="210"/>
      <c r="BF173" s="210"/>
      <c r="BG173" s="210"/>
      <c r="BH173" s="210"/>
      <c r="BI173" s="210"/>
      <c r="BJ173" s="210"/>
      <c r="BK173" s="210"/>
      <c r="BL173" s="210"/>
      <c r="BM173" s="211">
        <v>24</v>
      </c>
    </row>
    <row r="174" spans="1:65">
      <c r="A174" s="30"/>
      <c r="B174" s="19">
        <v>1</v>
      </c>
      <c r="C174" s="9">
        <v>3</v>
      </c>
      <c r="D174" s="212">
        <v>16.739999999999998</v>
      </c>
      <c r="E174" s="212">
        <v>14.65</v>
      </c>
      <c r="F174" s="212">
        <v>13.49</v>
      </c>
      <c r="G174" s="212">
        <v>13.3027976812637</v>
      </c>
      <c r="H174" s="212">
        <v>15.16851379636328</v>
      </c>
      <c r="I174" s="212">
        <v>13.6</v>
      </c>
      <c r="J174" s="226">
        <v>18</v>
      </c>
      <c r="K174" s="212">
        <v>14.61</v>
      </c>
      <c r="L174" s="226">
        <v>15</v>
      </c>
      <c r="M174" s="212">
        <v>14.55</v>
      </c>
      <c r="N174" s="212">
        <v>14.95</v>
      </c>
      <c r="O174" s="212">
        <v>13.95</v>
      </c>
      <c r="P174" s="212">
        <v>13.4</v>
      </c>
      <c r="Q174" s="226" t="s">
        <v>97</v>
      </c>
      <c r="R174" s="226">
        <v>13</v>
      </c>
      <c r="S174" s="212">
        <v>13.75</v>
      </c>
      <c r="T174" s="212">
        <v>15.5</v>
      </c>
      <c r="U174" s="212">
        <v>14.98658</v>
      </c>
      <c r="V174" s="212">
        <v>14.95</v>
      </c>
      <c r="W174" s="226">
        <v>7.9193999999999987</v>
      </c>
      <c r="X174" s="212">
        <v>17.399999999999999</v>
      </c>
      <c r="Y174" s="212">
        <v>14.61</v>
      </c>
      <c r="Z174" s="212">
        <v>15.420000000000002</v>
      </c>
      <c r="AA174" s="212">
        <v>15.6</v>
      </c>
      <c r="AB174" s="209"/>
      <c r="AC174" s="210"/>
      <c r="AD174" s="210"/>
      <c r="AE174" s="210"/>
      <c r="AF174" s="210"/>
      <c r="AG174" s="210"/>
      <c r="AH174" s="210"/>
      <c r="AI174" s="210"/>
      <c r="AJ174" s="210"/>
      <c r="AK174" s="210"/>
      <c r="AL174" s="210"/>
      <c r="AM174" s="210"/>
      <c r="AN174" s="210"/>
      <c r="AO174" s="210"/>
      <c r="AP174" s="210"/>
      <c r="AQ174" s="210"/>
      <c r="AR174" s="210"/>
      <c r="AS174" s="210"/>
      <c r="AT174" s="210"/>
      <c r="AU174" s="210"/>
      <c r="AV174" s="210"/>
      <c r="AW174" s="210"/>
      <c r="AX174" s="210"/>
      <c r="AY174" s="210"/>
      <c r="AZ174" s="210"/>
      <c r="BA174" s="210"/>
      <c r="BB174" s="210"/>
      <c r="BC174" s="210"/>
      <c r="BD174" s="210"/>
      <c r="BE174" s="210"/>
      <c r="BF174" s="210"/>
      <c r="BG174" s="210"/>
      <c r="BH174" s="210"/>
      <c r="BI174" s="210"/>
      <c r="BJ174" s="210"/>
      <c r="BK174" s="210"/>
      <c r="BL174" s="210"/>
      <c r="BM174" s="211">
        <v>16</v>
      </c>
    </row>
    <row r="175" spans="1:65">
      <c r="A175" s="30"/>
      <c r="B175" s="19">
        <v>1</v>
      </c>
      <c r="C175" s="9">
        <v>4</v>
      </c>
      <c r="D175" s="212">
        <v>13.58</v>
      </c>
      <c r="E175" s="212">
        <v>14.59</v>
      </c>
      <c r="F175" s="212">
        <v>13.08</v>
      </c>
      <c r="G175" s="212">
        <v>13.1990884561811</v>
      </c>
      <c r="H175" s="212">
        <v>15.233333273891994</v>
      </c>
      <c r="I175" s="212">
        <v>13.7</v>
      </c>
      <c r="J175" s="226">
        <v>17</v>
      </c>
      <c r="K175" s="212">
        <v>14.16</v>
      </c>
      <c r="L175" s="226">
        <v>15</v>
      </c>
      <c r="M175" s="212">
        <v>14.6</v>
      </c>
      <c r="N175" s="212">
        <v>16</v>
      </c>
      <c r="O175" s="212">
        <v>13.95</v>
      </c>
      <c r="P175" s="212">
        <v>13.7</v>
      </c>
      <c r="Q175" s="226" t="s">
        <v>97</v>
      </c>
      <c r="R175" s="226">
        <v>13</v>
      </c>
      <c r="S175" s="212">
        <v>14.51</v>
      </c>
      <c r="T175" s="212">
        <v>14.5</v>
      </c>
      <c r="U175" s="212">
        <v>14.896890000000001</v>
      </c>
      <c r="V175" s="212">
        <v>14.8</v>
      </c>
      <c r="W175" s="226">
        <v>7.855500000000001</v>
      </c>
      <c r="X175" s="212">
        <v>17.399999999999999</v>
      </c>
      <c r="Y175" s="212">
        <v>14.48</v>
      </c>
      <c r="Z175" s="212">
        <v>15.58</v>
      </c>
      <c r="AA175" s="212">
        <v>15.9</v>
      </c>
      <c r="AB175" s="209"/>
      <c r="AC175" s="210"/>
      <c r="AD175" s="210"/>
      <c r="AE175" s="210"/>
      <c r="AF175" s="210"/>
      <c r="AG175" s="210"/>
      <c r="AH175" s="210"/>
      <c r="AI175" s="210"/>
      <c r="AJ175" s="210"/>
      <c r="AK175" s="210"/>
      <c r="AL175" s="210"/>
      <c r="AM175" s="210"/>
      <c r="AN175" s="210"/>
      <c r="AO175" s="210"/>
      <c r="AP175" s="210"/>
      <c r="AQ175" s="210"/>
      <c r="AR175" s="210"/>
      <c r="AS175" s="210"/>
      <c r="AT175" s="210"/>
      <c r="AU175" s="210"/>
      <c r="AV175" s="210"/>
      <c r="AW175" s="210"/>
      <c r="AX175" s="210"/>
      <c r="AY175" s="210"/>
      <c r="AZ175" s="210"/>
      <c r="BA175" s="210"/>
      <c r="BB175" s="210"/>
      <c r="BC175" s="210"/>
      <c r="BD175" s="210"/>
      <c r="BE175" s="210"/>
      <c r="BF175" s="210"/>
      <c r="BG175" s="210"/>
      <c r="BH175" s="210"/>
      <c r="BI175" s="210"/>
      <c r="BJ175" s="210"/>
      <c r="BK175" s="210"/>
      <c r="BL175" s="210"/>
      <c r="BM175" s="211">
        <v>14.849896361493416</v>
      </c>
    </row>
    <row r="176" spans="1:65">
      <c r="A176" s="30"/>
      <c r="B176" s="19">
        <v>1</v>
      </c>
      <c r="C176" s="9">
        <v>5</v>
      </c>
      <c r="D176" s="212">
        <v>16.88</v>
      </c>
      <c r="E176" s="212">
        <v>14.85</v>
      </c>
      <c r="F176" s="212">
        <v>13.43</v>
      </c>
      <c r="G176" s="212">
        <v>13.541352090906299</v>
      </c>
      <c r="H176" s="212">
        <v>15.347845550721255</v>
      </c>
      <c r="I176" s="212">
        <v>13.5</v>
      </c>
      <c r="J176" s="226">
        <v>17</v>
      </c>
      <c r="K176" s="212">
        <v>14.29</v>
      </c>
      <c r="L176" s="226">
        <v>15</v>
      </c>
      <c r="M176" s="212">
        <v>14.6</v>
      </c>
      <c r="N176" s="212">
        <v>16.7</v>
      </c>
      <c r="O176" s="212">
        <v>14.25</v>
      </c>
      <c r="P176" s="212">
        <v>13.85</v>
      </c>
      <c r="Q176" s="226" t="s">
        <v>97</v>
      </c>
      <c r="R176" s="226">
        <v>14</v>
      </c>
      <c r="S176" s="212">
        <v>13.98</v>
      </c>
      <c r="T176" s="212">
        <v>15</v>
      </c>
      <c r="U176" s="212">
        <v>14.78402</v>
      </c>
      <c r="V176" s="212">
        <v>15.35</v>
      </c>
      <c r="W176" s="227">
        <v>7.5903000000000009</v>
      </c>
      <c r="X176" s="212">
        <v>17.399999999999999</v>
      </c>
      <c r="Y176" s="212">
        <v>15.18</v>
      </c>
      <c r="Z176" s="212">
        <v>16.12</v>
      </c>
      <c r="AA176" s="212">
        <v>16.600000000000001</v>
      </c>
      <c r="AB176" s="209"/>
      <c r="AC176" s="210"/>
      <c r="AD176" s="210"/>
      <c r="AE176" s="210"/>
      <c r="AF176" s="210"/>
      <c r="AG176" s="210"/>
      <c r="AH176" s="210"/>
      <c r="AI176" s="210"/>
      <c r="AJ176" s="210"/>
      <c r="AK176" s="210"/>
      <c r="AL176" s="210"/>
      <c r="AM176" s="210"/>
      <c r="AN176" s="210"/>
      <c r="AO176" s="210"/>
      <c r="AP176" s="210"/>
      <c r="AQ176" s="210"/>
      <c r="AR176" s="210"/>
      <c r="AS176" s="210"/>
      <c r="AT176" s="210"/>
      <c r="AU176" s="210"/>
      <c r="AV176" s="210"/>
      <c r="AW176" s="210"/>
      <c r="AX176" s="210"/>
      <c r="AY176" s="210"/>
      <c r="AZ176" s="210"/>
      <c r="BA176" s="210"/>
      <c r="BB176" s="210"/>
      <c r="BC176" s="210"/>
      <c r="BD176" s="210"/>
      <c r="BE176" s="210"/>
      <c r="BF176" s="210"/>
      <c r="BG176" s="210"/>
      <c r="BH176" s="210"/>
      <c r="BI176" s="210"/>
      <c r="BJ176" s="210"/>
      <c r="BK176" s="210"/>
      <c r="BL176" s="210"/>
      <c r="BM176" s="211">
        <v>21</v>
      </c>
    </row>
    <row r="177" spans="1:65">
      <c r="A177" s="30"/>
      <c r="B177" s="19">
        <v>1</v>
      </c>
      <c r="C177" s="9">
        <v>6</v>
      </c>
      <c r="D177" s="212">
        <v>15.959999999999999</v>
      </c>
      <c r="E177" s="212">
        <v>14.76</v>
      </c>
      <c r="F177" s="212">
        <v>13.25</v>
      </c>
      <c r="G177" s="212">
        <v>13.3835335224801</v>
      </c>
      <c r="H177" s="212">
        <v>16.097951942420512</v>
      </c>
      <c r="I177" s="212">
        <v>14.2</v>
      </c>
      <c r="J177" s="226">
        <v>18</v>
      </c>
      <c r="K177" s="212">
        <v>14.58</v>
      </c>
      <c r="L177" s="226">
        <v>15</v>
      </c>
      <c r="M177" s="212">
        <v>14.55</v>
      </c>
      <c r="N177" s="212">
        <v>16.3</v>
      </c>
      <c r="O177" s="212">
        <v>13.95</v>
      </c>
      <c r="P177" s="212">
        <v>13.6</v>
      </c>
      <c r="Q177" s="226">
        <v>12</v>
      </c>
      <c r="R177" s="226">
        <v>14</v>
      </c>
      <c r="S177" s="212">
        <v>14.1</v>
      </c>
      <c r="T177" s="212">
        <v>14.5</v>
      </c>
      <c r="U177" s="212">
        <v>15.00062</v>
      </c>
      <c r="V177" s="212">
        <v>15</v>
      </c>
      <c r="W177" s="226">
        <v>7.8774999999999986</v>
      </c>
      <c r="X177" s="212">
        <v>17.2</v>
      </c>
      <c r="Y177" s="212">
        <v>15.28</v>
      </c>
      <c r="Z177" s="212">
        <v>15.659999999999998</v>
      </c>
      <c r="AA177" s="212">
        <v>17.600000000000001</v>
      </c>
      <c r="AB177" s="209"/>
      <c r="AC177" s="210"/>
      <c r="AD177" s="210"/>
      <c r="AE177" s="210"/>
      <c r="AF177" s="210"/>
      <c r="AG177" s="210"/>
      <c r="AH177" s="210"/>
      <c r="AI177" s="210"/>
      <c r="AJ177" s="210"/>
      <c r="AK177" s="210"/>
      <c r="AL177" s="210"/>
      <c r="AM177" s="210"/>
      <c r="AN177" s="210"/>
      <c r="AO177" s="210"/>
      <c r="AP177" s="210"/>
      <c r="AQ177" s="210"/>
      <c r="AR177" s="210"/>
      <c r="AS177" s="210"/>
      <c r="AT177" s="210"/>
      <c r="AU177" s="210"/>
      <c r="AV177" s="210"/>
      <c r="AW177" s="210"/>
      <c r="AX177" s="210"/>
      <c r="AY177" s="210"/>
      <c r="AZ177" s="210"/>
      <c r="BA177" s="210"/>
      <c r="BB177" s="210"/>
      <c r="BC177" s="210"/>
      <c r="BD177" s="210"/>
      <c r="BE177" s="210"/>
      <c r="BF177" s="210"/>
      <c r="BG177" s="210"/>
      <c r="BH177" s="210"/>
      <c r="BI177" s="210"/>
      <c r="BJ177" s="210"/>
      <c r="BK177" s="210"/>
      <c r="BL177" s="210"/>
      <c r="BM177" s="213"/>
    </row>
    <row r="178" spans="1:65">
      <c r="A178" s="30"/>
      <c r="B178" s="20" t="s">
        <v>272</v>
      </c>
      <c r="C178" s="12"/>
      <c r="D178" s="214">
        <v>15.673333333333332</v>
      </c>
      <c r="E178" s="214">
        <v>14.781666666666666</v>
      </c>
      <c r="F178" s="214">
        <v>13.280000000000001</v>
      </c>
      <c r="G178" s="214">
        <v>13.353127670756999</v>
      </c>
      <c r="H178" s="214">
        <v>15.462879864284588</v>
      </c>
      <c r="I178" s="214">
        <v>13.733333333333334</v>
      </c>
      <c r="J178" s="214">
        <v>17.5</v>
      </c>
      <c r="K178" s="214">
        <v>14.356666666666667</v>
      </c>
      <c r="L178" s="214">
        <v>15</v>
      </c>
      <c r="M178" s="214">
        <v>14.625</v>
      </c>
      <c r="N178" s="214">
        <v>15.899999999999999</v>
      </c>
      <c r="O178" s="214">
        <v>14.183333333333335</v>
      </c>
      <c r="P178" s="214">
        <v>13.874999999999998</v>
      </c>
      <c r="Q178" s="214">
        <v>12</v>
      </c>
      <c r="R178" s="214">
        <v>13.5</v>
      </c>
      <c r="S178" s="214">
        <v>14.181666666666665</v>
      </c>
      <c r="T178" s="214">
        <v>14.916666666666666</v>
      </c>
      <c r="U178" s="214">
        <v>14.818689999999998</v>
      </c>
      <c r="V178" s="214">
        <v>14.916666666666666</v>
      </c>
      <c r="W178" s="214">
        <v>7.8486666666666665</v>
      </c>
      <c r="X178" s="214">
        <v>17.366666666666667</v>
      </c>
      <c r="Y178" s="214">
        <v>14.856666666666669</v>
      </c>
      <c r="Z178" s="214">
        <v>15.549999999999999</v>
      </c>
      <c r="AA178" s="214">
        <v>16.316666666666666</v>
      </c>
      <c r="AB178" s="209"/>
      <c r="AC178" s="210"/>
      <c r="AD178" s="210"/>
      <c r="AE178" s="210"/>
      <c r="AF178" s="210"/>
      <c r="AG178" s="210"/>
      <c r="AH178" s="210"/>
      <c r="AI178" s="210"/>
      <c r="AJ178" s="210"/>
      <c r="AK178" s="210"/>
      <c r="AL178" s="210"/>
      <c r="AM178" s="210"/>
      <c r="AN178" s="210"/>
      <c r="AO178" s="210"/>
      <c r="AP178" s="210"/>
      <c r="AQ178" s="210"/>
      <c r="AR178" s="210"/>
      <c r="AS178" s="210"/>
      <c r="AT178" s="210"/>
      <c r="AU178" s="210"/>
      <c r="AV178" s="210"/>
      <c r="AW178" s="210"/>
      <c r="AX178" s="210"/>
      <c r="AY178" s="210"/>
      <c r="AZ178" s="210"/>
      <c r="BA178" s="210"/>
      <c r="BB178" s="210"/>
      <c r="BC178" s="210"/>
      <c r="BD178" s="210"/>
      <c r="BE178" s="210"/>
      <c r="BF178" s="210"/>
      <c r="BG178" s="210"/>
      <c r="BH178" s="210"/>
      <c r="BI178" s="210"/>
      <c r="BJ178" s="210"/>
      <c r="BK178" s="210"/>
      <c r="BL178" s="210"/>
      <c r="BM178" s="213"/>
    </row>
    <row r="179" spans="1:65">
      <c r="A179" s="30"/>
      <c r="B179" s="3" t="s">
        <v>273</v>
      </c>
      <c r="C179" s="29"/>
      <c r="D179" s="212">
        <v>15.744999999999999</v>
      </c>
      <c r="E179" s="212">
        <v>14.8</v>
      </c>
      <c r="F179" s="212">
        <v>13.34</v>
      </c>
      <c r="G179" s="212">
        <v>13.343165601871899</v>
      </c>
      <c r="H179" s="212">
        <v>15.290589412306623</v>
      </c>
      <c r="I179" s="212">
        <v>13.649999999999999</v>
      </c>
      <c r="J179" s="212">
        <v>17.5</v>
      </c>
      <c r="K179" s="212">
        <v>14.39</v>
      </c>
      <c r="L179" s="212">
        <v>15</v>
      </c>
      <c r="M179" s="212">
        <v>14.6</v>
      </c>
      <c r="N179" s="212">
        <v>16.149999999999999</v>
      </c>
      <c r="O179" s="212">
        <v>14.1</v>
      </c>
      <c r="P179" s="212">
        <v>13.774999999999999</v>
      </c>
      <c r="Q179" s="212">
        <v>12</v>
      </c>
      <c r="R179" s="212">
        <v>13.5</v>
      </c>
      <c r="S179" s="212">
        <v>14.11</v>
      </c>
      <c r="T179" s="212">
        <v>15</v>
      </c>
      <c r="U179" s="212">
        <v>14.840455</v>
      </c>
      <c r="V179" s="212">
        <v>14.975</v>
      </c>
      <c r="W179" s="212">
        <v>7.8854999999999986</v>
      </c>
      <c r="X179" s="212">
        <v>17.399999999999999</v>
      </c>
      <c r="Y179" s="212">
        <v>14.795</v>
      </c>
      <c r="Z179" s="212">
        <v>15.5</v>
      </c>
      <c r="AA179" s="212">
        <v>16.100000000000001</v>
      </c>
      <c r="AB179" s="209"/>
      <c r="AC179" s="210"/>
      <c r="AD179" s="210"/>
      <c r="AE179" s="210"/>
      <c r="AF179" s="210"/>
      <c r="AG179" s="210"/>
      <c r="AH179" s="210"/>
      <c r="AI179" s="210"/>
      <c r="AJ179" s="210"/>
      <c r="AK179" s="210"/>
      <c r="AL179" s="210"/>
      <c r="AM179" s="210"/>
      <c r="AN179" s="210"/>
      <c r="AO179" s="210"/>
      <c r="AP179" s="210"/>
      <c r="AQ179" s="210"/>
      <c r="AR179" s="210"/>
      <c r="AS179" s="210"/>
      <c r="AT179" s="210"/>
      <c r="AU179" s="210"/>
      <c r="AV179" s="210"/>
      <c r="AW179" s="210"/>
      <c r="AX179" s="210"/>
      <c r="AY179" s="210"/>
      <c r="AZ179" s="210"/>
      <c r="BA179" s="210"/>
      <c r="BB179" s="210"/>
      <c r="BC179" s="210"/>
      <c r="BD179" s="210"/>
      <c r="BE179" s="210"/>
      <c r="BF179" s="210"/>
      <c r="BG179" s="210"/>
      <c r="BH179" s="210"/>
      <c r="BI179" s="210"/>
      <c r="BJ179" s="210"/>
      <c r="BK179" s="210"/>
      <c r="BL179" s="210"/>
      <c r="BM179" s="213"/>
    </row>
    <row r="180" spans="1:65">
      <c r="A180" s="30"/>
      <c r="B180" s="3" t="s">
        <v>274</v>
      </c>
      <c r="C180" s="29"/>
      <c r="D180" s="24">
        <v>1.1985936203178562</v>
      </c>
      <c r="E180" s="24">
        <v>0.14851487018701745</v>
      </c>
      <c r="F180" s="24">
        <v>0.21725560982400427</v>
      </c>
      <c r="G180" s="24">
        <v>0.13934338052947945</v>
      </c>
      <c r="H180" s="24">
        <v>0.40209375420626497</v>
      </c>
      <c r="I180" s="24">
        <v>0.27325202042558916</v>
      </c>
      <c r="J180" s="24">
        <v>0.54772255750516607</v>
      </c>
      <c r="K180" s="24">
        <v>0.24295404229332485</v>
      </c>
      <c r="L180" s="24">
        <v>0</v>
      </c>
      <c r="M180" s="24">
        <v>8.2158383625774573E-2</v>
      </c>
      <c r="N180" s="24">
        <v>0.7328028384224502</v>
      </c>
      <c r="O180" s="24">
        <v>0.28751811537130478</v>
      </c>
      <c r="P180" s="24">
        <v>0.40712405971644555</v>
      </c>
      <c r="Q180" s="24" t="s">
        <v>674</v>
      </c>
      <c r="R180" s="24">
        <v>0.54772255750516607</v>
      </c>
      <c r="S180" s="24">
        <v>0.33053996228393739</v>
      </c>
      <c r="T180" s="24">
        <v>0.3763863263545405</v>
      </c>
      <c r="U180" s="24">
        <v>0.18439338578159456</v>
      </c>
      <c r="V180" s="24">
        <v>0.50662280511902247</v>
      </c>
      <c r="W180" s="24">
        <v>0.13124189371792253</v>
      </c>
      <c r="X180" s="24">
        <v>0.10327955589886433</v>
      </c>
      <c r="Y180" s="24">
        <v>0.3156369222170729</v>
      </c>
      <c r="Z180" s="24">
        <v>0.32839001202838086</v>
      </c>
      <c r="AA180" s="24">
        <v>0.71949056051255289</v>
      </c>
      <c r="AB180" s="154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3" t="s">
        <v>87</v>
      </c>
      <c r="C181" s="29"/>
      <c r="D181" s="13">
        <v>7.6473433878212871E-2</v>
      </c>
      <c r="E181" s="13">
        <v>1.004723442464883E-2</v>
      </c>
      <c r="F181" s="13">
        <v>1.6359609173494296E-2</v>
      </c>
      <c r="G181" s="13">
        <v>1.0435261608007973E-2</v>
      </c>
      <c r="H181" s="13">
        <v>2.6003807682358167E-2</v>
      </c>
      <c r="I181" s="13">
        <v>1.9896991778562315E-2</v>
      </c>
      <c r="J181" s="13">
        <v>3.129843185743806E-2</v>
      </c>
      <c r="K181" s="13">
        <v>1.6922733384721951E-2</v>
      </c>
      <c r="L181" s="13">
        <v>0</v>
      </c>
      <c r="M181" s="13">
        <v>5.6176672564632185E-3</v>
      </c>
      <c r="N181" s="13">
        <v>4.6088228831600644E-2</v>
      </c>
      <c r="O181" s="13">
        <v>2.0271547499739466E-2</v>
      </c>
      <c r="P181" s="13">
        <v>2.9342274574158243E-2</v>
      </c>
      <c r="Q181" s="13" t="s">
        <v>674</v>
      </c>
      <c r="R181" s="13">
        <v>4.0572041296678969E-2</v>
      </c>
      <c r="S181" s="13">
        <v>2.3307554045171285E-2</v>
      </c>
      <c r="T181" s="13">
        <v>2.5232602884103277E-2</v>
      </c>
      <c r="U181" s="13">
        <v>1.2443298684404261E-2</v>
      </c>
      <c r="V181" s="13">
        <v>3.3963540007979159E-2</v>
      </c>
      <c r="W181" s="13">
        <v>1.6721552754343311E-2</v>
      </c>
      <c r="X181" s="13">
        <v>5.9469993799729937E-3</v>
      </c>
      <c r="Y181" s="13">
        <v>2.1245473786206386E-2</v>
      </c>
      <c r="Z181" s="13">
        <v>2.1118328747805844E-2</v>
      </c>
      <c r="AA181" s="13">
        <v>4.4095437825079853E-2</v>
      </c>
      <c r="AB181" s="154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A182" s="30"/>
      <c r="B182" s="3" t="s">
        <v>275</v>
      </c>
      <c r="C182" s="29"/>
      <c r="D182" s="13">
        <v>5.5450688125685099E-2</v>
      </c>
      <c r="E182" s="13">
        <v>-4.5946243102189532E-3</v>
      </c>
      <c r="F182" s="13">
        <v>-0.10571766450601239</v>
      </c>
      <c r="G182" s="13">
        <v>-0.10079320786491275</v>
      </c>
      <c r="H182" s="13">
        <v>4.1278638440916726E-2</v>
      </c>
      <c r="I182" s="13">
        <v>-7.5189954258225611E-2</v>
      </c>
      <c r="J182" s="13">
        <v>0.17845940294764917</v>
      </c>
      <c r="K182" s="13">
        <v>-3.3214352667518932E-2</v>
      </c>
      <c r="L182" s="13">
        <v>1.0108059669413638E-2</v>
      </c>
      <c r="M182" s="13">
        <v>-1.5144641822321669E-2</v>
      </c>
      <c r="N182" s="13">
        <v>7.0714543249578377E-2</v>
      </c>
      <c r="O182" s="13">
        <v>-4.4886712468143131E-2</v>
      </c>
      <c r="P182" s="13">
        <v>-6.5650044805792507E-2</v>
      </c>
      <c r="Q182" s="13">
        <v>-0.19191355226446905</v>
      </c>
      <c r="R182" s="13">
        <v>-9.0902746297527703E-2</v>
      </c>
      <c r="S182" s="13">
        <v>-4.4998946696995556E-2</v>
      </c>
      <c r="T182" s="13">
        <v>4.4963482268056687E-3</v>
      </c>
      <c r="U182" s="13">
        <v>-2.1014531504972567E-3</v>
      </c>
      <c r="V182" s="13">
        <v>4.4963482268056687E-3</v>
      </c>
      <c r="W182" s="13">
        <v>-0.47146656948942189</v>
      </c>
      <c r="X182" s="13">
        <v>0.16948066463947664</v>
      </c>
      <c r="Y182" s="13">
        <v>4.5591598812833034E-4</v>
      </c>
      <c r="Z182" s="13">
        <v>4.7145355190625349E-2</v>
      </c>
      <c r="AA182" s="13">
        <v>9.877310046261778E-2</v>
      </c>
      <c r="AB182" s="154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55"/>
    </row>
    <row r="183" spans="1:65">
      <c r="A183" s="30"/>
      <c r="B183" s="46" t="s">
        <v>276</v>
      </c>
      <c r="C183" s="47"/>
      <c r="D183" s="45">
        <v>0.83</v>
      </c>
      <c r="E183" s="45">
        <v>0.02</v>
      </c>
      <c r="F183" s="45">
        <v>1.45</v>
      </c>
      <c r="G183" s="45">
        <v>1.38</v>
      </c>
      <c r="H183" s="45">
        <v>0.63</v>
      </c>
      <c r="I183" s="45">
        <v>1.02</v>
      </c>
      <c r="J183" s="45" t="s">
        <v>277</v>
      </c>
      <c r="K183" s="45">
        <v>0.42</v>
      </c>
      <c r="L183" s="45" t="s">
        <v>277</v>
      </c>
      <c r="M183" s="45">
        <v>0.17</v>
      </c>
      <c r="N183" s="45">
        <v>1.05</v>
      </c>
      <c r="O183" s="45">
        <v>0.59</v>
      </c>
      <c r="P183" s="45">
        <v>0.88</v>
      </c>
      <c r="Q183" s="45" t="s">
        <v>277</v>
      </c>
      <c r="R183" s="45" t="s">
        <v>277</v>
      </c>
      <c r="S183" s="45">
        <v>0.59</v>
      </c>
      <c r="T183" s="45">
        <v>0.11</v>
      </c>
      <c r="U183" s="45">
        <v>0.02</v>
      </c>
      <c r="V183" s="45">
        <v>0.11</v>
      </c>
      <c r="W183" s="45">
        <v>6.64</v>
      </c>
      <c r="X183" s="45">
        <v>2.4500000000000002</v>
      </c>
      <c r="Y183" s="45">
        <v>0.05</v>
      </c>
      <c r="Z183" s="45">
        <v>0.72</v>
      </c>
      <c r="AA183" s="45">
        <v>1.45</v>
      </c>
      <c r="AB183" s="154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55"/>
    </row>
    <row r="184" spans="1:65">
      <c r="B184" s="31" t="s">
        <v>303</v>
      </c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BM184" s="55"/>
    </row>
    <row r="185" spans="1:65">
      <c r="BM185" s="55"/>
    </row>
    <row r="186" spans="1:65" ht="15">
      <c r="B186" s="8" t="s">
        <v>495</v>
      </c>
      <c r="BM186" s="28" t="s">
        <v>67</v>
      </c>
    </row>
    <row r="187" spans="1:65" ht="15">
      <c r="A187" s="25" t="s">
        <v>25</v>
      </c>
      <c r="B187" s="18" t="s">
        <v>112</v>
      </c>
      <c r="C187" s="15" t="s">
        <v>113</v>
      </c>
      <c r="D187" s="16" t="s">
        <v>230</v>
      </c>
      <c r="E187" s="17" t="s">
        <v>230</v>
      </c>
      <c r="F187" s="17" t="s">
        <v>230</v>
      </c>
      <c r="G187" s="17" t="s">
        <v>230</v>
      </c>
      <c r="H187" s="17" t="s">
        <v>230</v>
      </c>
      <c r="I187" s="17" t="s">
        <v>230</v>
      </c>
      <c r="J187" s="17" t="s">
        <v>230</v>
      </c>
      <c r="K187" s="17" t="s">
        <v>230</v>
      </c>
      <c r="L187" s="17" t="s">
        <v>230</v>
      </c>
      <c r="M187" s="17" t="s">
        <v>230</v>
      </c>
      <c r="N187" s="17" t="s">
        <v>230</v>
      </c>
      <c r="O187" s="17" t="s">
        <v>230</v>
      </c>
      <c r="P187" s="17" t="s">
        <v>230</v>
      </c>
      <c r="Q187" s="17" t="s">
        <v>230</v>
      </c>
      <c r="R187" s="17" t="s">
        <v>230</v>
      </c>
      <c r="S187" s="17" t="s">
        <v>230</v>
      </c>
      <c r="T187" s="17" t="s">
        <v>230</v>
      </c>
      <c r="U187" s="17" t="s">
        <v>230</v>
      </c>
      <c r="V187" s="17" t="s">
        <v>230</v>
      </c>
      <c r="W187" s="17" t="s">
        <v>230</v>
      </c>
      <c r="X187" s="17" t="s">
        <v>230</v>
      </c>
      <c r="Y187" s="17" t="s">
        <v>230</v>
      </c>
      <c r="Z187" s="17" t="s">
        <v>230</v>
      </c>
      <c r="AA187" s="17" t="s">
        <v>230</v>
      </c>
      <c r="AB187" s="17" t="s">
        <v>230</v>
      </c>
      <c r="AC187" s="17" t="s">
        <v>230</v>
      </c>
      <c r="AD187" s="17" t="s">
        <v>230</v>
      </c>
      <c r="AE187" s="17" t="s">
        <v>230</v>
      </c>
      <c r="AF187" s="154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1</v>
      </c>
    </row>
    <row r="188" spans="1:65">
      <c r="A188" s="30"/>
      <c r="B188" s="19" t="s">
        <v>231</v>
      </c>
      <c r="C188" s="9" t="s">
        <v>231</v>
      </c>
      <c r="D188" s="152" t="s">
        <v>233</v>
      </c>
      <c r="E188" s="153" t="s">
        <v>234</v>
      </c>
      <c r="F188" s="153" t="s">
        <v>235</v>
      </c>
      <c r="G188" s="153" t="s">
        <v>236</v>
      </c>
      <c r="H188" s="153" t="s">
        <v>237</v>
      </c>
      <c r="I188" s="153" t="s">
        <v>239</v>
      </c>
      <c r="J188" s="153" t="s">
        <v>240</v>
      </c>
      <c r="K188" s="153" t="s">
        <v>242</v>
      </c>
      <c r="L188" s="153" t="s">
        <v>243</v>
      </c>
      <c r="M188" s="153" t="s">
        <v>244</v>
      </c>
      <c r="N188" s="153" t="s">
        <v>245</v>
      </c>
      <c r="O188" s="153" t="s">
        <v>246</v>
      </c>
      <c r="P188" s="153" t="s">
        <v>247</v>
      </c>
      <c r="Q188" s="153" t="s">
        <v>248</v>
      </c>
      <c r="R188" s="153" t="s">
        <v>250</v>
      </c>
      <c r="S188" s="153" t="s">
        <v>251</v>
      </c>
      <c r="T188" s="153" t="s">
        <v>252</v>
      </c>
      <c r="U188" s="153" t="s">
        <v>253</v>
      </c>
      <c r="V188" s="153" t="s">
        <v>254</v>
      </c>
      <c r="W188" s="153" t="s">
        <v>255</v>
      </c>
      <c r="X188" s="153" t="s">
        <v>257</v>
      </c>
      <c r="Y188" s="153" t="s">
        <v>258</v>
      </c>
      <c r="Z188" s="153" t="s">
        <v>279</v>
      </c>
      <c r="AA188" s="153" t="s">
        <v>259</v>
      </c>
      <c r="AB188" s="153" t="s">
        <v>260</v>
      </c>
      <c r="AC188" s="153" t="s">
        <v>261</v>
      </c>
      <c r="AD188" s="153" t="s">
        <v>262</v>
      </c>
      <c r="AE188" s="153" t="s">
        <v>263</v>
      </c>
      <c r="AF188" s="154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 t="s">
        <v>3</v>
      </c>
    </row>
    <row r="189" spans="1:65">
      <c r="A189" s="30"/>
      <c r="B189" s="19"/>
      <c r="C189" s="9"/>
      <c r="D189" s="10" t="s">
        <v>295</v>
      </c>
      <c r="E189" s="11" t="s">
        <v>296</v>
      </c>
      <c r="F189" s="11" t="s">
        <v>295</v>
      </c>
      <c r="G189" s="11" t="s">
        <v>296</v>
      </c>
      <c r="H189" s="11" t="s">
        <v>296</v>
      </c>
      <c r="I189" s="11" t="s">
        <v>295</v>
      </c>
      <c r="J189" s="11" t="s">
        <v>116</v>
      </c>
      <c r="K189" s="11" t="s">
        <v>296</v>
      </c>
      <c r="L189" s="11" t="s">
        <v>296</v>
      </c>
      <c r="M189" s="11" t="s">
        <v>116</v>
      </c>
      <c r="N189" s="11" t="s">
        <v>295</v>
      </c>
      <c r="O189" s="11" t="s">
        <v>295</v>
      </c>
      <c r="P189" s="11" t="s">
        <v>295</v>
      </c>
      <c r="Q189" s="11" t="s">
        <v>295</v>
      </c>
      <c r="R189" s="11" t="s">
        <v>295</v>
      </c>
      <c r="S189" s="11" t="s">
        <v>116</v>
      </c>
      <c r="T189" s="11" t="s">
        <v>116</v>
      </c>
      <c r="U189" s="11" t="s">
        <v>296</v>
      </c>
      <c r="V189" s="11" t="s">
        <v>296</v>
      </c>
      <c r="W189" s="11" t="s">
        <v>295</v>
      </c>
      <c r="X189" s="11" t="s">
        <v>295</v>
      </c>
      <c r="Y189" s="11" t="s">
        <v>296</v>
      </c>
      <c r="Z189" s="11" t="s">
        <v>295</v>
      </c>
      <c r="AA189" s="11" t="s">
        <v>295</v>
      </c>
      <c r="AB189" s="11" t="s">
        <v>296</v>
      </c>
      <c r="AC189" s="11" t="s">
        <v>295</v>
      </c>
      <c r="AD189" s="11" t="s">
        <v>295</v>
      </c>
      <c r="AE189" s="11" t="s">
        <v>295</v>
      </c>
      <c r="AF189" s="154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1</v>
      </c>
    </row>
    <row r="190" spans="1:65">
      <c r="A190" s="30"/>
      <c r="B190" s="19"/>
      <c r="C190" s="9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154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8">
        <v>2</v>
      </c>
    </row>
    <row r="191" spans="1:65">
      <c r="A191" s="30"/>
      <c r="B191" s="18">
        <v>1</v>
      </c>
      <c r="C191" s="14">
        <v>1</v>
      </c>
      <c r="D191" s="208">
        <v>41</v>
      </c>
      <c r="E191" s="208">
        <v>39.799999999999997</v>
      </c>
      <c r="F191" s="208">
        <v>39.54</v>
      </c>
      <c r="G191" s="225">
        <v>30.980073468960398</v>
      </c>
      <c r="H191" s="208">
        <v>39.869019984968752</v>
      </c>
      <c r="I191" s="208">
        <v>40</v>
      </c>
      <c r="J191" s="225">
        <v>55.9</v>
      </c>
      <c r="K191" s="208">
        <v>39</v>
      </c>
      <c r="L191" s="208">
        <v>38.799999999999997</v>
      </c>
      <c r="M191" s="225">
        <v>31</v>
      </c>
      <c r="N191" s="208">
        <v>38.6</v>
      </c>
      <c r="O191" s="208">
        <v>40.799999999999997</v>
      </c>
      <c r="P191" s="208">
        <v>43.7</v>
      </c>
      <c r="Q191" s="208">
        <v>40.5</v>
      </c>
      <c r="R191" s="208">
        <v>39.799999999999997</v>
      </c>
      <c r="S191" s="208">
        <v>39</v>
      </c>
      <c r="T191" s="208">
        <v>40.1</v>
      </c>
      <c r="U191" s="208">
        <v>37.299999999999997</v>
      </c>
      <c r="V191" s="208">
        <v>42.6</v>
      </c>
      <c r="W191" s="225">
        <v>33.6</v>
      </c>
      <c r="X191" s="208">
        <v>35</v>
      </c>
      <c r="Y191" s="208">
        <v>40.466889999999999</v>
      </c>
      <c r="Z191" s="208">
        <v>39.6</v>
      </c>
      <c r="AA191" s="208">
        <v>34.837600000000002</v>
      </c>
      <c r="AB191" s="225">
        <v>47.1</v>
      </c>
      <c r="AC191" s="208">
        <v>41.4</v>
      </c>
      <c r="AD191" s="208">
        <v>36.5</v>
      </c>
      <c r="AE191" s="208">
        <v>40.799999999999997</v>
      </c>
      <c r="AF191" s="209"/>
      <c r="AG191" s="210"/>
      <c r="AH191" s="210"/>
      <c r="AI191" s="210"/>
      <c r="AJ191" s="210"/>
      <c r="AK191" s="210"/>
      <c r="AL191" s="210"/>
      <c r="AM191" s="210"/>
      <c r="AN191" s="210"/>
      <c r="AO191" s="210"/>
      <c r="AP191" s="210"/>
      <c r="AQ191" s="210"/>
      <c r="AR191" s="210"/>
      <c r="AS191" s="210"/>
      <c r="AT191" s="210"/>
      <c r="AU191" s="210"/>
      <c r="AV191" s="210"/>
      <c r="AW191" s="210"/>
      <c r="AX191" s="210"/>
      <c r="AY191" s="210"/>
      <c r="AZ191" s="210"/>
      <c r="BA191" s="210"/>
      <c r="BB191" s="210"/>
      <c r="BC191" s="210"/>
      <c r="BD191" s="210"/>
      <c r="BE191" s="210"/>
      <c r="BF191" s="210"/>
      <c r="BG191" s="210"/>
      <c r="BH191" s="210"/>
      <c r="BI191" s="210"/>
      <c r="BJ191" s="210"/>
      <c r="BK191" s="210"/>
      <c r="BL191" s="210"/>
      <c r="BM191" s="211">
        <v>1</v>
      </c>
    </row>
    <row r="192" spans="1:65">
      <c r="A192" s="30"/>
      <c r="B192" s="19">
        <v>1</v>
      </c>
      <c r="C192" s="9">
        <v>2</v>
      </c>
      <c r="D192" s="212">
        <v>41.5</v>
      </c>
      <c r="E192" s="212">
        <v>40.799999999999997</v>
      </c>
      <c r="F192" s="212">
        <v>39.020000000000003</v>
      </c>
      <c r="G192" s="226">
        <v>32.488042941489702</v>
      </c>
      <c r="H192" s="227">
        <v>41.392264458166977</v>
      </c>
      <c r="I192" s="212">
        <v>40</v>
      </c>
      <c r="J192" s="226">
        <v>54.5</v>
      </c>
      <c r="K192" s="212">
        <v>40</v>
      </c>
      <c r="L192" s="212">
        <v>41.4</v>
      </c>
      <c r="M192" s="226">
        <v>31</v>
      </c>
      <c r="N192" s="212">
        <v>39.9</v>
      </c>
      <c r="O192" s="212">
        <v>40.700000000000003</v>
      </c>
      <c r="P192" s="212">
        <v>42.5</v>
      </c>
      <c r="Q192" s="212">
        <v>41</v>
      </c>
      <c r="R192" s="212">
        <v>40.799999999999997</v>
      </c>
      <c r="S192" s="212">
        <v>37</v>
      </c>
      <c r="T192" s="212">
        <v>40.5</v>
      </c>
      <c r="U192" s="212">
        <v>37.9</v>
      </c>
      <c r="V192" s="212">
        <v>41</v>
      </c>
      <c r="W192" s="226">
        <v>33.89</v>
      </c>
      <c r="X192" s="212">
        <v>35</v>
      </c>
      <c r="Y192" s="212">
        <v>40.309840000000001</v>
      </c>
      <c r="Z192" s="212">
        <v>35.299999999999997</v>
      </c>
      <c r="AA192" s="212">
        <v>35.1845</v>
      </c>
      <c r="AB192" s="226">
        <v>46.4</v>
      </c>
      <c r="AC192" s="212">
        <v>40.6</v>
      </c>
      <c r="AD192" s="212">
        <v>37.4</v>
      </c>
      <c r="AE192" s="212">
        <v>39.4</v>
      </c>
      <c r="AF192" s="209"/>
      <c r="AG192" s="210"/>
      <c r="AH192" s="210"/>
      <c r="AI192" s="210"/>
      <c r="AJ192" s="210"/>
      <c r="AK192" s="210"/>
      <c r="AL192" s="210"/>
      <c r="AM192" s="210"/>
      <c r="AN192" s="210"/>
      <c r="AO192" s="210"/>
      <c r="AP192" s="210"/>
      <c r="AQ192" s="210"/>
      <c r="AR192" s="210"/>
      <c r="AS192" s="210"/>
      <c r="AT192" s="210"/>
      <c r="AU192" s="210"/>
      <c r="AV192" s="210"/>
      <c r="AW192" s="210"/>
      <c r="AX192" s="210"/>
      <c r="AY192" s="210"/>
      <c r="AZ192" s="210"/>
      <c r="BA192" s="210"/>
      <c r="BB192" s="210"/>
      <c r="BC192" s="210"/>
      <c r="BD192" s="210"/>
      <c r="BE192" s="210"/>
      <c r="BF192" s="210"/>
      <c r="BG192" s="210"/>
      <c r="BH192" s="210"/>
      <c r="BI192" s="210"/>
      <c r="BJ192" s="210"/>
      <c r="BK192" s="210"/>
      <c r="BL192" s="210"/>
      <c r="BM192" s="211">
        <v>25</v>
      </c>
    </row>
    <row r="193" spans="1:65">
      <c r="A193" s="30"/>
      <c r="B193" s="19">
        <v>1</v>
      </c>
      <c r="C193" s="9">
        <v>3</v>
      </c>
      <c r="D193" s="212">
        <v>41.8</v>
      </c>
      <c r="E193" s="212">
        <v>40.299999999999997</v>
      </c>
      <c r="F193" s="212">
        <v>39.18</v>
      </c>
      <c r="G193" s="226">
        <v>32.114926119739401</v>
      </c>
      <c r="H193" s="212">
        <v>39.51584190499765</v>
      </c>
      <c r="I193" s="212">
        <v>40</v>
      </c>
      <c r="J193" s="226">
        <v>49.5</v>
      </c>
      <c r="K193" s="212">
        <v>41</v>
      </c>
      <c r="L193" s="212">
        <v>40.5</v>
      </c>
      <c r="M193" s="226">
        <v>31</v>
      </c>
      <c r="N193" s="212">
        <v>39.299999999999997</v>
      </c>
      <c r="O193" s="212">
        <v>40.799999999999997</v>
      </c>
      <c r="P193" s="212">
        <v>41.9</v>
      </c>
      <c r="Q193" s="212">
        <v>39.4</v>
      </c>
      <c r="R193" s="212">
        <v>39.5</v>
      </c>
      <c r="S193" s="212">
        <v>38</v>
      </c>
      <c r="T193" s="212">
        <v>43.8</v>
      </c>
      <c r="U193" s="212">
        <v>36.799999999999997</v>
      </c>
      <c r="V193" s="212">
        <v>41.9</v>
      </c>
      <c r="W193" s="226">
        <v>34.56</v>
      </c>
      <c r="X193" s="212">
        <v>35</v>
      </c>
      <c r="Y193" s="212">
        <v>40.887590000000003</v>
      </c>
      <c r="Z193" s="212">
        <v>40.700000000000003</v>
      </c>
      <c r="AA193" s="212">
        <v>35.139200000000002</v>
      </c>
      <c r="AB193" s="226">
        <v>46.3</v>
      </c>
      <c r="AC193" s="212">
        <v>40.9</v>
      </c>
      <c r="AD193" s="212">
        <v>36.200000000000003</v>
      </c>
      <c r="AE193" s="212">
        <v>38.700000000000003</v>
      </c>
      <c r="AF193" s="209"/>
      <c r="AG193" s="210"/>
      <c r="AH193" s="210"/>
      <c r="AI193" s="210"/>
      <c r="AJ193" s="210"/>
      <c r="AK193" s="210"/>
      <c r="AL193" s="210"/>
      <c r="AM193" s="210"/>
      <c r="AN193" s="210"/>
      <c r="AO193" s="210"/>
      <c r="AP193" s="210"/>
      <c r="AQ193" s="210"/>
      <c r="AR193" s="210"/>
      <c r="AS193" s="210"/>
      <c r="AT193" s="210"/>
      <c r="AU193" s="210"/>
      <c r="AV193" s="210"/>
      <c r="AW193" s="210"/>
      <c r="AX193" s="210"/>
      <c r="AY193" s="210"/>
      <c r="AZ193" s="210"/>
      <c r="BA193" s="210"/>
      <c r="BB193" s="210"/>
      <c r="BC193" s="210"/>
      <c r="BD193" s="210"/>
      <c r="BE193" s="210"/>
      <c r="BF193" s="210"/>
      <c r="BG193" s="210"/>
      <c r="BH193" s="210"/>
      <c r="BI193" s="210"/>
      <c r="BJ193" s="210"/>
      <c r="BK193" s="210"/>
      <c r="BL193" s="210"/>
      <c r="BM193" s="211">
        <v>16</v>
      </c>
    </row>
    <row r="194" spans="1:65">
      <c r="A194" s="30"/>
      <c r="B194" s="19">
        <v>1</v>
      </c>
      <c r="C194" s="9">
        <v>4</v>
      </c>
      <c r="D194" s="212">
        <v>42.2</v>
      </c>
      <c r="E194" s="212">
        <v>40</v>
      </c>
      <c r="F194" s="212">
        <v>39.35</v>
      </c>
      <c r="G194" s="226">
        <v>31.446262797719001</v>
      </c>
      <c r="H194" s="212">
        <v>39.926641066333929</v>
      </c>
      <c r="I194" s="212">
        <v>40</v>
      </c>
      <c r="J194" s="226">
        <v>50.1</v>
      </c>
      <c r="K194" s="212">
        <v>40</v>
      </c>
      <c r="L194" s="212">
        <v>40.299999999999997</v>
      </c>
      <c r="M194" s="226">
        <v>31</v>
      </c>
      <c r="N194" s="212">
        <v>39.200000000000003</v>
      </c>
      <c r="O194" s="212">
        <v>41.4</v>
      </c>
      <c r="P194" s="212">
        <v>44.5</v>
      </c>
      <c r="Q194" s="212">
        <v>39.5</v>
      </c>
      <c r="R194" s="212">
        <v>39.700000000000003</v>
      </c>
      <c r="S194" s="212">
        <v>40</v>
      </c>
      <c r="T194" s="212">
        <v>40.299999999999997</v>
      </c>
      <c r="U194" s="212">
        <v>38</v>
      </c>
      <c r="V194" s="212">
        <v>41.6</v>
      </c>
      <c r="W194" s="226">
        <v>33.04</v>
      </c>
      <c r="X194" s="212">
        <v>35</v>
      </c>
      <c r="Y194" s="212">
        <v>41.375920000000001</v>
      </c>
      <c r="Z194" s="212">
        <v>38.700000000000003</v>
      </c>
      <c r="AA194" s="212">
        <v>36.709000000000003</v>
      </c>
      <c r="AB194" s="226">
        <v>46</v>
      </c>
      <c r="AC194" s="212">
        <v>40.5</v>
      </c>
      <c r="AD194" s="212">
        <v>35.5</v>
      </c>
      <c r="AE194" s="212">
        <v>39.299999999999997</v>
      </c>
      <c r="AF194" s="209"/>
      <c r="AG194" s="210"/>
      <c r="AH194" s="210"/>
      <c r="AI194" s="210"/>
      <c r="AJ194" s="210"/>
      <c r="AK194" s="210"/>
      <c r="AL194" s="210"/>
      <c r="AM194" s="210"/>
      <c r="AN194" s="210"/>
      <c r="AO194" s="210"/>
      <c r="AP194" s="210"/>
      <c r="AQ194" s="210"/>
      <c r="AR194" s="210"/>
      <c r="AS194" s="210"/>
      <c r="AT194" s="210"/>
      <c r="AU194" s="210"/>
      <c r="AV194" s="210"/>
      <c r="AW194" s="210"/>
      <c r="AX194" s="210"/>
      <c r="AY194" s="210"/>
      <c r="AZ194" s="210"/>
      <c r="BA194" s="210"/>
      <c r="BB194" s="210"/>
      <c r="BC194" s="210"/>
      <c r="BD194" s="210"/>
      <c r="BE194" s="210"/>
      <c r="BF194" s="210"/>
      <c r="BG194" s="210"/>
      <c r="BH194" s="210"/>
      <c r="BI194" s="210"/>
      <c r="BJ194" s="210"/>
      <c r="BK194" s="210"/>
      <c r="BL194" s="210"/>
      <c r="BM194" s="211">
        <v>39.759337460098095</v>
      </c>
    </row>
    <row r="195" spans="1:65">
      <c r="A195" s="30"/>
      <c r="B195" s="19">
        <v>1</v>
      </c>
      <c r="C195" s="9">
        <v>5</v>
      </c>
      <c r="D195" s="227">
        <v>45.4</v>
      </c>
      <c r="E195" s="212">
        <v>41.1</v>
      </c>
      <c r="F195" s="212">
        <v>39.119999999999997</v>
      </c>
      <c r="G195" s="226">
        <v>32.421738962749799</v>
      </c>
      <c r="H195" s="212">
        <v>39.737850761141701</v>
      </c>
      <c r="I195" s="212">
        <v>41</v>
      </c>
      <c r="J195" s="226">
        <v>49.3</v>
      </c>
      <c r="K195" s="212">
        <v>41</v>
      </c>
      <c r="L195" s="212">
        <v>40.5</v>
      </c>
      <c r="M195" s="226">
        <v>31</v>
      </c>
      <c r="N195" s="212">
        <v>38.5</v>
      </c>
      <c r="O195" s="212">
        <v>40.9</v>
      </c>
      <c r="P195" s="212">
        <v>45.6</v>
      </c>
      <c r="Q195" s="212">
        <v>41.2</v>
      </c>
      <c r="R195" s="212">
        <v>40.799999999999997</v>
      </c>
      <c r="S195" s="212">
        <v>39</v>
      </c>
      <c r="T195" s="212">
        <v>43.4</v>
      </c>
      <c r="U195" s="212">
        <v>38.9</v>
      </c>
      <c r="V195" s="212">
        <v>42.4</v>
      </c>
      <c r="W195" s="226">
        <v>33.549999999999997</v>
      </c>
      <c r="X195" s="212">
        <v>35</v>
      </c>
      <c r="Y195" s="212">
        <v>40.289279999999998</v>
      </c>
      <c r="Z195" s="212">
        <v>40.6</v>
      </c>
      <c r="AA195" s="212">
        <v>34.306699999999999</v>
      </c>
      <c r="AB195" s="226">
        <v>47.4</v>
      </c>
      <c r="AC195" s="212">
        <v>41.6</v>
      </c>
      <c r="AD195" s="212">
        <v>36.9</v>
      </c>
      <c r="AE195" s="212">
        <v>40.700000000000003</v>
      </c>
      <c r="AF195" s="209"/>
      <c r="AG195" s="210"/>
      <c r="AH195" s="210"/>
      <c r="AI195" s="210"/>
      <c r="AJ195" s="210"/>
      <c r="AK195" s="210"/>
      <c r="AL195" s="210"/>
      <c r="AM195" s="210"/>
      <c r="AN195" s="210"/>
      <c r="AO195" s="210"/>
      <c r="AP195" s="210"/>
      <c r="AQ195" s="210"/>
      <c r="AR195" s="210"/>
      <c r="AS195" s="210"/>
      <c r="AT195" s="210"/>
      <c r="AU195" s="210"/>
      <c r="AV195" s="210"/>
      <c r="AW195" s="210"/>
      <c r="AX195" s="210"/>
      <c r="AY195" s="210"/>
      <c r="AZ195" s="210"/>
      <c r="BA195" s="210"/>
      <c r="BB195" s="210"/>
      <c r="BC195" s="210"/>
      <c r="BD195" s="210"/>
      <c r="BE195" s="210"/>
      <c r="BF195" s="210"/>
      <c r="BG195" s="210"/>
      <c r="BH195" s="210"/>
      <c r="BI195" s="210"/>
      <c r="BJ195" s="210"/>
      <c r="BK195" s="210"/>
      <c r="BL195" s="210"/>
      <c r="BM195" s="211">
        <v>22</v>
      </c>
    </row>
    <row r="196" spans="1:65">
      <c r="A196" s="30"/>
      <c r="B196" s="19">
        <v>1</v>
      </c>
      <c r="C196" s="9">
        <v>6</v>
      </c>
      <c r="D196" s="212">
        <v>42.5</v>
      </c>
      <c r="E196" s="212">
        <v>39.6</v>
      </c>
      <c r="F196" s="212">
        <v>39.74</v>
      </c>
      <c r="G196" s="226">
        <v>31.611013442628703</v>
      </c>
      <c r="H196" s="212">
        <v>40.757045860505755</v>
      </c>
      <c r="I196" s="212">
        <v>40</v>
      </c>
      <c r="J196" s="226">
        <v>45.6</v>
      </c>
      <c r="K196" s="212">
        <v>42</v>
      </c>
      <c r="L196" s="212">
        <v>41.1</v>
      </c>
      <c r="M196" s="226">
        <v>31</v>
      </c>
      <c r="N196" s="212">
        <v>39.5</v>
      </c>
      <c r="O196" s="212">
        <v>41</v>
      </c>
      <c r="P196" s="212">
        <v>45.1</v>
      </c>
      <c r="Q196" s="212">
        <v>39.799999999999997</v>
      </c>
      <c r="R196" s="212">
        <v>40.799999999999997</v>
      </c>
      <c r="S196" s="212">
        <v>40</v>
      </c>
      <c r="T196" s="212">
        <v>42.5</v>
      </c>
      <c r="U196" s="212">
        <v>37</v>
      </c>
      <c r="V196" s="212">
        <v>42.2</v>
      </c>
      <c r="W196" s="226">
        <v>34.659999999999997</v>
      </c>
      <c r="X196" s="212">
        <v>35</v>
      </c>
      <c r="Y196" s="212">
        <v>40.078769999999999</v>
      </c>
      <c r="Z196" s="212">
        <v>37.200000000000003</v>
      </c>
      <c r="AA196" s="212">
        <v>34.385599999999997</v>
      </c>
      <c r="AB196" s="226">
        <v>47.1</v>
      </c>
      <c r="AC196" s="212">
        <v>42.4</v>
      </c>
      <c r="AD196" s="212">
        <v>36.1</v>
      </c>
      <c r="AE196" s="212">
        <v>43.2</v>
      </c>
      <c r="AF196" s="209"/>
      <c r="AG196" s="210"/>
      <c r="AH196" s="210"/>
      <c r="AI196" s="210"/>
      <c r="AJ196" s="210"/>
      <c r="AK196" s="210"/>
      <c r="AL196" s="210"/>
      <c r="AM196" s="210"/>
      <c r="AN196" s="210"/>
      <c r="AO196" s="210"/>
      <c r="AP196" s="210"/>
      <c r="AQ196" s="210"/>
      <c r="AR196" s="210"/>
      <c r="AS196" s="210"/>
      <c r="AT196" s="210"/>
      <c r="AU196" s="210"/>
      <c r="AV196" s="210"/>
      <c r="AW196" s="210"/>
      <c r="AX196" s="210"/>
      <c r="AY196" s="210"/>
      <c r="AZ196" s="210"/>
      <c r="BA196" s="210"/>
      <c r="BB196" s="210"/>
      <c r="BC196" s="210"/>
      <c r="BD196" s="210"/>
      <c r="BE196" s="210"/>
      <c r="BF196" s="210"/>
      <c r="BG196" s="210"/>
      <c r="BH196" s="210"/>
      <c r="BI196" s="210"/>
      <c r="BJ196" s="210"/>
      <c r="BK196" s="210"/>
      <c r="BL196" s="210"/>
      <c r="BM196" s="213"/>
    </row>
    <row r="197" spans="1:65">
      <c r="A197" s="30"/>
      <c r="B197" s="20" t="s">
        <v>272</v>
      </c>
      <c r="C197" s="12"/>
      <c r="D197" s="214">
        <v>42.4</v>
      </c>
      <c r="E197" s="214">
        <v>40.266666666666659</v>
      </c>
      <c r="F197" s="214">
        <v>39.325000000000003</v>
      </c>
      <c r="G197" s="214">
        <v>31.84367628888117</v>
      </c>
      <c r="H197" s="214">
        <v>40.199777339352458</v>
      </c>
      <c r="I197" s="214">
        <v>40.166666666666664</v>
      </c>
      <c r="J197" s="214">
        <v>50.81666666666667</v>
      </c>
      <c r="K197" s="214">
        <v>40.5</v>
      </c>
      <c r="L197" s="214">
        <v>40.43333333333333</v>
      </c>
      <c r="M197" s="214">
        <v>31</v>
      </c>
      <c r="N197" s="214">
        <v>39.166666666666664</v>
      </c>
      <c r="O197" s="214">
        <v>40.93333333333333</v>
      </c>
      <c r="P197" s="214">
        <v>43.883333333333333</v>
      </c>
      <c r="Q197" s="214">
        <v>40.233333333333341</v>
      </c>
      <c r="R197" s="214">
        <v>40.233333333333341</v>
      </c>
      <c r="S197" s="214">
        <v>38.833333333333336</v>
      </c>
      <c r="T197" s="214">
        <v>41.766666666666666</v>
      </c>
      <c r="U197" s="214">
        <v>37.65</v>
      </c>
      <c r="V197" s="214">
        <v>41.949999999999996</v>
      </c>
      <c r="W197" s="214">
        <v>33.883333333333333</v>
      </c>
      <c r="X197" s="214">
        <v>35</v>
      </c>
      <c r="Y197" s="214">
        <v>40.56804833333333</v>
      </c>
      <c r="Z197" s="214">
        <v>38.683333333333337</v>
      </c>
      <c r="AA197" s="214">
        <v>35.09376666666666</v>
      </c>
      <c r="AB197" s="214">
        <v>46.716666666666669</v>
      </c>
      <c r="AC197" s="214">
        <v>41.233333333333334</v>
      </c>
      <c r="AD197" s="214">
        <v>36.433333333333337</v>
      </c>
      <c r="AE197" s="214">
        <v>40.349999999999994</v>
      </c>
      <c r="AF197" s="209"/>
      <c r="AG197" s="210"/>
      <c r="AH197" s="210"/>
      <c r="AI197" s="210"/>
      <c r="AJ197" s="210"/>
      <c r="AK197" s="210"/>
      <c r="AL197" s="210"/>
      <c r="AM197" s="210"/>
      <c r="AN197" s="210"/>
      <c r="AO197" s="210"/>
      <c r="AP197" s="210"/>
      <c r="AQ197" s="210"/>
      <c r="AR197" s="210"/>
      <c r="AS197" s="210"/>
      <c r="AT197" s="210"/>
      <c r="AU197" s="210"/>
      <c r="AV197" s="210"/>
      <c r="AW197" s="210"/>
      <c r="AX197" s="210"/>
      <c r="AY197" s="210"/>
      <c r="AZ197" s="210"/>
      <c r="BA197" s="210"/>
      <c r="BB197" s="210"/>
      <c r="BC197" s="210"/>
      <c r="BD197" s="210"/>
      <c r="BE197" s="210"/>
      <c r="BF197" s="210"/>
      <c r="BG197" s="210"/>
      <c r="BH197" s="210"/>
      <c r="BI197" s="210"/>
      <c r="BJ197" s="210"/>
      <c r="BK197" s="210"/>
      <c r="BL197" s="210"/>
      <c r="BM197" s="213"/>
    </row>
    <row r="198" spans="1:65">
      <c r="A198" s="30"/>
      <c r="B198" s="3" t="s">
        <v>273</v>
      </c>
      <c r="C198" s="29"/>
      <c r="D198" s="212">
        <v>42</v>
      </c>
      <c r="E198" s="212">
        <v>40.15</v>
      </c>
      <c r="F198" s="212">
        <v>39.265000000000001</v>
      </c>
      <c r="G198" s="212">
        <v>31.862969781184052</v>
      </c>
      <c r="H198" s="212">
        <v>39.897830525651344</v>
      </c>
      <c r="I198" s="212">
        <v>40</v>
      </c>
      <c r="J198" s="212">
        <v>49.8</v>
      </c>
      <c r="K198" s="212">
        <v>40.5</v>
      </c>
      <c r="L198" s="212">
        <v>40.5</v>
      </c>
      <c r="M198" s="212">
        <v>31</v>
      </c>
      <c r="N198" s="212">
        <v>39.25</v>
      </c>
      <c r="O198" s="212">
        <v>40.849999999999994</v>
      </c>
      <c r="P198" s="212">
        <v>44.1</v>
      </c>
      <c r="Q198" s="212">
        <v>40.15</v>
      </c>
      <c r="R198" s="212">
        <v>40.299999999999997</v>
      </c>
      <c r="S198" s="212">
        <v>39</v>
      </c>
      <c r="T198" s="212">
        <v>41.5</v>
      </c>
      <c r="U198" s="212">
        <v>37.599999999999994</v>
      </c>
      <c r="V198" s="212">
        <v>42.05</v>
      </c>
      <c r="W198" s="212">
        <v>33.745000000000005</v>
      </c>
      <c r="X198" s="212">
        <v>35</v>
      </c>
      <c r="Y198" s="212">
        <v>40.388365</v>
      </c>
      <c r="Z198" s="212">
        <v>39.150000000000006</v>
      </c>
      <c r="AA198" s="212">
        <v>34.988399999999999</v>
      </c>
      <c r="AB198" s="212">
        <v>46.75</v>
      </c>
      <c r="AC198" s="212">
        <v>41.15</v>
      </c>
      <c r="AD198" s="212">
        <v>36.35</v>
      </c>
      <c r="AE198" s="212">
        <v>40.049999999999997</v>
      </c>
      <c r="AF198" s="209"/>
      <c r="AG198" s="210"/>
      <c r="AH198" s="210"/>
      <c r="AI198" s="210"/>
      <c r="AJ198" s="210"/>
      <c r="AK198" s="210"/>
      <c r="AL198" s="210"/>
      <c r="AM198" s="210"/>
      <c r="AN198" s="210"/>
      <c r="AO198" s="210"/>
      <c r="AP198" s="210"/>
      <c r="AQ198" s="210"/>
      <c r="AR198" s="210"/>
      <c r="AS198" s="210"/>
      <c r="AT198" s="210"/>
      <c r="AU198" s="210"/>
      <c r="AV198" s="210"/>
      <c r="AW198" s="210"/>
      <c r="AX198" s="210"/>
      <c r="AY198" s="210"/>
      <c r="AZ198" s="210"/>
      <c r="BA198" s="210"/>
      <c r="BB198" s="210"/>
      <c r="BC198" s="210"/>
      <c r="BD198" s="210"/>
      <c r="BE198" s="210"/>
      <c r="BF198" s="210"/>
      <c r="BG198" s="210"/>
      <c r="BH198" s="210"/>
      <c r="BI198" s="210"/>
      <c r="BJ198" s="210"/>
      <c r="BK198" s="210"/>
      <c r="BL198" s="210"/>
      <c r="BM198" s="213"/>
    </row>
    <row r="199" spans="1:65">
      <c r="A199" s="30"/>
      <c r="B199" s="3" t="s">
        <v>274</v>
      </c>
      <c r="C199" s="29"/>
      <c r="D199" s="24">
        <v>1.5607690412101332</v>
      </c>
      <c r="E199" s="24">
        <v>0.585377371160405</v>
      </c>
      <c r="F199" s="24">
        <v>0.27391604553220339</v>
      </c>
      <c r="G199" s="24">
        <v>0.59679487635431394</v>
      </c>
      <c r="H199" s="24">
        <v>0.72079420451997189</v>
      </c>
      <c r="I199" s="24">
        <v>0.40824829046386302</v>
      </c>
      <c r="J199" s="24">
        <v>3.7727531945075148</v>
      </c>
      <c r="K199" s="24">
        <v>1.0488088481701516</v>
      </c>
      <c r="L199" s="24">
        <v>0.90258886912407033</v>
      </c>
      <c r="M199" s="24">
        <v>0</v>
      </c>
      <c r="N199" s="24">
        <v>0.53541261347363289</v>
      </c>
      <c r="O199" s="24">
        <v>0.25033311140691406</v>
      </c>
      <c r="P199" s="24">
        <v>1.4620761494076391</v>
      </c>
      <c r="Q199" s="24">
        <v>0.77631608682718201</v>
      </c>
      <c r="R199" s="24">
        <v>0.62822501276745146</v>
      </c>
      <c r="S199" s="24">
        <v>1.169045194450012</v>
      </c>
      <c r="T199" s="24">
        <v>1.6657330718535499</v>
      </c>
      <c r="U199" s="24">
        <v>0.77653074633268737</v>
      </c>
      <c r="V199" s="24">
        <v>0.58566201857385314</v>
      </c>
      <c r="W199" s="24">
        <v>0.62669503481890354</v>
      </c>
      <c r="X199" s="24">
        <v>0</v>
      </c>
      <c r="Y199" s="24">
        <v>0.47932726387789343</v>
      </c>
      <c r="Z199" s="24">
        <v>2.1084749623049057</v>
      </c>
      <c r="AA199" s="24">
        <v>0.87245295269525547</v>
      </c>
      <c r="AB199" s="24">
        <v>0.55647701360134127</v>
      </c>
      <c r="AC199" s="24">
        <v>0.71740272279011175</v>
      </c>
      <c r="AD199" s="24">
        <v>0.66231915770772121</v>
      </c>
      <c r="AE199" s="24">
        <v>1.6232683080747936</v>
      </c>
      <c r="AF199" s="154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5"/>
    </row>
    <row r="200" spans="1:65">
      <c r="A200" s="30"/>
      <c r="B200" s="3" t="s">
        <v>87</v>
      </c>
      <c r="C200" s="29"/>
      <c r="D200" s="13">
        <v>3.6810590594578613E-2</v>
      </c>
      <c r="E200" s="13">
        <v>1.4537517495705424E-2</v>
      </c>
      <c r="F200" s="13">
        <v>6.965442988740073E-3</v>
      </c>
      <c r="G200" s="13">
        <v>1.8741393768115157E-2</v>
      </c>
      <c r="H200" s="13">
        <v>1.7930303405296985E-2</v>
      </c>
      <c r="I200" s="13">
        <v>1.0163857853872109E-2</v>
      </c>
      <c r="J200" s="13">
        <v>7.4242437412414194E-2</v>
      </c>
      <c r="K200" s="13">
        <v>2.5896514769633373E-2</v>
      </c>
      <c r="L200" s="13">
        <v>2.2322890415269671E-2</v>
      </c>
      <c r="M200" s="13">
        <v>0</v>
      </c>
      <c r="N200" s="13">
        <v>1.3670109280177862E-2</v>
      </c>
      <c r="O200" s="13">
        <v>6.1156297574979012E-3</v>
      </c>
      <c r="P200" s="13">
        <v>3.331734484028042E-2</v>
      </c>
      <c r="Q200" s="13">
        <v>1.9295345985762598E-2</v>
      </c>
      <c r="R200" s="13">
        <v>1.5614540499605253E-2</v>
      </c>
      <c r="S200" s="13">
        <v>3.01041680974252E-2</v>
      </c>
      <c r="T200" s="13">
        <v>3.9881877219159215E-2</v>
      </c>
      <c r="U200" s="13">
        <v>2.0624986622382137E-2</v>
      </c>
      <c r="V200" s="13">
        <v>1.396095395885228E-2</v>
      </c>
      <c r="W200" s="13">
        <v>1.8495672449156033E-2</v>
      </c>
      <c r="X200" s="13">
        <v>0</v>
      </c>
      <c r="Y200" s="13">
        <v>1.1815388799072377E-2</v>
      </c>
      <c r="Z200" s="13">
        <v>5.4506030908356026E-2</v>
      </c>
      <c r="AA200" s="13">
        <v>2.4860624423195449E-2</v>
      </c>
      <c r="AB200" s="13">
        <v>1.1911744850546014E-2</v>
      </c>
      <c r="AC200" s="13">
        <v>1.7398610900326072E-2</v>
      </c>
      <c r="AD200" s="13">
        <v>1.8178933880358312E-2</v>
      </c>
      <c r="AE200" s="13">
        <v>4.0229697845719795E-2</v>
      </c>
      <c r="AF200" s="154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5"/>
    </row>
    <row r="201" spans="1:65">
      <c r="A201" s="30"/>
      <c r="B201" s="3" t="s">
        <v>275</v>
      </c>
      <c r="C201" s="29"/>
      <c r="D201" s="13">
        <v>6.6416160544728209E-2</v>
      </c>
      <c r="E201" s="13">
        <v>1.2760001523609787E-2</v>
      </c>
      <c r="F201" s="13">
        <v>-1.0924162419305605E-2</v>
      </c>
      <c r="G201" s="13">
        <v>-0.19908936307505043</v>
      </c>
      <c r="H201" s="13">
        <v>1.1077646343990999E-2</v>
      </c>
      <c r="I201" s="13">
        <v>1.0244869069494955E-2</v>
      </c>
      <c r="J201" s="13">
        <v>0.27810647543273448</v>
      </c>
      <c r="K201" s="13">
        <v>1.8628643916544618E-2</v>
      </c>
      <c r="L201" s="13">
        <v>1.695188894713473E-2</v>
      </c>
      <c r="M201" s="13">
        <v>-0.22030893922437322</v>
      </c>
      <c r="N201" s="13">
        <v>-1.4906455471654367E-2</v>
      </c>
      <c r="O201" s="13">
        <v>2.9527551217709336E-2</v>
      </c>
      <c r="P201" s="13">
        <v>0.10372395861409966</v>
      </c>
      <c r="Q201" s="13">
        <v>1.1921624038905065E-2</v>
      </c>
      <c r="R201" s="13">
        <v>1.1921624038905065E-2</v>
      </c>
      <c r="S201" s="13">
        <v>-2.329023031870403E-2</v>
      </c>
      <c r="T201" s="13">
        <v>5.0486988335333827E-2</v>
      </c>
      <c r="U201" s="13">
        <v>-5.3052631025730657E-2</v>
      </c>
      <c r="V201" s="13">
        <v>5.509806450121113E-2</v>
      </c>
      <c r="W201" s="13">
        <v>-0.14778928679739289</v>
      </c>
      <c r="X201" s="13">
        <v>-0.11970364105977616</v>
      </c>
      <c r="Y201" s="13">
        <v>2.0340149632695592E-2</v>
      </c>
      <c r="Z201" s="13">
        <v>-2.7062928999876279E-2</v>
      </c>
      <c r="AA201" s="13">
        <v>-0.11734528519530119</v>
      </c>
      <c r="AB201" s="13">
        <v>0.17498604481402258</v>
      </c>
      <c r="AC201" s="13">
        <v>3.7072948580054277E-2</v>
      </c>
      <c r="AD201" s="13">
        <v>-8.3653409217462116E-2</v>
      </c>
      <c r="AE201" s="13">
        <v>1.4855945235372259E-2</v>
      </c>
      <c r="AF201" s="154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55"/>
    </row>
    <row r="202" spans="1:65">
      <c r="A202" s="30"/>
      <c r="B202" s="46" t="s">
        <v>276</v>
      </c>
      <c r="C202" s="47"/>
      <c r="D202" s="45">
        <v>1</v>
      </c>
      <c r="E202" s="45">
        <v>0.02</v>
      </c>
      <c r="F202" s="45">
        <v>0.42</v>
      </c>
      <c r="G202" s="45">
        <v>3.86</v>
      </c>
      <c r="H202" s="45">
        <v>0.02</v>
      </c>
      <c r="I202" s="45">
        <v>0.03</v>
      </c>
      <c r="J202" s="45">
        <v>4.87</v>
      </c>
      <c r="K202" s="45">
        <v>0.12</v>
      </c>
      <c r="L202" s="45">
        <v>0.09</v>
      </c>
      <c r="M202" s="45">
        <v>4.25</v>
      </c>
      <c r="N202" s="45">
        <v>0.49</v>
      </c>
      <c r="O202" s="45">
        <v>0.32</v>
      </c>
      <c r="P202" s="45">
        <v>1.68</v>
      </c>
      <c r="Q202" s="45">
        <v>0</v>
      </c>
      <c r="R202" s="45">
        <v>0</v>
      </c>
      <c r="S202" s="45">
        <v>0.64</v>
      </c>
      <c r="T202" s="45">
        <v>0.7</v>
      </c>
      <c r="U202" s="45">
        <v>1.19</v>
      </c>
      <c r="V202" s="45">
        <v>0.79</v>
      </c>
      <c r="W202" s="45">
        <v>2.92</v>
      </c>
      <c r="X202" s="45">
        <v>2.41</v>
      </c>
      <c r="Y202" s="45">
        <v>0.15</v>
      </c>
      <c r="Z202" s="45">
        <v>0.71</v>
      </c>
      <c r="AA202" s="45">
        <v>2.36</v>
      </c>
      <c r="AB202" s="45">
        <v>2.98</v>
      </c>
      <c r="AC202" s="45">
        <v>0.46</v>
      </c>
      <c r="AD202" s="45">
        <v>1.75</v>
      </c>
      <c r="AE202" s="45">
        <v>0.05</v>
      </c>
      <c r="AF202" s="154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55"/>
    </row>
    <row r="203" spans="1:65">
      <c r="B203" s="31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BM203" s="55"/>
    </row>
    <row r="204" spans="1:65" ht="15">
      <c r="B204" s="8" t="s">
        <v>496</v>
      </c>
      <c r="BM204" s="28" t="s">
        <v>67</v>
      </c>
    </row>
    <row r="205" spans="1:65" ht="15">
      <c r="A205" s="25" t="s">
        <v>51</v>
      </c>
      <c r="B205" s="18" t="s">
        <v>112</v>
      </c>
      <c r="C205" s="15" t="s">
        <v>113</v>
      </c>
      <c r="D205" s="16" t="s">
        <v>230</v>
      </c>
      <c r="E205" s="17" t="s">
        <v>230</v>
      </c>
      <c r="F205" s="17" t="s">
        <v>230</v>
      </c>
      <c r="G205" s="17" t="s">
        <v>230</v>
      </c>
      <c r="H205" s="17" t="s">
        <v>230</v>
      </c>
      <c r="I205" s="17" t="s">
        <v>230</v>
      </c>
      <c r="J205" s="17" t="s">
        <v>230</v>
      </c>
      <c r="K205" s="17" t="s">
        <v>230</v>
      </c>
      <c r="L205" s="17" t="s">
        <v>230</v>
      </c>
      <c r="M205" s="17" t="s">
        <v>230</v>
      </c>
      <c r="N205" s="17" t="s">
        <v>230</v>
      </c>
      <c r="O205" s="17" t="s">
        <v>230</v>
      </c>
      <c r="P205" s="17" t="s">
        <v>230</v>
      </c>
      <c r="Q205" s="17" t="s">
        <v>230</v>
      </c>
      <c r="R205" s="17" t="s">
        <v>230</v>
      </c>
      <c r="S205" s="17" t="s">
        <v>230</v>
      </c>
      <c r="T205" s="17" t="s">
        <v>230</v>
      </c>
      <c r="U205" s="17" t="s">
        <v>230</v>
      </c>
      <c r="V205" s="17" t="s">
        <v>230</v>
      </c>
      <c r="W205" s="17" t="s">
        <v>230</v>
      </c>
      <c r="X205" s="17" t="s">
        <v>230</v>
      </c>
      <c r="Y205" s="17" t="s">
        <v>230</v>
      </c>
      <c r="Z205" s="17" t="s">
        <v>230</v>
      </c>
      <c r="AA205" s="17" t="s">
        <v>230</v>
      </c>
      <c r="AB205" s="17" t="s">
        <v>230</v>
      </c>
      <c r="AC205" s="17" t="s">
        <v>230</v>
      </c>
      <c r="AD205" s="17" t="s">
        <v>230</v>
      </c>
      <c r="AE205" s="154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8">
        <v>1</v>
      </c>
    </row>
    <row r="206" spans="1:65">
      <c r="A206" s="30"/>
      <c r="B206" s="19" t="s">
        <v>231</v>
      </c>
      <c r="C206" s="9" t="s">
        <v>231</v>
      </c>
      <c r="D206" s="152" t="s">
        <v>233</v>
      </c>
      <c r="E206" s="153" t="s">
        <v>234</v>
      </c>
      <c r="F206" s="153" t="s">
        <v>237</v>
      </c>
      <c r="G206" s="153" t="s">
        <v>239</v>
      </c>
      <c r="H206" s="153" t="s">
        <v>240</v>
      </c>
      <c r="I206" s="153" t="s">
        <v>242</v>
      </c>
      <c r="J206" s="153" t="s">
        <v>243</v>
      </c>
      <c r="K206" s="153" t="s">
        <v>244</v>
      </c>
      <c r="L206" s="153" t="s">
        <v>245</v>
      </c>
      <c r="M206" s="153" t="s">
        <v>246</v>
      </c>
      <c r="N206" s="153" t="s">
        <v>247</v>
      </c>
      <c r="O206" s="153" t="s">
        <v>248</v>
      </c>
      <c r="P206" s="153" t="s">
        <v>250</v>
      </c>
      <c r="Q206" s="153" t="s">
        <v>251</v>
      </c>
      <c r="R206" s="153" t="s">
        <v>252</v>
      </c>
      <c r="S206" s="153" t="s">
        <v>253</v>
      </c>
      <c r="T206" s="153" t="s">
        <v>254</v>
      </c>
      <c r="U206" s="153" t="s">
        <v>255</v>
      </c>
      <c r="V206" s="153" t="s">
        <v>256</v>
      </c>
      <c r="W206" s="153" t="s">
        <v>257</v>
      </c>
      <c r="X206" s="153" t="s">
        <v>258</v>
      </c>
      <c r="Y206" s="153" t="s">
        <v>279</v>
      </c>
      <c r="Z206" s="153" t="s">
        <v>259</v>
      </c>
      <c r="AA206" s="153" t="s">
        <v>260</v>
      </c>
      <c r="AB206" s="153" t="s">
        <v>261</v>
      </c>
      <c r="AC206" s="153" t="s">
        <v>262</v>
      </c>
      <c r="AD206" s="153" t="s">
        <v>263</v>
      </c>
      <c r="AE206" s="154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8" t="s">
        <v>3</v>
      </c>
    </row>
    <row r="207" spans="1:65">
      <c r="A207" s="30"/>
      <c r="B207" s="19"/>
      <c r="C207" s="9"/>
      <c r="D207" s="10" t="s">
        <v>295</v>
      </c>
      <c r="E207" s="11" t="s">
        <v>296</v>
      </c>
      <c r="F207" s="11" t="s">
        <v>296</v>
      </c>
      <c r="G207" s="11" t="s">
        <v>295</v>
      </c>
      <c r="H207" s="11" t="s">
        <v>116</v>
      </c>
      <c r="I207" s="11" t="s">
        <v>116</v>
      </c>
      <c r="J207" s="11" t="s">
        <v>296</v>
      </c>
      <c r="K207" s="11" t="s">
        <v>116</v>
      </c>
      <c r="L207" s="11" t="s">
        <v>295</v>
      </c>
      <c r="M207" s="11" t="s">
        <v>295</v>
      </c>
      <c r="N207" s="11" t="s">
        <v>295</v>
      </c>
      <c r="O207" s="11" t="s">
        <v>295</v>
      </c>
      <c r="P207" s="11" t="s">
        <v>295</v>
      </c>
      <c r="Q207" s="11" t="s">
        <v>116</v>
      </c>
      <c r="R207" s="11" t="s">
        <v>116</v>
      </c>
      <c r="S207" s="11" t="s">
        <v>296</v>
      </c>
      <c r="T207" s="11" t="s">
        <v>295</v>
      </c>
      <c r="U207" s="11" t="s">
        <v>295</v>
      </c>
      <c r="V207" s="11" t="s">
        <v>295</v>
      </c>
      <c r="W207" s="11" t="s">
        <v>295</v>
      </c>
      <c r="X207" s="11" t="s">
        <v>296</v>
      </c>
      <c r="Y207" s="11" t="s">
        <v>295</v>
      </c>
      <c r="Z207" s="11" t="s">
        <v>295</v>
      </c>
      <c r="AA207" s="11" t="s">
        <v>296</v>
      </c>
      <c r="AB207" s="11" t="s">
        <v>295</v>
      </c>
      <c r="AC207" s="11" t="s">
        <v>295</v>
      </c>
      <c r="AD207" s="11" t="s">
        <v>295</v>
      </c>
      <c r="AE207" s="154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8">
        <v>0</v>
      </c>
    </row>
    <row r="208" spans="1:65">
      <c r="A208" s="30"/>
      <c r="B208" s="19"/>
      <c r="C208" s="9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154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8">
        <v>0</v>
      </c>
    </row>
    <row r="209" spans="1:65">
      <c r="A209" s="30"/>
      <c r="B209" s="18">
        <v>1</v>
      </c>
      <c r="C209" s="14">
        <v>1</v>
      </c>
      <c r="D209" s="216">
        <v>100</v>
      </c>
      <c r="E209" s="233">
        <v>130</v>
      </c>
      <c r="F209" s="216">
        <v>110.88896334236628</v>
      </c>
      <c r="G209" s="216">
        <v>120</v>
      </c>
      <c r="H209" s="215">
        <v>168</v>
      </c>
      <c r="I209" s="216">
        <v>114</v>
      </c>
      <c r="J209" s="216">
        <v>95</v>
      </c>
      <c r="K209" s="216">
        <v>119</v>
      </c>
      <c r="L209" s="216">
        <v>146</v>
      </c>
      <c r="M209" s="216">
        <v>106</v>
      </c>
      <c r="N209" s="216">
        <v>131</v>
      </c>
      <c r="O209" s="216">
        <v>111</v>
      </c>
      <c r="P209" s="216">
        <v>106</v>
      </c>
      <c r="Q209" s="216">
        <v>119</v>
      </c>
      <c r="R209" s="216">
        <v>110</v>
      </c>
      <c r="S209" s="216">
        <v>116</v>
      </c>
      <c r="T209" s="216">
        <v>122</v>
      </c>
      <c r="U209" s="216">
        <v>116.24</v>
      </c>
      <c r="V209" s="216">
        <v>131.30099999999999</v>
      </c>
      <c r="W209" s="216">
        <v>130</v>
      </c>
      <c r="X209" s="216">
        <v>138.54249999999999</v>
      </c>
      <c r="Y209" s="216">
        <v>113</v>
      </c>
      <c r="Z209" s="216">
        <v>122.08243234789997</v>
      </c>
      <c r="AA209" s="216">
        <v>117</v>
      </c>
      <c r="AB209" s="216">
        <v>123.00000000000001</v>
      </c>
      <c r="AC209" s="216">
        <v>133</v>
      </c>
      <c r="AD209" s="216">
        <v>116</v>
      </c>
      <c r="AE209" s="217"/>
      <c r="AF209" s="218"/>
      <c r="AG209" s="218"/>
      <c r="AH209" s="218"/>
      <c r="AI209" s="218"/>
      <c r="AJ209" s="218"/>
      <c r="AK209" s="218"/>
      <c r="AL209" s="218"/>
      <c r="AM209" s="218"/>
      <c r="AN209" s="218"/>
      <c r="AO209" s="218"/>
      <c r="AP209" s="218"/>
      <c r="AQ209" s="218"/>
      <c r="AR209" s="218"/>
      <c r="AS209" s="218"/>
      <c r="AT209" s="218"/>
      <c r="AU209" s="218"/>
      <c r="AV209" s="218"/>
      <c r="AW209" s="218"/>
      <c r="AX209" s="218"/>
      <c r="AY209" s="218"/>
      <c r="AZ209" s="218"/>
      <c r="BA209" s="218"/>
      <c r="BB209" s="218"/>
      <c r="BC209" s="218"/>
      <c r="BD209" s="218"/>
      <c r="BE209" s="218"/>
      <c r="BF209" s="218"/>
      <c r="BG209" s="218"/>
      <c r="BH209" s="218"/>
      <c r="BI209" s="218"/>
      <c r="BJ209" s="218"/>
      <c r="BK209" s="218"/>
      <c r="BL209" s="218"/>
      <c r="BM209" s="219">
        <v>1</v>
      </c>
    </row>
    <row r="210" spans="1:65">
      <c r="A210" s="30"/>
      <c r="B210" s="19">
        <v>1</v>
      </c>
      <c r="C210" s="9">
        <v>2</v>
      </c>
      <c r="D210" s="221">
        <v>97</v>
      </c>
      <c r="E210" s="221">
        <v>141</v>
      </c>
      <c r="F210" s="221">
        <v>116.58512907282417</v>
      </c>
      <c r="G210" s="221">
        <v>121</v>
      </c>
      <c r="H210" s="220">
        <v>169</v>
      </c>
      <c r="I210" s="221">
        <v>111</v>
      </c>
      <c r="J210" s="221">
        <v>103</v>
      </c>
      <c r="K210" s="221">
        <v>120</v>
      </c>
      <c r="L210" s="221">
        <v>140</v>
      </c>
      <c r="M210" s="221">
        <v>108</v>
      </c>
      <c r="N210" s="221">
        <v>129</v>
      </c>
      <c r="O210" s="221">
        <v>112</v>
      </c>
      <c r="P210" s="221">
        <v>110</v>
      </c>
      <c r="Q210" s="221">
        <v>113</v>
      </c>
      <c r="R210" s="221">
        <v>106</v>
      </c>
      <c r="S210" s="221">
        <v>113</v>
      </c>
      <c r="T210" s="221">
        <v>122</v>
      </c>
      <c r="U210" s="221">
        <v>121.45</v>
      </c>
      <c r="V210" s="221">
        <v>129.816</v>
      </c>
      <c r="W210" s="221">
        <v>130</v>
      </c>
      <c r="X210" s="221">
        <v>137.9436</v>
      </c>
      <c r="Y210" s="221">
        <v>112</v>
      </c>
      <c r="Z210" s="221">
        <v>121.4839295827</v>
      </c>
      <c r="AA210" s="221">
        <v>130</v>
      </c>
      <c r="AB210" s="221">
        <v>123.00000000000001</v>
      </c>
      <c r="AC210" s="221">
        <v>129</v>
      </c>
      <c r="AD210" s="221">
        <v>114</v>
      </c>
      <c r="AE210" s="217"/>
      <c r="AF210" s="218"/>
      <c r="AG210" s="218"/>
      <c r="AH210" s="218"/>
      <c r="AI210" s="218"/>
      <c r="AJ210" s="218"/>
      <c r="AK210" s="218"/>
      <c r="AL210" s="218"/>
      <c r="AM210" s="218"/>
      <c r="AN210" s="218"/>
      <c r="AO210" s="218"/>
      <c r="AP210" s="218"/>
      <c r="AQ210" s="218"/>
      <c r="AR210" s="218"/>
      <c r="AS210" s="218"/>
      <c r="AT210" s="218"/>
      <c r="AU210" s="218"/>
      <c r="AV210" s="218"/>
      <c r="AW210" s="218"/>
      <c r="AX210" s="218"/>
      <c r="AY210" s="218"/>
      <c r="AZ210" s="218"/>
      <c r="BA210" s="218"/>
      <c r="BB210" s="218"/>
      <c r="BC210" s="218"/>
      <c r="BD210" s="218"/>
      <c r="BE210" s="218"/>
      <c r="BF210" s="218"/>
      <c r="BG210" s="218"/>
      <c r="BH210" s="218"/>
      <c r="BI210" s="218"/>
      <c r="BJ210" s="218"/>
      <c r="BK210" s="218"/>
      <c r="BL210" s="218"/>
      <c r="BM210" s="219">
        <v>26</v>
      </c>
    </row>
    <row r="211" spans="1:65">
      <c r="A211" s="30"/>
      <c r="B211" s="19">
        <v>1</v>
      </c>
      <c r="C211" s="9">
        <v>3</v>
      </c>
      <c r="D211" s="221">
        <v>94</v>
      </c>
      <c r="E211" s="221">
        <v>140</v>
      </c>
      <c r="F211" s="221">
        <v>109.7524370869024</v>
      </c>
      <c r="G211" s="221">
        <v>100</v>
      </c>
      <c r="H211" s="220">
        <v>171</v>
      </c>
      <c r="I211" s="221">
        <v>114</v>
      </c>
      <c r="J211" s="221">
        <v>124</v>
      </c>
      <c r="K211" s="221">
        <v>119</v>
      </c>
      <c r="L211" s="221">
        <v>140</v>
      </c>
      <c r="M211" s="221">
        <v>114</v>
      </c>
      <c r="N211" s="221">
        <v>127</v>
      </c>
      <c r="O211" s="221">
        <v>111</v>
      </c>
      <c r="P211" s="221">
        <v>109</v>
      </c>
      <c r="Q211" s="221">
        <v>116</v>
      </c>
      <c r="R211" s="221">
        <v>111</v>
      </c>
      <c r="S211" s="221">
        <v>115</v>
      </c>
      <c r="T211" s="221">
        <v>117</v>
      </c>
      <c r="U211" s="221">
        <v>114.41</v>
      </c>
      <c r="V211" s="221">
        <v>132.255</v>
      </c>
      <c r="W211" s="221">
        <v>135</v>
      </c>
      <c r="X211" s="221">
        <v>140.5505</v>
      </c>
      <c r="Y211" s="221">
        <v>114</v>
      </c>
      <c r="Z211" s="221">
        <v>125.17828419000003</v>
      </c>
      <c r="AA211" s="221">
        <v>124</v>
      </c>
      <c r="AB211" s="221">
        <v>124</v>
      </c>
      <c r="AC211" s="221">
        <v>130</v>
      </c>
      <c r="AD211" s="221">
        <v>118</v>
      </c>
      <c r="AE211" s="217"/>
      <c r="AF211" s="218"/>
      <c r="AG211" s="218"/>
      <c r="AH211" s="218"/>
      <c r="AI211" s="218"/>
      <c r="AJ211" s="218"/>
      <c r="AK211" s="218"/>
      <c r="AL211" s="218"/>
      <c r="AM211" s="218"/>
      <c r="AN211" s="218"/>
      <c r="AO211" s="218"/>
      <c r="AP211" s="218"/>
      <c r="AQ211" s="218"/>
      <c r="AR211" s="218"/>
      <c r="AS211" s="218"/>
      <c r="AT211" s="218"/>
      <c r="AU211" s="218"/>
      <c r="AV211" s="218"/>
      <c r="AW211" s="218"/>
      <c r="AX211" s="218"/>
      <c r="AY211" s="218"/>
      <c r="AZ211" s="218"/>
      <c r="BA211" s="218"/>
      <c r="BB211" s="218"/>
      <c r="BC211" s="218"/>
      <c r="BD211" s="218"/>
      <c r="BE211" s="218"/>
      <c r="BF211" s="218"/>
      <c r="BG211" s="218"/>
      <c r="BH211" s="218"/>
      <c r="BI211" s="218"/>
      <c r="BJ211" s="218"/>
      <c r="BK211" s="218"/>
      <c r="BL211" s="218"/>
      <c r="BM211" s="219">
        <v>16</v>
      </c>
    </row>
    <row r="212" spans="1:65">
      <c r="A212" s="30"/>
      <c r="B212" s="19">
        <v>1</v>
      </c>
      <c r="C212" s="9">
        <v>4</v>
      </c>
      <c r="D212" s="221">
        <v>99</v>
      </c>
      <c r="E212" s="221">
        <v>139</v>
      </c>
      <c r="F212" s="221">
        <v>113.27225005317092</v>
      </c>
      <c r="G212" s="221">
        <v>86</v>
      </c>
      <c r="H212" s="220">
        <v>163</v>
      </c>
      <c r="I212" s="221">
        <v>113</v>
      </c>
      <c r="J212" s="221">
        <v>126</v>
      </c>
      <c r="K212" s="221">
        <v>122</v>
      </c>
      <c r="L212" s="221">
        <v>137</v>
      </c>
      <c r="M212" s="221">
        <v>114</v>
      </c>
      <c r="N212" s="221">
        <v>127</v>
      </c>
      <c r="O212" s="221">
        <v>112</v>
      </c>
      <c r="P212" s="221">
        <v>109</v>
      </c>
      <c r="Q212" s="221">
        <v>122</v>
      </c>
      <c r="R212" s="221">
        <v>100</v>
      </c>
      <c r="S212" s="221">
        <v>117</v>
      </c>
      <c r="T212" s="221">
        <v>123.00000000000001</v>
      </c>
      <c r="U212" s="221">
        <v>112.79</v>
      </c>
      <c r="V212" s="222">
        <v>141.39900000000003</v>
      </c>
      <c r="W212" s="221">
        <v>135</v>
      </c>
      <c r="X212" s="221">
        <v>140.02600000000001</v>
      </c>
      <c r="Y212" s="221">
        <v>114</v>
      </c>
      <c r="Z212" s="221">
        <v>121.38717457429999</v>
      </c>
      <c r="AA212" s="221">
        <v>127</v>
      </c>
      <c r="AB212" s="221">
        <v>121</v>
      </c>
      <c r="AC212" s="221">
        <v>129</v>
      </c>
      <c r="AD212" s="221">
        <v>109</v>
      </c>
      <c r="AE212" s="217"/>
      <c r="AF212" s="218"/>
      <c r="AG212" s="218"/>
      <c r="AH212" s="218"/>
      <c r="AI212" s="218"/>
      <c r="AJ212" s="218"/>
      <c r="AK212" s="218"/>
      <c r="AL212" s="218"/>
      <c r="AM212" s="218"/>
      <c r="AN212" s="218"/>
      <c r="AO212" s="218"/>
      <c r="AP212" s="218"/>
      <c r="AQ212" s="218"/>
      <c r="AR212" s="218"/>
      <c r="AS212" s="218"/>
      <c r="AT212" s="218"/>
      <c r="AU212" s="218"/>
      <c r="AV212" s="218"/>
      <c r="AW212" s="218"/>
      <c r="AX212" s="218"/>
      <c r="AY212" s="218"/>
      <c r="AZ212" s="218"/>
      <c r="BA212" s="218"/>
      <c r="BB212" s="218"/>
      <c r="BC212" s="218"/>
      <c r="BD212" s="218"/>
      <c r="BE212" s="218"/>
      <c r="BF212" s="218"/>
      <c r="BG212" s="218"/>
      <c r="BH212" s="218"/>
      <c r="BI212" s="218"/>
      <c r="BJ212" s="218"/>
      <c r="BK212" s="218"/>
      <c r="BL212" s="218"/>
      <c r="BM212" s="219">
        <v>119.38244749663161</v>
      </c>
    </row>
    <row r="213" spans="1:65">
      <c r="A213" s="30"/>
      <c r="B213" s="19">
        <v>1</v>
      </c>
      <c r="C213" s="9">
        <v>5</v>
      </c>
      <c r="D213" s="221">
        <v>97</v>
      </c>
      <c r="E213" s="221">
        <v>141</v>
      </c>
      <c r="F213" s="221">
        <v>112.89374389631892</v>
      </c>
      <c r="G213" s="222">
        <v>81</v>
      </c>
      <c r="H213" s="220">
        <v>167</v>
      </c>
      <c r="I213" s="221">
        <v>112</v>
      </c>
      <c r="J213" s="221">
        <v>129</v>
      </c>
      <c r="K213" s="221">
        <v>122</v>
      </c>
      <c r="L213" s="221">
        <v>136</v>
      </c>
      <c r="M213" s="221">
        <v>107</v>
      </c>
      <c r="N213" s="221">
        <v>122</v>
      </c>
      <c r="O213" s="222">
        <v>123.00000000000001</v>
      </c>
      <c r="P213" s="221">
        <v>111</v>
      </c>
      <c r="Q213" s="221">
        <v>119</v>
      </c>
      <c r="R213" s="221">
        <v>104</v>
      </c>
      <c r="S213" s="221">
        <v>119</v>
      </c>
      <c r="T213" s="221">
        <v>121</v>
      </c>
      <c r="U213" s="221">
        <v>107.27</v>
      </c>
      <c r="V213" s="221">
        <v>134.208</v>
      </c>
      <c r="W213" s="221">
        <v>135</v>
      </c>
      <c r="X213" s="221">
        <v>138.06700000000001</v>
      </c>
      <c r="Y213" s="221">
        <v>114</v>
      </c>
      <c r="Z213" s="221">
        <v>124.18024152950001</v>
      </c>
      <c r="AA213" s="221">
        <v>121</v>
      </c>
      <c r="AB213" s="221">
        <v>124</v>
      </c>
      <c r="AC213" s="221">
        <v>128</v>
      </c>
      <c r="AD213" s="222">
        <v>98.8</v>
      </c>
      <c r="AE213" s="217"/>
      <c r="AF213" s="218"/>
      <c r="AG213" s="218"/>
      <c r="AH213" s="218"/>
      <c r="AI213" s="218"/>
      <c r="AJ213" s="218"/>
      <c r="AK213" s="218"/>
      <c r="AL213" s="218"/>
      <c r="AM213" s="218"/>
      <c r="AN213" s="218"/>
      <c r="AO213" s="218"/>
      <c r="AP213" s="218"/>
      <c r="AQ213" s="218"/>
      <c r="AR213" s="218"/>
      <c r="AS213" s="218"/>
      <c r="AT213" s="218"/>
      <c r="AU213" s="218"/>
      <c r="AV213" s="218"/>
      <c r="AW213" s="218"/>
      <c r="AX213" s="218"/>
      <c r="AY213" s="218"/>
      <c r="AZ213" s="218"/>
      <c r="BA213" s="218"/>
      <c r="BB213" s="218"/>
      <c r="BC213" s="218"/>
      <c r="BD213" s="218"/>
      <c r="BE213" s="218"/>
      <c r="BF213" s="218"/>
      <c r="BG213" s="218"/>
      <c r="BH213" s="218"/>
      <c r="BI213" s="218"/>
      <c r="BJ213" s="218"/>
      <c r="BK213" s="218"/>
      <c r="BL213" s="218"/>
      <c r="BM213" s="219">
        <v>23</v>
      </c>
    </row>
    <row r="214" spans="1:65">
      <c r="A214" s="30"/>
      <c r="B214" s="19">
        <v>1</v>
      </c>
      <c r="C214" s="9">
        <v>6</v>
      </c>
      <c r="D214" s="221">
        <v>99</v>
      </c>
      <c r="E214" s="221">
        <v>136</v>
      </c>
      <c r="F214" s="221">
        <v>116.35072053695325</v>
      </c>
      <c r="G214" s="221">
        <v>90</v>
      </c>
      <c r="H214" s="220">
        <v>170</v>
      </c>
      <c r="I214" s="221">
        <v>110</v>
      </c>
      <c r="J214" s="221">
        <v>119</v>
      </c>
      <c r="K214" s="221">
        <v>119</v>
      </c>
      <c r="L214" s="221">
        <v>138</v>
      </c>
      <c r="M214" s="221">
        <v>107</v>
      </c>
      <c r="N214" s="221">
        <v>123.00000000000001</v>
      </c>
      <c r="O214" s="221">
        <v>113</v>
      </c>
      <c r="P214" s="221">
        <v>111</v>
      </c>
      <c r="Q214" s="221">
        <v>121</v>
      </c>
      <c r="R214" s="221">
        <v>102</v>
      </c>
      <c r="S214" s="221">
        <v>114</v>
      </c>
      <c r="T214" s="221">
        <v>120</v>
      </c>
      <c r="U214" s="221">
        <v>99.92</v>
      </c>
      <c r="V214" s="221">
        <v>127.51200000000001</v>
      </c>
      <c r="W214" s="221">
        <v>140</v>
      </c>
      <c r="X214" s="221">
        <v>138.702</v>
      </c>
      <c r="Y214" s="221">
        <v>112</v>
      </c>
      <c r="Z214" s="221">
        <v>121.1845032616</v>
      </c>
      <c r="AA214" s="221">
        <v>134</v>
      </c>
      <c r="AB214" s="221">
        <v>126</v>
      </c>
      <c r="AC214" s="221">
        <v>132</v>
      </c>
      <c r="AD214" s="221">
        <v>112</v>
      </c>
      <c r="AE214" s="217"/>
      <c r="AF214" s="218"/>
      <c r="AG214" s="218"/>
      <c r="AH214" s="218"/>
      <c r="AI214" s="218"/>
      <c r="AJ214" s="218"/>
      <c r="AK214" s="218"/>
      <c r="AL214" s="218"/>
      <c r="AM214" s="218"/>
      <c r="AN214" s="218"/>
      <c r="AO214" s="218"/>
      <c r="AP214" s="218"/>
      <c r="AQ214" s="218"/>
      <c r="AR214" s="218"/>
      <c r="AS214" s="218"/>
      <c r="AT214" s="218"/>
      <c r="AU214" s="218"/>
      <c r="AV214" s="218"/>
      <c r="AW214" s="218"/>
      <c r="AX214" s="218"/>
      <c r="AY214" s="218"/>
      <c r="AZ214" s="218"/>
      <c r="BA214" s="218"/>
      <c r="BB214" s="218"/>
      <c r="BC214" s="218"/>
      <c r="BD214" s="218"/>
      <c r="BE214" s="218"/>
      <c r="BF214" s="218"/>
      <c r="BG214" s="218"/>
      <c r="BH214" s="218"/>
      <c r="BI214" s="218"/>
      <c r="BJ214" s="218"/>
      <c r="BK214" s="218"/>
      <c r="BL214" s="218"/>
      <c r="BM214" s="223"/>
    </row>
    <row r="215" spans="1:65">
      <c r="A215" s="30"/>
      <c r="B215" s="20" t="s">
        <v>272</v>
      </c>
      <c r="C215" s="12"/>
      <c r="D215" s="224">
        <v>97.666666666666671</v>
      </c>
      <c r="E215" s="224">
        <v>137.83333333333334</v>
      </c>
      <c r="F215" s="224">
        <v>113.29054066475597</v>
      </c>
      <c r="G215" s="224">
        <v>99.666666666666671</v>
      </c>
      <c r="H215" s="224">
        <v>168</v>
      </c>
      <c r="I215" s="224">
        <v>112.33333333333333</v>
      </c>
      <c r="J215" s="224">
        <v>116</v>
      </c>
      <c r="K215" s="224">
        <v>120.16666666666667</v>
      </c>
      <c r="L215" s="224">
        <v>139.5</v>
      </c>
      <c r="M215" s="224">
        <v>109.33333333333333</v>
      </c>
      <c r="N215" s="224">
        <v>126.5</v>
      </c>
      <c r="O215" s="224">
        <v>113.66666666666667</v>
      </c>
      <c r="P215" s="224">
        <v>109.33333333333333</v>
      </c>
      <c r="Q215" s="224">
        <v>118.33333333333333</v>
      </c>
      <c r="R215" s="224">
        <v>105.5</v>
      </c>
      <c r="S215" s="224">
        <v>115.66666666666667</v>
      </c>
      <c r="T215" s="224">
        <v>120.83333333333333</v>
      </c>
      <c r="U215" s="224">
        <v>112.01333333333334</v>
      </c>
      <c r="V215" s="224">
        <v>132.74850000000001</v>
      </c>
      <c r="W215" s="224">
        <v>134.16666666666666</v>
      </c>
      <c r="X215" s="224">
        <v>138.97193333333334</v>
      </c>
      <c r="Y215" s="224">
        <v>113.16666666666667</v>
      </c>
      <c r="Z215" s="224">
        <v>122.58276091433333</v>
      </c>
      <c r="AA215" s="224">
        <v>125.5</v>
      </c>
      <c r="AB215" s="224">
        <v>123.5</v>
      </c>
      <c r="AC215" s="224">
        <v>130.16666666666666</v>
      </c>
      <c r="AD215" s="224">
        <v>111.3</v>
      </c>
      <c r="AE215" s="217"/>
      <c r="AF215" s="218"/>
      <c r="AG215" s="218"/>
      <c r="AH215" s="218"/>
      <c r="AI215" s="218"/>
      <c r="AJ215" s="218"/>
      <c r="AK215" s="218"/>
      <c r="AL215" s="218"/>
      <c r="AM215" s="218"/>
      <c r="AN215" s="218"/>
      <c r="AO215" s="218"/>
      <c r="AP215" s="218"/>
      <c r="AQ215" s="218"/>
      <c r="AR215" s="218"/>
      <c r="AS215" s="218"/>
      <c r="AT215" s="218"/>
      <c r="AU215" s="218"/>
      <c r="AV215" s="218"/>
      <c r="AW215" s="218"/>
      <c r="AX215" s="218"/>
      <c r="AY215" s="218"/>
      <c r="AZ215" s="218"/>
      <c r="BA215" s="218"/>
      <c r="BB215" s="218"/>
      <c r="BC215" s="218"/>
      <c r="BD215" s="218"/>
      <c r="BE215" s="218"/>
      <c r="BF215" s="218"/>
      <c r="BG215" s="218"/>
      <c r="BH215" s="218"/>
      <c r="BI215" s="218"/>
      <c r="BJ215" s="218"/>
      <c r="BK215" s="218"/>
      <c r="BL215" s="218"/>
      <c r="BM215" s="223"/>
    </row>
    <row r="216" spans="1:65">
      <c r="A216" s="30"/>
      <c r="B216" s="3" t="s">
        <v>273</v>
      </c>
      <c r="C216" s="29"/>
      <c r="D216" s="221">
        <v>98</v>
      </c>
      <c r="E216" s="221">
        <v>139.5</v>
      </c>
      <c r="F216" s="221">
        <v>113.08299697474493</v>
      </c>
      <c r="G216" s="221">
        <v>95</v>
      </c>
      <c r="H216" s="221">
        <v>168.5</v>
      </c>
      <c r="I216" s="221">
        <v>112.5</v>
      </c>
      <c r="J216" s="221">
        <v>121.5</v>
      </c>
      <c r="K216" s="221">
        <v>119.5</v>
      </c>
      <c r="L216" s="221">
        <v>139</v>
      </c>
      <c r="M216" s="221">
        <v>107.5</v>
      </c>
      <c r="N216" s="221">
        <v>127</v>
      </c>
      <c r="O216" s="221">
        <v>112</v>
      </c>
      <c r="P216" s="221">
        <v>109.5</v>
      </c>
      <c r="Q216" s="221">
        <v>119</v>
      </c>
      <c r="R216" s="221">
        <v>105</v>
      </c>
      <c r="S216" s="221">
        <v>115.5</v>
      </c>
      <c r="T216" s="221">
        <v>121.5</v>
      </c>
      <c r="U216" s="221">
        <v>113.6</v>
      </c>
      <c r="V216" s="221">
        <v>131.77799999999999</v>
      </c>
      <c r="W216" s="221">
        <v>135</v>
      </c>
      <c r="X216" s="221">
        <v>138.62225000000001</v>
      </c>
      <c r="Y216" s="221">
        <v>113.5</v>
      </c>
      <c r="Z216" s="221">
        <v>121.78318096529998</v>
      </c>
      <c r="AA216" s="221">
        <v>125.5</v>
      </c>
      <c r="AB216" s="221">
        <v>123.5</v>
      </c>
      <c r="AC216" s="221">
        <v>129.5</v>
      </c>
      <c r="AD216" s="221">
        <v>113</v>
      </c>
      <c r="AE216" s="217"/>
      <c r="AF216" s="218"/>
      <c r="AG216" s="218"/>
      <c r="AH216" s="218"/>
      <c r="AI216" s="218"/>
      <c r="AJ216" s="218"/>
      <c r="AK216" s="218"/>
      <c r="AL216" s="218"/>
      <c r="AM216" s="218"/>
      <c r="AN216" s="218"/>
      <c r="AO216" s="218"/>
      <c r="AP216" s="218"/>
      <c r="AQ216" s="218"/>
      <c r="AR216" s="218"/>
      <c r="AS216" s="218"/>
      <c r="AT216" s="218"/>
      <c r="AU216" s="218"/>
      <c r="AV216" s="218"/>
      <c r="AW216" s="218"/>
      <c r="AX216" s="218"/>
      <c r="AY216" s="218"/>
      <c r="AZ216" s="218"/>
      <c r="BA216" s="218"/>
      <c r="BB216" s="218"/>
      <c r="BC216" s="218"/>
      <c r="BD216" s="218"/>
      <c r="BE216" s="218"/>
      <c r="BF216" s="218"/>
      <c r="BG216" s="218"/>
      <c r="BH216" s="218"/>
      <c r="BI216" s="218"/>
      <c r="BJ216" s="218"/>
      <c r="BK216" s="218"/>
      <c r="BL216" s="218"/>
      <c r="BM216" s="223"/>
    </row>
    <row r="217" spans="1:65">
      <c r="A217" s="30"/>
      <c r="B217" s="3" t="s">
        <v>274</v>
      </c>
      <c r="C217" s="29"/>
      <c r="D217" s="221">
        <v>2.1602468994692865</v>
      </c>
      <c r="E217" s="221">
        <v>4.2622372841814737</v>
      </c>
      <c r="F217" s="221">
        <v>2.7807389814123002</v>
      </c>
      <c r="G217" s="221">
        <v>17.3051052197514</v>
      </c>
      <c r="H217" s="221">
        <v>2.8284271247461903</v>
      </c>
      <c r="I217" s="221">
        <v>1.6329931618554521</v>
      </c>
      <c r="J217" s="221">
        <v>13.798550648528272</v>
      </c>
      <c r="K217" s="221">
        <v>1.4719601443879744</v>
      </c>
      <c r="L217" s="221">
        <v>3.5637059362410923</v>
      </c>
      <c r="M217" s="221">
        <v>3.6696957185394359</v>
      </c>
      <c r="N217" s="221">
        <v>3.4496376621320652</v>
      </c>
      <c r="O217" s="221">
        <v>4.6332134277050869</v>
      </c>
      <c r="P217" s="221">
        <v>1.8618986725025253</v>
      </c>
      <c r="Q217" s="221">
        <v>3.3266599866332398</v>
      </c>
      <c r="R217" s="221">
        <v>4.3703546766824317</v>
      </c>
      <c r="S217" s="221">
        <v>2.1602468994692865</v>
      </c>
      <c r="T217" s="221">
        <v>2.1369760566432836</v>
      </c>
      <c r="U217" s="221">
        <v>7.5101335984565996</v>
      </c>
      <c r="V217" s="221">
        <v>4.8025113742707655</v>
      </c>
      <c r="W217" s="221">
        <v>3.7638632635454043</v>
      </c>
      <c r="X217" s="221">
        <v>1.0711283801051434</v>
      </c>
      <c r="Y217" s="221">
        <v>0.98319208025017513</v>
      </c>
      <c r="Z217" s="221">
        <v>1.6811303054808617</v>
      </c>
      <c r="AA217" s="221">
        <v>6.1562975886485543</v>
      </c>
      <c r="AB217" s="221">
        <v>1.6431676725154967</v>
      </c>
      <c r="AC217" s="221">
        <v>1.9407902170679516</v>
      </c>
      <c r="AD217" s="221">
        <v>6.8745908969188863</v>
      </c>
      <c r="AE217" s="217"/>
      <c r="AF217" s="218"/>
      <c r="AG217" s="218"/>
      <c r="AH217" s="218"/>
      <c r="AI217" s="218"/>
      <c r="AJ217" s="218"/>
      <c r="AK217" s="218"/>
      <c r="AL217" s="218"/>
      <c r="AM217" s="218"/>
      <c r="AN217" s="218"/>
      <c r="AO217" s="218"/>
      <c r="AP217" s="218"/>
      <c r="AQ217" s="218"/>
      <c r="AR217" s="218"/>
      <c r="AS217" s="218"/>
      <c r="AT217" s="218"/>
      <c r="AU217" s="218"/>
      <c r="AV217" s="218"/>
      <c r="AW217" s="218"/>
      <c r="AX217" s="218"/>
      <c r="AY217" s="218"/>
      <c r="AZ217" s="218"/>
      <c r="BA217" s="218"/>
      <c r="BB217" s="218"/>
      <c r="BC217" s="218"/>
      <c r="BD217" s="218"/>
      <c r="BE217" s="218"/>
      <c r="BF217" s="218"/>
      <c r="BG217" s="218"/>
      <c r="BH217" s="218"/>
      <c r="BI217" s="218"/>
      <c r="BJ217" s="218"/>
      <c r="BK217" s="218"/>
      <c r="BL217" s="218"/>
      <c r="BM217" s="223"/>
    </row>
    <row r="218" spans="1:65">
      <c r="A218" s="30"/>
      <c r="B218" s="3" t="s">
        <v>87</v>
      </c>
      <c r="C218" s="29"/>
      <c r="D218" s="13">
        <v>2.2118568936545593E-2</v>
      </c>
      <c r="E218" s="13">
        <v>3.0923124189950229E-2</v>
      </c>
      <c r="F218" s="13">
        <v>2.4545200023724241E-2</v>
      </c>
      <c r="G218" s="13">
        <v>0.17362981825837526</v>
      </c>
      <c r="H218" s="13">
        <v>1.6835875742536848E-2</v>
      </c>
      <c r="I218" s="13">
        <v>1.4537031114440227E-2</v>
      </c>
      <c r="J218" s="13">
        <v>0.11895302283214028</v>
      </c>
      <c r="K218" s="13">
        <v>1.2249321589913795E-2</v>
      </c>
      <c r="L218" s="13">
        <v>2.5546279112839371E-2</v>
      </c>
      <c r="M218" s="13">
        <v>3.3564290108592403E-2</v>
      </c>
      <c r="N218" s="13">
        <v>2.7269862941755457E-2</v>
      </c>
      <c r="O218" s="13">
        <v>4.0761408454883463E-2</v>
      </c>
      <c r="P218" s="13">
        <v>1.7029561028986513E-2</v>
      </c>
      <c r="Q218" s="13">
        <v>2.8112619605351323E-2</v>
      </c>
      <c r="R218" s="13">
        <v>4.1425162812155754E-2</v>
      </c>
      <c r="S218" s="13">
        <v>1.867648616255867E-2</v>
      </c>
      <c r="T218" s="13">
        <v>1.7685319089461658E-2</v>
      </c>
      <c r="U218" s="13">
        <v>6.7046782512111047E-2</v>
      </c>
      <c r="V218" s="13">
        <v>3.6177518949523084E-2</v>
      </c>
      <c r="W218" s="13">
        <v>2.8053639231394319E-2</v>
      </c>
      <c r="X218" s="13">
        <v>7.7075158588746943E-3</v>
      </c>
      <c r="Y218" s="13">
        <v>8.688000709132622E-3</v>
      </c>
      <c r="Z218" s="13">
        <v>1.3714247361875914E-2</v>
      </c>
      <c r="AA218" s="13">
        <v>4.905416405297653E-2</v>
      </c>
      <c r="AB218" s="13">
        <v>1.3305001396886612E-2</v>
      </c>
      <c r="AC218" s="13">
        <v>1.4910040079907439E-2</v>
      </c>
      <c r="AD218" s="13">
        <v>6.1766315336198439E-2</v>
      </c>
      <c r="AE218" s="154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5"/>
    </row>
    <row r="219" spans="1:65">
      <c r="A219" s="30"/>
      <c r="B219" s="3" t="s">
        <v>275</v>
      </c>
      <c r="C219" s="29"/>
      <c r="D219" s="13">
        <v>-0.18190095181770882</v>
      </c>
      <c r="E219" s="13">
        <v>0.15455275229821641</v>
      </c>
      <c r="F219" s="13">
        <v>-5.1028496731460704E-2</v>
      </c>
      <c r="G219" s="13">
        <v>-0.1651480702849657</v>
      </c>
      <c r="H219" s="13">
        <v>0.4072420487504258</v>
      </c>
      <c r="I219" s="13">
        <v>-5.9046487244259094E-2</v>
      </c>
      <c r="J219" s="13">
        <v>-2.8332871100896551E-2</v>
      </c>
      <c r="K219" s="13">
        <v>6.5689654256517738E-3</v>
      </c>
      <c r="L219" s="13">
        <v>0.16851348690883561</v>
      </c>
      <c r="M219" s="13">
        <v>-8.4175809543373781E-2</v>
      </c>
      <c r="N219" s="13">
        <v>5.9619756946005076E-2</v>
      </c>
      <c r="O219" s="13">
        <v>-4.7877899555763492E-2</v>
      </c>
      <c r="P219" s="13">
        <v>-8.4175809543373781E-2</v>
      </c>
      <c r="Q219" s="13">
        <v>-8.7878426460296089E-3</v>
      </c>
      <c r="R219" s="13">
        <v>-0.11628549914779818</v>
      </c>
      <c r="S219" s="13">
        <v>-3.1125018023020368E-2</v>
      </c>
      <c r="T219" s="13">
        <v>1.2153259269899408E-2</v>
      </c>
      <c r="U219" s="13">
        <v>-6.1726948289497874E-2</v>
      </c>
      <c r="V219" s="13">
        <v>0.11195994707467793</v>
      </c>
      <c r="W219" s="13">
        <v>0.12383913615485387</v>
      </c>
      <c r="X219" s="13">
        <v>0.164090167754807</v>
      </c>
      <c r="Y219" s="13">
        <v>-5.2066119938949273E-2</v>
      </c>
      <c r="Z219" s="13">
        <v>2.6807235777202676E-2</v>
      </c>
      <c r="AA219" s="13">
        <v>5.1243316179633513E-2</v>
      </c>
      <c r="AB219" s="13">
        <v>3.4490434646890389E-2</v>
      </c>
      <c r="AC219" s="13">
        <v>9.0333373089367397E-2</v>
      </c>
      <c r="AD219" s="13">
        <v>-6.7702142702843027E-2</v>
      </c>
      <c r="AE219" s="154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55"/>
    </row>
    <row r="220" spans="1:65">
      <c r="A220" s="30"/>
      <c r="B220" s="46" t="s">
        <v>276</v>
      </c>
      <c r="C220" s="47"/>
      <c r="D220" s="45">
        <v>1.94</v>
      </c>
      <c r="E220" s="45">
        <v>1.83</v>
      </c>
      <c r="F220" s="45">
        <v>0.47</v>
      </c>
      <c r="G220" s="45">
        <v>1.76</v>
      </c>
      <c r="H220" s="45">
        <v>4.67</v>
      </c>
      <c r="I220" s="45">
        <v>0.56000000000000005</v>
      </c>
      <c r="J220" s="45">
        <v>0.22</v>
      </c>
      <c r="K220" s="45">
        <v>0.17</v>
      </c>
      <c r="L220" s="45">
        <v>1.99</v>
      </c>
      <c r="M220" s="45">
        <v>0.85</v>
      </c>
      <c r="N220" s="45">
        <v>0.77</v>
      </c>
      <c r="O220" s="45">
        <v>0.44</v>
      </c>
      <c r="P220" s="45">
        <v>0.85</v>
      </c>
      <c r="Q220" s="45">
        <v>0</v>
      </c>
      <c r="R220" s="45">
        <v>1.21</v>
      </c>
      <c r="S220" s="45">
        <v>0.25</v>
      </c>
      <c r="T220" s="45">
        <v>0.24</v>
      </c>
      <c r="U220" s="45">
        <v>0.59</v>
      </c>
      <c r="V220" s="45">
        <v>1.36</v>
      </c>
      <c r="W220" s="45">
        <v>1.49</v>
      </c>
      <c r="X220" s="45">
        <v>1.94</v>
      </c>
      <c r="Y220" s="45">
        <v>0.49</v>
      </c>
      <c r="Z220" s="45">
        <v>0.4</v>
      </c>
      <c r="AA220" s="45">
        <v>0.67</v>
      </c>
      <c r="AB220" s="45">
        <v>0.49</v>
      </c>
      <c r="AC220" s="45">
        <v>1.1100000000000001</v>
      </c>
      <c r="AD220" s="45">
        <v>0.66</v>
      </c>
      <c r="AE220" s="154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55"/>
    </row>
    <row r="221" spans="1:65">
      <c r="B221" s="31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BM221" s="55"/>
    </row>
    <row r="222" spans="1:65" ht="15">
      <c r="B222" s="8" t="s">
        <v>497</v>
      </c>
      <c r="BM222" s="28" t="s">
        <v>67</v>
      </c>
    </row>
    <row r="223" spans="1:65" ht="15">
      <c r="A223" s="25" t="s">
        <v>28</v>
      </c>
      <c r="B223" s="18" t="s">
        <v>112</v>
      </c>
      <c r="C223" s="15" t="s">
        <v>113</v>
      </c>
      <c r="D223" s="16" t="s">
        <v>230</v>
      </c>
      <c r="E223" s="17" t="s">
        <v>230</v>
      </c>
      <c r="F223" s="17" t="s">
        <v>230</v>
      </c>
      <c r="G223" s="17" t="s">
        <v>230</v>
      </c>
      <c r="H223" s="17" t="s">
        <v>230</v>
      </c>
      <c r="I223" s="17" t="s">
        <v>230</v>
      </c>
      <c r="J223" s="17" t="s">
        <v>230</v>
      </c>
      <c r="K223" s="17" t="s">
        <v>230</v>
      </c>
      <c r="L223" s="17" t="s">
        <v>230</v>
      </c>
      <c r="M223" s="17" t="s">
        <v>230</v>
      </c>
      <c r="N223" s="17" t="s">
        <v>230</v>
      </c>
      <c r="O223" s="17" t="s">
        <v>230</v>
      </c>
      <c r="P223" s="17" t="s">
        <v>230</v>
      </c>
      <c r="Q223" s="17" t="s">
        <v>230</v>
      </c>
      <c r="R223" s="17" t="s">
        <v>230</v>
      </c>
      <c r="S223" s="17" t="s">
        <v>230</v>
      </c>
      <c r="T223" s="17" t="s">
        <v>230</v>
      </c>
      <c r="U223" s="17" t="s">
        <v>230</v>
      </c>
      <c r="V223" s="17" t="s">
        <v>230</v>
      </c>
      <c r="W223" s="17" t="s">
        <v>230</v>
      </c>
      <c r="X223" s="17" t="s">
        <v>230</v>
      </c>
      <c r="Y223" s="17" t="s">
        <v>230</v>
      </c>
      <c r="Z223" s="154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>
        <v>1</v>
      </c>
    </row>
    <row r="224" spans="1:65">
      <c r="A224" s="30"/>
      <c r="B224" s="19" t="s">
        <v>231</v>
      </c>
      <c r="C224" s="9" t="s">
        <v>231</v>
      </c>
      <c r="D224" s="152" t="s">
        <v>233</v>
      </c>
      <c r="E224" s="153" t="s">
        <v>234</v>
      </c>
      <c r="F224" s="153" t="s">
        <v>236</v>
      </c>
      <c r="G224" s="153" t="s">
        <v>239</v>
      </c>
      <c r="H224" s="153" t="s">
        <v>240</v>
      </c>
      <c r="I224" s="153" t="s">
        <v>242</v>
      </c>
      <c r="J224" s="153" t="s">
        <v>243</v>
      </c>
      <c r="K224" s="153" t="s">
        <v>245</v>
      </c>
      <c r="L224" s="153" t="s">
        <v>246</v>
      </c>
      <c r="M224" s="153" t="s">
        <v>247</v>
      </c>
      <c r="N224" s="153" t="s">
        <v>248</v>
      </c>
      <c r="O224" s="153" t="s">
        <v>250</v>
      </c>
      <c r="P224" s="153" t="s">
        <v>252</v>
      </c>
      <c r="Q224" s="153" t="s">
        <v>254</v>
      </c>
      <c r="R224" s="153" t="s">
        <v>257</v>
      </c>
      <c r="S224" s="153" t="s">
        <v>258</v>
      </c>
      <c r="T224" s="153" t="s">
        <v>279</v>
      </c>
      <c r="U224" s="153" t="s">
        <v>259</v>
      </c>
      <c r="V224" s="153" t="s">
        <v>260</v>
      </c>
      <c r="W224" s="153" t="s">
        <v>261</v>
      </c>
      <c r="X224" s="153" t="s">
        <v>262</v>
      </c>
      <c r="Y224" s="153" t="s">
        <v>263</v>
      </c>
      <c r="Z224" s="154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 t="s">
        <v>3</v>
      </c>
    </row>
    <row r="225" spans="1:65">
      <c r="A225" s="30"/>
      <c r="B225" s="19"/>
      <c r="C225" s="9"/>
      <c r="D225" s="10" t="s">
        <v>295</v>
      </c>
      <c r="E225" s="11" t="s">
        <v>296</v>
      </c>
      <c r="F225" s="11" t="s">
        <v>296</v>
      </c>
      <c r="G225" s="11" t="s">
        <v>295</v>
      </c>
      <c r="H225" s="11" t="s">
        <v>116</v>
      </c>
      <c r="I225" s="11" t="s">
        <v>296</v>
      </c>
      <c r="J225" s="11" t="s">
        <v>296</v>
      </c>
      <c r="K225" s="11" t="s">
        <v>295</v>
      </c>
      <c r="L225" s="11" t="s">
        <v>295</v>
      </c>
      <c r="M225" s="11" t="s">
        <v>295</v>
      </c>
      <c r="N225" s="11" t="s">
        <v>295</v>
      </c>
      <c r="O225" s="11" t="s">
        <v>295</v>
      </c>
      <c r="P225" s="11" t="s">
        <v>116</v>
      </c>
      <c r="Q225" s="11" t="s">
        <v>296</v>
      </c>
      <c r="R225" s="11" t="s">
        <v>295</v>
      </c>
      <c r="S225" s="11" t="s">
        <v>296</v>
      </c>
      <c r="T225" s="11" t="s">
        <v>295</v>
      </c>
      <c r="U225" s="11" t="s">
        <v>295</v>
      </c>
      <c r="V225" s="11" t="s">
        <v>296</v>
      </c>
      <c r="W225" s="11" t="s">
        <v>295</v>
      </c>
      <c r="X225" s="11" t="s">
        <v>295</v>
      </c>
      <c r="Y225" s="11" t="s">
        <v>295</v>
      </c>
      <c r="Z225" s="154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2</v>
      </c>
    </row>
    <row r="226" spans="1:65">
      <c r="A226" s="30"/>
      <c r="B226" s="19"/>
      <c r="C226" s="9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154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3</v>
      </c>
    </row>
    <row r="227" spans="1:65">
      <c r="A227" s="30"/>
      <c r="B227" s="18">
        <v>1</v>
      </c>
      <c r="C227" s="14">
        <v>1</v>
      </c>
      <c r="D227" s="148" t="s">
        <v>106</v>
      </c>
      <c r="E227" s="22">
        <v>1.2</v>
      </c>
      <c r="F227" s="22">
        <v>1.0878439812042799</v>
      </c>
      <c r="G227" s="22">
        <v>1.1100000000000001</v>
      </c>
      <c r="H227" s="148">
        <v>1.6</v>
      </c>
      <c r="I227" s="22">
        <v>1.2</v>
      </c>
      <c r="J227" s="22">
        <v>1.18</v>
      </c>
      <c r="K227" s="22">
        <v>1.4</v>
      </c>
      <c r="L227" s="22">
        <v>1.19</v>
      </c>
      <c r="M227" s="22">
        <v>1.27</v>
      </c>
      <c r="N227" s="22">
        <v>1.25</v>
      </c>
      <c r="O227" s="22">
        <v>1.2</v>
      </c>
      <c r="P227" s="22">
        <v>1.2</v>
      </c>
      <c r="Q227" s="22">
        <v>1.1599999999999999</v>
      </c>
      <c r="R227" s="148">
        <v>1.5</v>
      </c>
      <c r="S227" s="22">
        <v>1.1726799999999999</v>
      </c>
      <c r="T227" s="22">
        <v>1.27</v>
      </c>
      <c r="U227" s="22">
        <v>1.159</v>
      </c>
      <c r="V227" s="22">
        <v>1.1399999999999999</v>
      </c>
      <c r="W227" s="22">
        <v>1.35</v>
      </c>
      <c r="X227" s="22">
        <v>1.24</v>
      </c>
      <c r="Y227" s="22">
        <v>1.26</v>
      </c>
      <c r="Z227" s="154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>
        <v>1</v>
      </c>
    </row>
    <row r="228" spans="1:65">
      <c r="A228" s="30"/>
      <c r="B228" s="19">
        <v>1</v>
      </c>
      <c r="C228" s="9">
        <v>2</v>
      </c>
      <c r="D228" s="149" t="s">
        <v>106</v>
      </c>
      <c r="E228" s="11">
        <v>1.2</v>
      </c>
      <c r="F228" s="11">
        <v>1.1492856082984599</v>
      </c>
      <c r="G228" s="11">
        <v>1.1200000000000001</v>
      </c>
      <c r="H228" s="149">
        <v>1.5</v>
      </c>
      <c r="I228" s="11">
        <v>1.2</v>
      </c>
      <c r="J228" s="11">
        <v>1.26</v>
      </c>
      <c r="K228" s="11">
        <v>1.4</v>
      </c>
      <c r="L228" s="11">
        <v>1.2</v>
      </c>
      <c r="M228" s="11">
        <v>1.24</v>
      </c>
      <c r="N228" s="11">
        <v>1.23</v>
      </c>
      <c r="O228" s="11">
        <v>1.22</v>
      </c>
      <c r="P228" s="150">
        <v>1.5</v>
      </c>
      <c r="Q228" s="11">
        <v>1.2</v>
      </c>
      <c r="R228" s="149">
        <v>1.5</v>
      </c>
      <c r="S228" s="11">
        <v>1.1164700000000001</v>
      </c>
      <c r="T228" s="11">
        <v>1.2</v>
      </c>
      <c r="U228" s="11">
        <v>1.1536</v>
      </c>
      <c r="V228" s="11">
        <v>1.1399999999999999</v>
      </c>
      <c r="W228" s="11">
        <v>1.3</v>
      </c>
      <c r="X228" s="11">
        <v>1.25</v>
      </c>
      <c r="Y228" s="11">
        <v>1.24</v>
      </c>
      <c r="Z228" s="154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27</v>
      </c>
    </row>
    <row r="229" spans="1:65">
      <c r="A229" s="30"/>
      <c r="B229" s="19">
        <v>1</v>
      </c>
      <c r="C229" s="9">
        <v>3</v>
      </c>
      <c r="D229" s="149" t="s">
        <v>106</v>
      </c>
      <c r="E229" s="11">
        <v>1.21</v>
      </c>
      <c r="F229" s="11">
        <v>1.0967976529843899</v>
      </c>
      <c r="G229" s="11">
        <v>1.1000000000000001</v>
      </c>
      <c r="H229" s="149">
        <v>1.4</v>
      </c>
      <c r="I229" s="11">
        <v>1.2</v>
      </c>
      <c r="J229" s="11">
        <v>1.24</v>
      </c>
      <c r="K229" s="11">
        <v>1.3</v>
      </c>
      <c r="L229" s="11">
        <v>1.22</v>
      </c>
      <c r="M229" s="11">
        <v>1.21</v>
      </c>
      <c r="N229" s="11">
        <v>1.2</v>
      </c>
      <c r="O229" s="11">
        <v>1.17</v>
      </c>
      <c r="P229" s="11">
        <v>1.4</v>
      </c>
      <c r="Q229" s="11">
        <v>1.22</v>
      </c>
      <c r="R229" s="149">
        <v>1.5</v>
      </c>
      <c r="S229" s="11">
        <v>1.1892100000000001</v>
      </c>
      <c r="T229" s="11">
        <v>1.27</v>
      </c>
      <c r="U229" s="11">
        <v>1.1413</v>
      </c>
      <c r="V229" s="11">
        <v>1.1299999999999999</v>
      </c>
      <c r="W229" s="11">
        <v>1.34</v>
      </c>
      <c r="X229" s="11">
        <v>1.26</v>
      </c>
      <c r="Y229" s="11">
        <v>1.21</v>
      </c>
      <c r="Z229" s="154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16</v>
      </c>
    </row>
    <row r="230" spans="1:65">
      <c r="A230" s="30"/>
      <c r="B230" s="19">
        <v>1</v>
      </c>
      <c r="C230" s="9">
        <v>4</v>
      </c>
      <c r="D230" s="149" t="s">
        <v>106</v>
      </c>
      <c r="E230" s="11">
        <v>1.17</v>
      </c>
      <c r="F230" s="11">
        <v>1.0801840929650299</v>
      </c>
      <c r="G230" s="11">
        <v>1.1200000000000001</v>
      </c>
      <c r="H230" s="149">
        <v>1.4</v>
      </c>
      <c r="I230" s="11">
        <v>1.1000000000000001</v>
      </c>
      <c r="J230" s="11">
        <v>1.22</v>
      </c>
      <c r="K230" s="11">
        <v>1.4</v>
      </c>
      <c r="L230" s="11">
        <v>1.2</v>
      </c>
      <c r="M230" s="11">
        <v>1.28</v>
      </c>
      <c r="N230" s="11">
        <v>1.2</v>
      </c>
      <c r="O230" s="11">
        <v>1.1599999999999999</v>
      </c>
      <c r="P230" s="11">
        <v>1.2</v>
      </c>
      <c r="Q230" s="11">
        <v>1.1399999999999999</v>
      </c>
      <c r="R230" s="149">
        <v>1.5</v>
      </c>
      <c r="S230" s="11">
        <v>1.1448</v>
      </c>
      <c r="T230" s="11">
        <v>1.23</v>
      </c>
      <c r="U230" s="11">
        <v>1.1680999999999999</v>
      </c>
      <c r="V230" s="150">
        <v>1.08</v>
      </c>
      <c r="W230" s="11">
        <v>1.36</v>
      </c>
      <c r="X230" s="11">
        <v>1.24</v>
      </c>
      <c r="Y230" s="11">
        <v>1.23</v>
      </c>
      <c r="Z230" s="154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1.2178362821771671</v>
      </c>
    </row>
    <row r="231" spans="1:65">
      <c r="A231" s="30"/>
      <c r="B231" s="19">
        <v>1</v>
      </c>
      <c r="C231" s="9">
        <v>5</v>
      </c>
      <c r="D231" s="149" t="s">
        <v>106</v>
      </c>
      <c r="E231" s="11">
        <v>1.25</v>
      </c>
      <c r="F231" s="11">
        <v>1.1438361996874</v>
      </c>
      <c r="G231" s="11">
        <v>1.0900000000000001</v>
      </c>
      <c r="H231" s="149">
        <v>1.4</v>
      </c>
      <c r="I231" s="11">
        <v>1.2</v>
      </c>
      <c r="J231" s="11">
        <v>1.27</v>
      </c>
      <c r="K231" s="11">
        <v>1.3</v>
      </c>
      <c r="L231" s="150">
        <v>1.1599999999999999</v>
      </c>
      <c r="M231" s="11">
        <v>1.32</v>
      </c>
      <c r="N231" s="11">
        <v>1.24</v>
      </c>
      <c r="O231" s="11">
        <v>1.17</v>
      </c>
      <c r="P231" s="11">
        <v>1.4</v>
      </c>
      <c r="Q231" s="11">
        <v>1.19</v>
      </c>
      <c r="R231" s="150">
        <v>1</v>
      </c>
      <c r="S231" s="11">
        <v>1.1981299999999999</v>
      </c>
      <c r="T231" s="11">
        <v>1.28</v>
      </c>
      <c r="U231" s="11">
        <v>1.1285000000000001</v>
      </c>
      <c r="V231" s="11">
        <v>1.1399999999999999</v>
      </c>
      <c r="W231" s="11">
        <v>1.37</v>
      </c>
      <c r="X231" s="11">
        <v>1.27</v>
      </c>
      <c r="Y231" s="11">
        <v>1.28</v>
      </c>
      <c r="Z231" s="154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8">
        <v>24</v>
      </c>
    </row>
    <row r="232" spans="1:65">
      <c r="A232" s="30"/>
      <c r="B232" s="19">
        <v>1</v>
      </c>
      <c r="C232" s="9">
        <v>6</v>
      </c>
      <c r="D232" s="149" t="s">
        <v>106</v>
      </c>
      <c r="E232" s="11">
        <v>1.19</v>
      </c>
      <c r="F232" s="11">
        <v>1.1054486330575</v>
      </c>
      <c r="G232" s="11">
        <v>1.1299999999999999</v>
      </c>
      <c r="H232" s="149">
        <v>1.3</v>
      </c>
      <c r="I232" s="11">
        <v>1.2</v>
      </c>
      <c r="J232" s="11">
        <v>1.26</v>
      </c>
      <c r="K232" s="11">
        <v>1.4</v>
      </c>
      <c r="L232" s="11">
        <v>1.2</v>
      </c>
      <c r="M232" s="11">
        <v>1.32</v>
      </c>
      <c r="N232" s="11">
        <v>1.24</v>
      </c>
      <c r="O232" s="11">
        <v>1.1399999999999999</v>
      </c>
      <c r="P232" s="11">
        <v>1.3</v>
      </c>
      <c r="Q232" s="11">
        <v>1.18</v>
      </c>
      <c r="R232" s="149">
        <v>1.5</v>
      </c>
      <c r="S232" s="11">
        <v>1.1896500000000001</v>
      </c>
      <c r="T232" s="11">
        <v>1.26</v>
      </c>
      <c r="U232" s="11">
        <v>1.1305000000000001</v>
      </c>
      <c r="V232" s="11">
        <v>1.1599999999999999</v>
      </c>
      <c r="W232" s="150">
        <v>1.46</v>
      </c>
      <c r="X232" s="11">
        <v>1.24</v>
      </c>
      <c r="Y232" s="11">
        <v>1.35</v>
      </c>
      <c r="Z232" s="154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5"/>
    </row>
    <row r="233" spans="1:65">
      <c r="A233" s="30"/>
      <c r="B233" s="20" t="s">
        <v>272</v>
      </c>
      <c r="C233" s="12"/>
      <c r="D233" s="23" t="s">
        <v>674</v>
      </c>
      <c r="E233" s="23">
        <v>1.2033333333333331</v>
      </c>
      <c r="F233" s="23">
        <v>1.1105660280328433</v>
      </c>
      <c r="G233" s="23">
        <v>1.1116666666666668</v>
      </c>
      <c r="H233" s="23">
        <v>1.4333333333333336</v>
      </c>
      <c r="I233" s="23">
        <v>1.1833333333333333</v>
      </c>
      <c r="J233" s="23">
        <v>1.2383333333333333</v>
      </c>
      <c r="K233" s="23">
        <v>1.3666666666666665</v>
      </c>
      <c r="L233" s="23">
        <v>1.1950000000000001</v>
      </c>
      <c r="M233" s="23">
        <v>1.2733333333333334</v>
      </c>
      <c r="N233" s="23">
        <v>1.2266666666666668</v>
      </c>
      <c r="O233" s="23">
        <v>1.1766666666666665</v>
      </c>
      <c r="P233" s="23">
        <v>1.3333333333333333</v>
      </c>
      <c r="Q233" s="23">
        <v>1.1816666666666666</v>
      </c>
      <c r="R233" s="23">
        <v>1.4166666666666667</v>
      </c>
      <c r="S233" s="23">
        <v>1.16849</v>
      </c>
      <c r="T233" s="23">
        <v>1.2516666666666667</v>
      </c>
      <c r="U233" s="23">
        <v>1.1468333333333334</v>
      </c>
      <c r="V233" s="23">
        <v>1.1316666666666666</v>
      </c>
      <c r="W233" s="23">
        <v>1.3633333333333333</v>
      </c>
      <c r="X233" s="23">
        <v>1.25</v>
      </c>
      <c r="Y233" s="23">
        <v>1.2616666666666667</v>
      </c>
      <c r="Z233" s="154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A234" s="30"/>
      <c r="B234" s="3" t="s">
        <v>273</v>
      </c>
      <c r="C234" s="29"/>
      <c r="D234" s="11" t="s">
        <v>674</v>
      </c>
      <c r="E234" s="11">
        <v>1.2</v>
      </c>
      <c r="F234" s="11">
        <v>1.1011231430209449</v>
      </c>
      <c r="G234" s="11">
        <v>1.1150000000000002</v>
      </c>
      <c r="H234" s="11">
        <v>1.4</v>
      </c>
      <c r="I234" s="11">
        <v>1.2</v>
      </c>
      <c r="J234" s="11">
        <v>1.25</v>
      </c>
      <c r="K234" s="11">
        <v>1.4</v>
      </c>
      <c r="L234" s="11">
        <v>1.2</v>
      </c>
      <c r="M234" s="11">
        <v>1.2749999999999999</v>
      </c>
      <c r="N234" s="11">
        <v>1.2349999999999999</v>
      </c>
      <c r="O234" s="11">
        <v>1.17</v>
      </c>
      <c r="P234" s="11">
        <v>1.35</v>
      </c>
      <c r="Q234" s="11">
        <v>1.1850000000000001</v>
      </c>
      <c r="R234" s="11">
        <v>1.5</v>
      </c>
      <c r="S234" s="11">
        <v>1.1809449999999999</v>
      </c>
      <c r="T234" s="11">
        <v>1.2650000000000001</v>
      </c>
      <c r="U234" s="11">
        <v>1.1474500000000001</v>
      </c>
      <c r="V234" s="11">
        <v>1.1399999999999999</v>
      </c>
      <c r="W234" s="11">
        <v>1.355</v>
      </c>
      <c r="X234" s="11">
        <v>1.2450000000000001</v>
      </c>
      <c r="Y234" s="11">
        <v>1.25</v>
      </c>
      <c r="Z234" s="154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5"/>
    </row>
    <row r="235" spans="1:65">
      <c r="A235" s="30"/>
      <c r="B235" s="3" t="s">
        <v>274</v>
      </c>
      <c r="C235" s="29"/>
      <c r="D235" s="24" t="s">
        <v>674</v>
      </c>
      <c r="E235" s="24">
        <v>2.6583202716502538E-2</v>
      </c>
      <c r="F235" s="24">
        <v>2.9193216647783082E-2</v>
      </c>
      <c r="G235" s="24">
        <v>1.4719601443879703E-2</v>
      </c>
      <c r="H235" s="24">
        <v>0.10327955589886448</v>
      </c>
      <c r="I235" s="24">
        <v>4.0824829046386249E-2</v>
      </c>
      <c r="J235" s="24">
        <v>3.371448748930745E-2</v>
      </c>
      <c r="K235" s="24">
        <v>5.1639777949432156E-2</v>
      </c>
      <c r="L235" s="24">
        <v>1.9748417658131515E-2</v>
      </c>
      <c r="M235" s="24">
        <v>4.366539438350088E-2</v>
      </c>
      <c r="N235" s="24">
        <v>2.1602468994692887E-2</v>
      </c>
      <c r="O235" s="24">
        <v>2.8751811537130457E-2</v>
      </c>
      <c r="P235" s="24">
        <v>0.12110601416389967</v>
      </c>
      <c r="Q235" s="24">
        <v>2.8577380332470436E-2</v>
      </c>
      <c r="R235" s="24">
        <v>0.20412414523193179</v>
      </c>
      <c r="S235" s="24">
        <v>3.1750421099569666E-2</v>
      </c>
      <c r="T235" s="24">
        <v>3.0605010483034774E-2</v>
      </c>
      <c r="U235" s="24">
        <v>1.5997458131424044E-2</v>
      </c>
      <c r="V235" s="24">
        <v>2.7141603981096319E-2</v>
      </c>
      <c r="W235" s="24">
        <v>5.3166405433005E-2</v>
      </c>
      <c r="X235" s="24">
        <v>1.2649110640673528E-2</v>
      </c>
      <c r="Y235" s="24">
        <v>4.9564772436345057E-2</v>
      </c>
      <c r="Z235" s="206"/>
      <c r="AA235" s="207"/>
      <c r="AB235" s="207"/>
      <c r="AC235" s="207"/>
      <c r="AD235" s="207"/>
      <c r="AE235" s="207"/>
      <c r="AF235" s="207"/>
      <c r="AG235" s="207"/>
      <c r="AH235" s="207"/>
      <c r="AI235" s="207"/>
      <c r="AJ235" s="207"/>
      <c r="AK235" s="207"/>
      <c r="AL235" s="207"/>
      <c r="AM235" s="207"/>
      <c r="AN235" s="207"/>
      <c r="AO235" s="207"/>
      <c r="AP235" s="207"/>
      <c r="AQ235" s="207"/>
      <c r="AR235" s="207"/>
      <c r="AS235" s="207"/>
      <c r="AT235" s="207"/>
      <c r="AU235" s="207"/>
      <c r="AV235" s="207"/>
      <c r="AW235" s="207"/>
      <c r="AX235" s="207"/>
      <c r="AY235" s="207"/>
      <c r="AZ235" s="207"/>
      <c r="BA235" s="207"/>
      <c r="BB235" s="207"/>
      <c r="BC235" s="207"/>
      <c r="BD235" s="207"/>
      <c r="BE235" s="207"/>
      <c r="BF235" s="207"/>
      <c r="BG235" s="207"/>
      <c r="BH235" s="207"/>
      <c r="BI235" s="207"/>
      <c r="BJ235" s="207"/>
      <c r="BK235" s="207"/>
      <c r="BL235" s="207"/>
      <c r="BM235" s="56"/>
    </row>
    <row r="236" spans="1:65">
      <c r="A236" s="30"/>
      <c r="B236" s="3" t="s">
        <v>87</v>
      </c>
      <c r="C236" s="29"/>
      <c r="D236" s="13" t="s">
        <v>674</v>
      </c>
      <c r="E236" s="13">
        <v>2.2091304196539509E-2</v>
      </c>
      <c r="F236" s="13">
        <v>2.6286790619278456E-2</v>
      </c>
      <c r="G236" s="13">
        <v>1.3241020789097183E-2</v>
      </c>
      <c r="H236" s="13">
        <v>7.2055504115486835E-2</v>
      </c>
      <c r="I236" s="13">
        <v>3.449985553215739E-2</v>
      </c>
      <c r="J236" s="13">
        <v>2.722569649203832E-2</v>
      </c>
      <c r="K236" s="13">
        <v>3.7785203377633289E-2</v>
      </c>
      <c r="L236" s="13">
        <v>1.6525872517264867E-2</v>
      </c>
      <c r="M236" s="13">
        <v>3.4292194542016395E-2</v>
      </c>
      <c r="N236" s="13">
        <v>1.761070841958659E-2</v>
      </c>
      <c r="O236" s="13">
        <v>2.4434967312008889E-2</v>
      </c>
      <c r="P236" s="13">
        <v>9.0829510622924756E-2</v>
      </c>
      <c r="Q236" s="13">
        <v>2.4183960789114615E-2</v>
      </c>
      <c r="R236" s="13">
        <v>0.14408763192842242</v>
      </c>
      <c r="S236" s="13">
        <v>2.7172180420516792E-2</v>
      </c>
      <c r="T236" s="13">
        <v>2.4451406511079712E-2</v>
      </c>
      <c r="U236" s="13">
        <v>1.3949244119829132E-2</v>
      </c>
      <c r="V236" s="13">
        <v>2.3983744313192626E-2</v>
      </c>
      <c r="W236" s="13">
        <v>3.8997363398292177E-2</v>
      </c>
      <c r="X236" s="13">
        <v>1.0119288512538823E-2</v>
      </c>
      <c r="Y236" s="13">
        <v>3.9285156488516555E-2</v>
      </c>
      <c r="Z236" s="154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3" t="s">
        <v>275</v>
      </c>
      <c r="C237" s="29"/>
      <c r="D237" s="13" t="s">
        <v>674</v>
      </c>
      <c r="E237" s="13">
        <v>-1.190878368142112E-2</v>
      </c>
      <c r="F237" s="13">
        <v>-8.8082655866150716E-2</v>
      </c>
      <c r="G237" s="13">
        <v>-8.7178890187683766E-2</v>
      </c>
      <c r="H237" s="13">
        <v>0.1769507562797481</v>
      </c>
      <c r="I237" s="13">
        <v>-2.8331352373696439E-2</v>
      </c>
      <c r="J237" s="13">
        <v>1.6830711530061215E-2</v>
      </c>
      <c r="K237" s="13">
        <v>0.12220886063882919</v>
      </c>
      <c r="L237" s="13">
        <v>-1.8751520636535735E-2</v>
      </c>
      <c r="M237" s="13">
        <v>4.5570206741543551E-2</v>
      </c>
      <c r="N237" s="13">
        <v>7.2508797929007329E-3</v>
      </c>
      <c r="O237" s="13">
        <v>-3.3805541937788397E-2</v>
      </c>
      <c r="P237" s="13">
        <v>9.4837912818370063E-2</v>
      </c>
      <c r="Q237" s="13">
        <v>-2.9699899764719428E-2</v>
      </c>
      <c r="R237" s="13">
        <v>0.16326528236951843</v>
      </c>
      <c r="S237" s="13">
        <v>-4.0519635438146961E-2</v>
      </c>
      <c r="T237" s="13">
        <v>2.7779090658245131E-2</v>
      </c>
      <c r="U237" s="13">
        <v>-5.8302540237099354E-2</v>
      </c>
      <c r="V237" s="13">
        <v>-7.0756321495408336E-2</v>
      </c>
      <c r="W237" s="13">
        <v>0.11947176585678343</v>
      </c>
      <c r="X237" s="13">
        <v>2.6410543267222142E-2</v>
      </c>
      <c r="Y237" s="13">
        <v>3.5990375004382846E-2</v>
      </c>
      <c r="Z237" s="154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A238" s="30"/>
      <c r="B238" s="46" t="s">
        <v>276</v>
      </c>
      <c r="C238" s="47"/>
      <c r="D238" s="45">
        <v>14.26</v>
      </c>
      <c r="E238" s="45">
        <v>0.33</v>
      </c>
      <c r="F238" s="45">
        <v>1.37</v>
      </c>
      <c r="G238" s="45">
        <v>1.36</v>
      </c>
      <c r="H238" s="45">
        <v>2.2599999999999998</v>
      </c>
      <c r="I238" s="45">
        <v>0.55000000000000004</v>
      </c>
      <c r="J238" s="45">
        <v>7.0000000000000007E-2</v>
      </c>
      <c r="K238" s="45">
        <v>1.51</v>
      </c>
      <c r="L238" s="45">
        <v>0.42</v>
      </c>
      <c r="M238" s="45">
        <v>0.46</v>
      </c>
      <c r="N238" s="45">
        <v>7.0000000000000007E-2</v>
      </c>
      <c r="O238" s="45">
        <v>0.63</v>
      </c>
      <c r="P238" s="45">
        <v>1.1299999999999999</v>
      </c>
      <c r="Q238" s="45">
        <v>0.56999999999999995</v>
      </c>
      <c r="R238" s="45">
        <v>2.0699999999999998</v>
      </c>
      <c r="S238" s="45">
        <v>0.72</v>
      </c>
      <c r="T238" s="45">
        <v>0.22</v>
      </c>
      <c r="U238" s="45">
        <v>0.96</v>
      </c>
      <c r="V238" s="45">
        <v>1.1299999999999999</v>
      </c>
      <c r="W238" s="45">
        <v>1.47</v>
      </c>
      <c r="X238" s="45">
        <v>0.2</v>
      </c>
      <c r="Y238" s="45">
        <v>0.33</v>
      </c>
      <c r="Z238" s="154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55"/>
    </row>
    <row r="239" spans="1:65">
      <c r="B239" s="31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BM239" s="55"/>
    </row>
    <row r="240" spans="1:65" ht="15">
      <c r="B240" s="8" t="s">
        <v>498</v>
      </c>
      <c r="BM240" s="28" t="s">
        <v>67</v>
      </c>
    </row>
    <row r="241" spans="1:65" ht="15">
      <c r="A241" s="25" t="s">
        <v>0</v>
      </c>
      <c r="B241" s="18" t="s">
        <v>112</v>
      </c>
      <c r="C241" s="15" t="s">
        <v>113</v>
      </c>
      <c r="D241" s="16" t="s">
        <v>230</v>
      </c>
      <c r="E241" s="17" t="s">
        <v>230</v>
      </c>
      <c r="F241" s="17" t="s">
        <v>230</v>
      </c>
      <c r="G241" s="17" t="s">
        <v>230</v>
      </c>
      <c r="H241" s="17" t="s">
        <v>230</v>
      </c>
      <c r="I241" s="17" t="s">
        <v>230</v>
      </c>
      <c r="J241" s="17" t="s">
        <v>230</v>
      </c>
      <c r="K241" s="17" t="s">
        <v>230</v>
      </c>
      <c r="L241" s="17" t="s">
        <v>230</v>
      </c>
      <c r="M241" s="17" t="s">
        <v>230</v>
      </c>
      <c r="N241" s="17" t="s">
        <v>230</v>
      </c>
      <c r="O241" s="17" t="s">
        <v>230</v>
      </c>
      <c r="P241" s="17" t="s">
        <v>230</v>
      </c>
      <c r="Q241" s="17" t="s">
        <v>230</v>
      </c>
      <c r="R241" s="17" t="s">
        <v>230</v>
      </c>
      <c r="S241" s="17" t="s">
        <v>230</v>
      </c>
      <c r="T241" s="17" t="s">
        <v>230</v>
      </c>
      <c r="U241" s="17" t="s">
        <v>230</v>
      </c>
      <c r="V241" s="17" t="s">
        <v>230</v>
      </c>
      <c r="W241" s="17" t="s">
        <v>230</v>
      </c>
      <c r="X241" s="17" t="s">
        <v>230</v>
      </c>
      <c r="Y241" s="17" t="s">
        <v>230</v>
      </c>
      <c r="Z241" s="17" t="s">
        <v>230</v>
      </c>
      <c r="AA241" s="17" t="s">
        <v>230</v>
      </c>
      <c r="AB241" s="17" t="s">
        <v>230</v>
      </c>
      <c r="AC241" s="17" t="s">
        <v>230</v>
      </c>
      <c r="AD241" s="17" t="s">
        <v>230</v>
      </c>
      <c r="AE241" s="17" t="s">
        <v>230</v>
      </c>
      <c r="AF241" s="17" t="s">
        <v>230</v>
      </c>
      <c r="AG241" s="154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>
        <v>1</v>
      </c>
    </row>
    <row r="242" spans="1:65">
      <c r="A242" s="30"/>
      <c r="B242" s="19" t="s">
        <v>231</v>
      </c>
      <c r="C242" s="9" t="s">
        <v>231</v>
      </c>
      <c r="D242" s="152" t="s">
        <v>233</v>
      </c>
      <c r="E242" s="153" t="s">
        <v>234</v>
      </c>
      <c r="F242" s="153" t="s">
        <v>235</v>
      </c>
      <c r="G242" s="153" t="s">
        <v>236</v>
      </c>
      <c r="H242" s="153" t="s">
        <v>237</v>
      </c>
      <c r="I242" s="153" t="s">
        <v>239</v>
      </c>
      <c r="J242" s="153" t="s">
        <v>240</v>
      </c>
      <c r="K242" s="153" t="s">
        <v>242</v>
      </c>
      <c r="L242" s="153" t="s">
        <v>243</v>
      </c>
      <c r="M242" s="153" t="s">
        <v>244</v>
      </c>
      <c r="N242" s="153" t="s">
        <v>245</v>
      </c>
      <c r="O242" s="153" t="s">
        <v>246</v>
      </c>
      <c r="P242" s="153" t="s">
        <v>247</v>
      </c>
      <c r="Q242" s="153" t="s">
        <v>248</v>
      </c>
      <c r="R242" s="153" t="s">
        <v>250</v>
      </c>
      <c r="S242" s="153" t="s">
        <v>251</v>
      </c>
      <c r="T242" s="153" t="s">
        <v>252</v>
      </c>
      <c r="U242" s="153" t="s">
        <v>253</v>
      </c>
      <c r="V242" s="153" t="s">
        <v>254</v>
      </c>
      <c r="W242" s="153" t="s">
        <v>255</v>
      </c>
      <c r="X242" s="153" t="s">
        <v>256</v>
      </c>
      <c r="Y242" s="153" t="s">
        <v>257</v>
      </c>
      <c r="Z242" s="153" t="s">
        <v>258</v>
      </c>
      <c r="AA242" s="153" t="s">
        <v>279</v>
      </c>
      <c r="AB242" s="153" t="s">
        <v>259</v>
      </c>
      <c r="AC242" s="153" t="s">
        <v>260</v>
      </c>
      <c r="AD242" s="153" t="s">
        <v>261</v>
      </c>
      <c r="AE242" s="153" t="s">
        <v>262</v>
      </c>
      <c r="AF242" s="153" t="s">
        <v>263</v>
      </c>
      <c r="AG242" s="154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 t="s">
        <v>3</v>
      </c>
    </row>
    <row r="243" spans="1:65">
      <c r="A243" s="30"/>
      <c r="B243" s="19"/>
      <c r="C243" s="9"/>
      <c r="D243" s="10" t="s">
        <v>295</v>
      </c>
      <c r="E243" s="11" t="s">
        <v>296</v>
      </c>
      <c r="F243" s="11" t="s">
        <v>295</v>
      </c>
      <c r="G243" s="11" t="s">
        <v>116</v>
      </c>
      <c r="H243" s="11" t="s">
        <v>296</v>
      </c>
      <c r="I243" s="11" t="s">
        <v>295</v>
      </c>
      <c r="J243" s="11" t="s">
        <v>116</v>
      </c>
      <c r="K243" s="11" t="s">
        <v>116</v>
      </c>
      <c r="L243" s="11" t="s">
        <v>296</v>
      </c>
      <c r="M243" s="11" t="s">
        <v>116</v>
      </c>
      <c r="N243" s="11" t="s">
        <v>295</v>
      </c>
      <c r="O243" s="11" t="s">
        <v>295</v>
      </c>
      <c r="P243" s="11" t="s">
        <v>295</v>
      </c>
      <c r="Q243" s="11" t="s">
        <v>295</v>
      </c>
      <c r="R243" s="11" t="s">
        <v>295</v>
      </c>
      <c r="S243" s="11" t="s">
        <v>116</v>
      </c>
      <c r="T243" s="11" t="s">
        <v>116</v>
      </c>
      <c r="U243" s="11" t="s">
        <v>296</v>
      </c>
      <c r="V243" s="11" t="s">
        <v>295</v>
      </c>
      <c r="W243" s="11" t="s">
        <v>295</v>
      </c>
      <c r="X243" s="11" t="s">
        <v>295</v>
      </c>
      <c r="Y243" s="11" t="s">
        <v>295</v>
      </c>
      <c r="Z243" s="11" t="s">
        <v>296</v>
      </c>
      <c r="AA243" s="11" t="s">
        <v>295</v>
      </c>
      <c r="AB243" s="11" t="s">
        <v>295</v>
      </c>
      <c r="AC243" s="11" t="s">
        <v>296</v>
      </c>
      <c r="AD243" s="11" t="s">
        <v>295</v>
      </c>
      <c r="AE243" s="11" t="s">
        <v>295</v>
      </c>
      <c r="AF243" s="11" t="s">
        <v>295</v>
      </c>
      <c r="AG243" s="154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0</v>
      </c>
    </row>
    <row r="244" spans="1:65">
      <c r="A244" s="30"/>
      <c r="B244" s="19"/>
      <c r="C244" s="9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154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0</v>
      </c>
    </row>
    <row r="245" spans="1:65">
      <c r="A245" s="30"/>
      <c r="B245" s="18">
        <v>1</v>
      </c>
      <c r="C245" s="14">
        <v>1</v>
      </c>
      <c r="D245" s="216">
        <v>166.6</v>
      </c>
      <c r="E245" s="216">
        <v>163.4</v>
      </c>
      <c r="F245" s="216">
        <v>156.74</v>
      </c>
      <c r="G245" s="216">
        <v>171.43</v>
      </c>
      <c r="H245" s="216">
        <v>166.00733089301991</v>
      </c>
      <c r="I245" s="216">
        <v>178</v>
      </c>
      <c r="J245" s="215">
        <v>219</v>
      </c>
      <c r="K245" s="216">
        <v>161</v>
      </c>
      <c r="L245" s="216">
        <v>157.69999999999999</v>
      </c>
      <c r="M245" s="216">
        <v>160</v>
      </c>
      <c r="N245" s="216">
        <v>169.9</v>
      </c>
      <c r="O245" s="216">
        <v>165.5</v>
      </c>
      <c r="P245" s="216">
        <v>183.5</v>
      </c>
      <c r="Q245" s="216">
        <v>168.5</v>
      </c>
      <c r="R245" s="216">
        <v>170.5</v>
      </c>
      <c r="S245" s="216">
        <v>170</v>
      </c>
      <c r="T245" s="216">
        <v>169</v>
      </c>
      <c r="U245" s="216">
        <v>150.80000000000001</v>
      </c>
      <c r="V245" s="216">
        <v>172</v>
      </c>
      <c r="W245" s="215">
        <v>34.57</v>
      </c>
      <c r="X245" s="216">
        <v>167.49900000000002</v>
      </c>
      <c r="Y245" s="216">
        <v>165</v>
      </c>
      <c r="Z245" s="216">
        <v>158.2809</v>
      </c>
      <c r="AA245" s="216">
        <v>164</v>
      </c>
      <c r="AB245" s="215">
        <v>109.45480000000001</v>
      </c>
      <c r="AC245" s="216">
        <v>179</v>
      </c>
      <c r="AD245" s="216">
        <v>162.19999999999999</v>
      </c>
      <c r="AE245" s="216">
        <v>167.4</v>
      </c>
      <c r="AF245" s="216">
        <v>161</v>
      </c>
      <c r="AG245" s="217"/>
      <c r="AH245" s="218"/>
      <c r="AI245" s="218"/>
      <c r="AJ245" s="218"/>
      <c r="AK245" s="218"/>
      <c r="AL245" s="218"/>
      <c r="AM245" s="218"/>
      <c r="AN245" s="218"/>
      <c r="AO245" s="218"/>
      <c r="AP245" s="218"/>
      <c r="AQ245" s="218"/>
      <c r="AR245" s="218"/>
      <c r="AS245" s="218"/>
      <c r="AT245" s="218"/>
      <c r="AU245" s="218"/>
      <c r="AV245" s="218"/>
      <c r="AW245" s="218"/>
      <c r="AX245" s="218"/>
      <c r="AY245" s="218"/>
      <c r="AZ245" s="218"/>
      <c r="BA245" s="218"/>
      <c r="BB245" s="218"/>
      <c r="BC245" s="218"/>
      <c r="BD245" s="218"/>
      <c r="BE245" s="218"/>
      <c r="BF245" s="218"/>
      <c r="BG245" s="218"/>
      <c r="BH245" s="218"/>
      <c r="BI245" s="218"/>
      <c r="BJ245" s="218"/>
      <c r="BK245" s="218"/>
      <c r="BL245" s="218"/>
      <c r="BM245" s="219">
        <v>1</v>
      </c>
    </row>
    <row r="246" spans="1:65">
      <c r="A246" s="30"/>
      <c r="B246" s="19">
        <v>1</v>
      </c>
      <c r="C246" s="9">
        <v>2</v>
      </c>
      <c r="D246" s="221">
        <v>169.3</v>
      </c>
      <c r="E246" s="221">
        <v>166.6</v>
      </c>
      <c r="F246" s="222">
        <v>165.89</v>
      </c>
      <c r="G246" s="221">
        <v>177.84</v>
      </c>
      <c r="H246" s="221">
        <v>171.71652796489391</v>
      </c>
      <c r="I246" s="221">
        <v>171</v>
      </c>
      <c r="J246" s="220">
        <v>210</v>
      </c>
      <c r="K246" s="221">
        <v>162</v>
      </c>
      <c r="L246" s="221">
        <v>165</v>
      </c>
      <c r="M246" s="221">
        <v>163</v>
      </c>
      <c r="N246" s="221">
        <v>169</v>
      </c>
      <c r="O246" s="221">
        <v>166</v>
      </c>
      <c r="P246" s="221">
        <v>177</v>
      </c>
      <c r="Q246" s="221">
        <v>166</v>
      </c>
      <c r="R246" s="221">
        <v>170</v>
      </c>
      <c r="S246" s="221">
        <v>163</v>
      </c>
      <c r="T246" s="221">
        <v>168</v>
      </c>
      <c r="U246" s="221">
        <v>147.80000000000001</v>
      </c>
      <c r="V246" s="221">
        <v>175</v>
      </c>
      <c r="W246" s="220">
        <v>35.67</v>
      </c>
      <c r="X246" s="221">
        <v>165.06899999999999</v>
      </c>
      <c r="Y246" s="221">
        <v>160</v>
      </c>
      <c r="Z246" s="221">
        <v>155.71440000000001</v>
      </c>
      <c r="AA246" s="221">
        <v>160</v>
      </c>
      <c r="AB246" s="220">
        <v>111.3398</v>
      </c>
      <c r="AC246" s="221">
        <v>175</v>
      </c>
      <c r="AD246" s="221">
        <v>164</v>
      </c>
      <c r="AE246" s="221">
        <v>167.6</v>
      </c>
      <c r="AF246" s="221">
        <v>158</v>
      </c>
      <c r="AG246" s="217"/>
      <c r="AH246" s="218"/>
      <c r="AI246" s="218"/>
      <c r="AJ246" s="218"/>
      <c r="AK246" s="218"/>
      <c r="AL246" s="218"/>
      <c r="AM246" s="218"/>
      <c r="AN246" s="218"/>
      <c r="AO246" s="218"/>
      <c r="AP246" s="218"/>
      <c r="AQ246" s="218"/>
      <c r="AR246" s="218"/>
      <c r="AS246" s="218"/>
      <c r="AT246" s="218"/>
      <c r="AU246" s="218"/>
      <c r="AV246" s="218"/>
      <c r="AW246" s="218"/>
      <c r="AX246" s="218"/>
      <c r="AY246" s="218"/>
      <c r="AZ246" s="218"/>
      <c r="BA246" s="218"/>
      <c r="BB246" s="218"/>
      <c r="BC246" s="218"/>
      <c r="BD246" s="218"/>
      <c r="BE246" s="218"/>
      <c r="BF246" s="218"/>
      <c r="BG246" s="218"/>
      <c r="BH246" s="218"/>
      <c r="BI246" s="218"/>
      <c r="BJ246" s="218"/>
      <c r="BK246" s="218"/>
      <c r="BL246" s="218"/>
      <c r="BM246" s="219">
        <v>28</v>
      </c>
    </row>
    <row r="247" spans="1:65">
      <c r="A247" s="30"/>
      <c r="B247" s="19">
        <v>1</v>
      </c>
      <c r="C247" s="9">
        <v>3</v>
      </c>
      <c r="D247" s="221">
        <v>172.7</v>
      </c>
      <c r="E247" s="221">
        <v>164.9</v>
      </c>
      <c r="F247" s="221">
        <v>154.32</v>
      </c>
      <c r="G247" s="221">
        <v>175.92</v>
      </c>
      <c r="H247" s="221">
        <v>165.29822127441128</v>
      </c>
      <c r="I247" s="221">
        <v>170</v>
      </c>
      <c r="J247" s="220">
        <v>192</v>
      </c>
      <c r="K247" s="221">
        <v>165</v>
      </c>
      <c r="L247" s="221">
        <v>162.30000000000001</v>
      </c>
      <c r="M247" s="221">
        <v>160</v>
      </c>
      <c r="N247" s="221">
        <v>168.7</v>
      </c>
      <c r="O247" s="221">
        <v>170</v>
      </c>
      <c r="P247" s="221">
        <v>172</v>
      </c>
      <c r="Q247" s="221">
        <v>165.5</v>
      </c>
      <c r="R247" s="221">
        <v>170.5</v>
      </c>
      <c r="S247" s="221">
        <v>167</v>
      </c>
      <c r="T247" s="221">
        <v>168</v>
      </c>
      <c r="U247" s="221">
        <v>148.6</v>
      </c>
      <c r="V247" s="221">
        <v>171</v>
      </c>
      <c r="W247" s="220">
        <v>33.08</v>
      </c>
      <c r="X247" s="221">
        <v>165.62700000000001</v>
      </c>
      <c r="Y247" s="221">
        <v>165</v>
      </c>
      <c r="Z247" s="221">
        <v>159.52600000000001</v>
      </c>
      <c r="AA247" s="221">
        <v>166.5</v>
      </c>
      <c r="AB247" s="220">
        <v>110.4211</v>
      </c>
      <c r="AC247" s="221">
        <v>181</v>
      </c>
      <c r="AD247" s="221">
        <v>162.4</v>
      </c>
      <c r="AE247" s="221">
        <v>168.7</v>
      </c>
      <c r="AF247" s="221">
        <v>154</v>
      </c>
      <c r="AG247" s="217"/>
      <c r="AH247" s="218"/>
      <c r="AI247" s="218"/>
      <c r="AJ247" s="218"/>
      <c r="AK247" s="218"/>
      <c r="AL247" s="218"/>
      <c r="AM247" s="218"/>
      <c r="AN247" s="218"/>
      <c r="AO247" s="218"/>
      <c r="AP247" s="218"/>
      <c r="AQ247" s="218"/>
      <c r="AR247" s="218"/>
      <c r="AS247" s="218"/>
      <c r="AT247" s="218"/>
      <c r="AU247" s="218"/>
      <c r="AV247" s="218"/>
      <c r="AW247" s="218"/>
      <c r="AX247" s="218"/>
      <c r="AY247" s="218"/>
      <c r="AZ247" s="218"/>
      <c r="BA247" s="218"/>
      <c r="BB247" s="218"/>
      <c r="BC247" s="218"/>
      <c r="BD247" s="218"/>
      <c r="BE247" s="218"/>
      <c r="BF247" s="218"/>
      <c r="BG247" s="218"/>
      <c r="BH247" s="218"/>
      <c r="BI247" s="218"/>
      <c r="BJ247" s="218"/>
      <c r="BK247" s="218"/>
      <c r="BL247" s="218"/>
      <c r="BM247" s="219">
        <v>16</v>
      </c>
    </row>
    <row r="248" spans="1:65">
      <c r="A248" s="30"/>
      <c r="B248" s="19">
        <v>1</v>
      </c>
      <c r="C248" s="9">
        <v>4</v>
      </c>
      <c r="D248" s="221">
        <v>174.3</v>
      </c>
      <c r="E248" s="221">
        <v>162.80000000000001</v>
      </c>
      <c r="F248" s="221">
        <v>154.68</v>
      </c>
      <c r="G248" s="221">
        <v>175.32</v>
      </c>
      <c r="H248" s="221">
        <v>166.87625966341898</v>
      </c>
      <c r="I248" s="221">
        <v>173</v>
      </c>
      <c r="J248" s="220">
        <v>193</v>
      </c>
      <c r="K248" s="221">
        <v>159</v>
      </c>
      <c r="L248" s="221">
        <v>159.5</v>
      </c>
      <c r="M248" s="221">
        <v>162</v>
      </c>
      <c r="N248" s="221">
        <v>165.9</v>
      </c>
      <c r="O248" s="221">
        <v>171.5</v>
      </c>
      <c r="P248" s="221">
        <v>179.5</v>
      </c>
      <c r="Q248" s="221">
        <v>163.5</v>
      </c>
      <c r="R248" s="221">
        <v>170</v>
      </c>
      <c r="S248" s="221">
        <v>175</v>
      </c>
      <c r="T248" s="221">
        <v>166</v>
      </c>
      <c r="U248" s="221">
        <v>148</v>
      </c>
      <c r="V248" s="221">
        <v>173</v>
      </c>
      <c r="W248" s="220">
        <v>34.51</v>
      </c>
      <c r="X248" s="221">
        <v>164.88900000000001</v>
      </c>
      <c r="Y248" s="221">
        <v>160</v>
      </c>
      <c r="Z248" s="221">
        <v>157.3272</v>
      </c>
      <c r="AA248" s="221">
        <v>164</v>
      </c>
      <c r="AB248" s="220">
        <v>113.6061</v>
      </c>
      <c r="AC248" s="221">
        <v>181</v>
      </c>
      <c r="AD248" s="221">
        <v>169</v>
      </c>
      <c r="AE248" s="221">
        <v>167.9</v>
      </c>
      <c r="AF248" s="221">
        <v>160</v>
      </c>
      <c r="AG248" s="217"/>
      <c r="AH248" s="218"/>
      <c r="AI248" s="218"/>
      <c r="AJ248" s="218"/>
      <c r="AK248" s="218"/>
      <c r="AL248" s="218"/>
      <c r="AM248" s="218"/>
      <c r="AN248" s="218"/>
      <c r="AO248" s="218"/>
      <c r="AP248" s="218"/>
      <c r="AQ248" s="218"/>
      <c r="AR248" s="218"/>
      <c r="AS248" s="218"/>
      <c r="AT248" s="218"/>
      <c r="AU248" s="218"/>
      <c r="AV248" s="218"/>
      <c r="AW248" s="218"/>
      <c r="AX248" s="218"/>
      <c r="AY248" s="218"/>
      <c r="AZ248" s="218"/>
      <c r="BA248" s="218"/>
      <c r="BB248" s="218"/>
      <c r="BC248" s="218"/>
      <c r="BD248" s="218"/>
      <c r="BE248" s="218"/>
      <c r="BF248" s="218"/>
      <c r="BG248" s="218"/>
      <c r="BH248" s="218"/>
      <c r="BI248" s="218"/>
      <c r="BJ248" s="218"/>
      <c r="BK248" s="218"/>
      <c r="BL248" s="218"/>
      <c r="BM248" s="219">
        <v>166.3441405283547</v>
      </c>
    </row>
    <row r="249" spans="1:65">
      <c r="A249" s="30"/>
      <c r="B249" s="19">
        <v>1</v>
      </c>
      <c r="C249" s="9">
        <v>5</v>
      </c>
      <c r="D249" s="221">
        <v>173.6</v>
      </c>
      <c r="E249" s="221">
        <v>164.2</v>
      </c>
      <c r="F249" s="221">
        <v>157.97</v>
      </c>
      <c r="G249" s="221">
        <v>172.45</v>
      </c>
      <c r="H249" s="221">
        <v>166.91020544951547</v>
      </c>
      <c r="I249" s="221">
        <v>177</v>
      </c>
      <c r="J249" s="220">
        <v>192</v>
      </c>
      <c r="K249" s="221">
        <v>162</v>
      </c>
      <c r="L249" s="221">
        <v>164.3</v>
      </c>
      <c r="M249" s="221">
        <v>162</v>
      </c>
      <c r="N249" s="221">
        <v>166.2</v>
      </c>
      <c r="O249" s="221">
        <v>164.5</v>
      </c>
      <c r="P249" s="221">
        <v>183.5</v>
      </c>
      <c r="Q249" s="222">
        <v>179.5</v>
      </c>
      <c r="R249" s="221">
        <v>171</v>
      </c>
      <c r="S249" s="221">
        <v>176</v>
      </c>
      <c r="T249" s="221">
        <v>166</v>
      </c>
      <c r="U249" s="221">
        <v>152.30000000000001</v>
      </c>
      <c r="V249" s="221">
        <v>172</v>
      </c>
      <c r="W249" s="220">
        <v>41.79</v>
      </c>
      <c r="X249" s="221">
        <v>161.65800000000002</v>
      </c>
      <c r="Y249" s="221">
        <v>165</v>
      </c>
      <c r="Z249" s="221">
        <v>155.44220000000001</v>
      </c>
      <c r="AA249" s="221">
        <v>168</v>
      </c>
      <c r="AB249" s="220">
        <v>108.3952</v>
      </c>
      <c r="AC249" s="221">
        <v>178</v>
      </c>
      <c r="AD249" s="221">
        <v>164.8</v>
      </c>
      <c r="AE249" s="221">
        <v>165.5</v>
      </c>
      <c r="AF249" s="221">
        <v>155</v>
      </c>
      <c r="AG249" s="217"/>
      <c r="AH249" s="218"/>
      <c r="AI249" s="218"/>
      <c r="AJ249" s="218"/>
      <c r="AK249" s="218"/>
      <c r="AL249" s="218"/>
      <c r="AM249" s="218"/>
      <c r="AN249" s="218"/>
      <c r="AO249" s="218"/>
      <c r="AP249" s="218"/>
      <c r="AQ249" s="218"/>
      <c r="AR249" s="218"/>
      <c r="AS249" s="218"/>
      <c r="AT249" s="218"/>
      <c r="AU249" s="218"/>
      <c r="AV249" s="218"/>
      <c r="AW249" s="218"/>
      <c r="AX249" s="218"/>
      <c r="AY249" s="218"/>
      <c r="AZ249" s="218"/>
      <c r="BA249" s="218"/>
      <c r="BB249" s="218"/>
      <c r="BC249" s="218"/>
      <c r="BD249" s="218"/>
      <c r="BE249" s="218"/>
      <c r="BF249" s="218"/>
      <c r="BG249" s="218"/>
      <c r="BH249" s="218"/>
      <c r="BI249" s="218"/>
      <c r="BJ249" s="218"/>
      <c r="BK249" s="218"/>
      <c r="BL249" s="218"/>
      <c r="BM249" s="219">
        <v>25</v>
      </c>
    </row>
    <row r="250" spans="1:65">
      <c r="A250" s="30"/>
      <c r="B250" s="19">
        <v>1</v>
      </c>
      <c r="C250" s="9">
        <v>6</v>
      </c>
      <c r="D250" s="221">
        <v>172.1</v>
      </c>
      <c r="E250" s="221">
        <v>161.19999999999999</v>
      </c>
      <c r="F250" s="221">
        <v>154.31</v>
      </c>
      <c r="G250" s="221">
        <v>178.78</v>
      </c>
      <c r="H250" s="221">
        <v>170.30887717807718</v>
      </c>
      <c r="I250" s="221">
        <v>174</v>
      </c>
      <c r="J250" s="220">
        <v>178</v>
      </c>
      <c r="K250" s="221">
        <v>164</v>
      </c>
      <c r="L250" s="221">
        <v>164.2</v>
      </c>
      <c r="M250" s="221">
        <v>162</v>
      </c>
      <c r="N250" s="221">
        <v>169.5</v>
      </c>
      <c r="O250" s="221">
        <v>166</v>
      </c>
      <c r="P250" s="221">
        <v>179</v>
      </c>
      <c r="Q250" s="221">
        <v>165.5</v>
      </c>
      <c r="R250" s="221">
        <v>171</v>
      </c>
      <c r="S250" s="221">
        <v>178</v>
      </c>
      <c r="T250" s="221">
        <v>165</v>
      </c>
      <c r="U250" s="221">
        <v>148.1</v>
      </c>
      <c r="V250" s="221">
        <v>176</v>
      </c>
      <c r="W250" s="220">
        <v>38.590000000000003</v>
      </c>
      <c r="X250" s="221">
        <v>162.41400000000002</v>
      </c>
      <c r="Y250" s="221">
        <v>165</v>
      </c>
      <c r="Z250" s="221">
        <v>155.8578</v>
      </c>
      <c r="AA250" s="221">
        <v>164.5</v>
      </c>
      <c r="AB250" s="220">
        <v>105.5275</v>
      </c>
      <c r="AC250" s="221">
        <v>183</v>
      </c>
      <c r="AD250" s="221">
        <v>171.4</v>
      </c>
      <c r="AE250" s="221">
        <v>169.7</v>
      </c>
      <c r="AF250" s="221">
        <v>155</v>
      </c>
      <c r="AG250" s="217"/>
      <c r="AH250" s="218"/>
      <c r="AI250" s="218"/>
      <c r="AJ250" s="218"/>
      <c r="AK250" s="218"/>
      <c r="AL250" s="218"/>
      <c r="AM250" s="218"/>
      <c r="AN250" s="218"/>
      <c r="AO250" s="218"/>
      <c r="AP250" s="218"/>
      <c r="AQ250" s="218"/>
      <c r="AR250" s="218"/>
      <c r="AS250" s="218"/>
      <c r="AT250" s="218"/>
      <c r="AU250" s="218"/>
      <c r="AV250" s="218"/>
      <c r="AW250" s="218"/>
      <c r="AX250" s="218"/>
      <c r="AY250" s="218"/>
      <c r="AZ250" s="218"/>
      <c r="BA250" s="218"/>
      <c r="BB250" s="218"/>
      <c r="BC250" s="218"/>
      <c r="BD250" s="218"/>
      <c r="BE250" s="218"/>
      <c r="BF250" s="218"/>
      <c r="BG250" s="218"/>
      <c r="BH250" s="218"/>
      <c r="BI250" s="218"/>
      <c r="BJ250" s="218"/>
      <c r="BK250" s="218"/>
      <c r="BL250" s="218"/>
      <c r="BM250" s="223"/>
    </row>
    <row r="251" spans="1:65">
      <c r="A251" s="30"/>
      <c r="B251" s="20" t="s">
        <v>272</v>
      </c>
      <c r="C251" s="12"/>
      <c r="D251" s="224">
        <v>171.43333333333331</v>
      </c>
      <c r="E251" s="224">
        <v>163.85000000000002</v>
      </c>
      <c r="F251" s="224">
        <v>157.31833333333336</v>
      </c>
      <c r="G251" s="224">
        <v>175.29</v>
      </c>
      <c r="H251" s="224">
        <v>167.85290373722279</v>
      </c>
      <c r="I251" s="224">
        <v>173.83333333333334</v>
      </c>
      <c r="J251" s="224">
        <v>197.33333333333334</v>
      </c>
      <c r="K251" s="224">
        <v>162.16666666666666</v>
      </c>
      <c r="L251" s="224">
        <v>162.16666666666666</v>
      </c>
      <c r="M251" s="224">
        <v>161.5</v>
      </c>
      <c r="N251" s="224">
        <v>168.20000000000002</v>
      </c>
      <c r="O251" s="224">
        <v>167.25</v>
      </c>
      <c r="P251" s="224">
        <v>179.08333333333334</v>
      </c>
      <c r="Q251" s="224">
        <v>168.08333333333334</v>
      </c>
      <c r="R251" s="224">
        <v>170.5</v>
      </c>
      <c r="S251" s="224">
        <v>171.5</v>
      </c>
      <c r="T251" s="224">
        <v>167</v>
      </c>
      <c r="U251" s="224">
        <v>149.26666666666668</v>
      </c>
      <c r="V251" s="224">
        <v>173.16666666666666</v>
      </c>
      <c r="W251" s="224">
        <v>36.368333333333332</v>
      </c>
      <c r="X251" s="224">
        <v>164.52600000000001</v>
      </c>
      <c r="Y251" s="224">
        <v>163.33333333333334</v>
      </c>
      <c r="Z251" s="224">
        <v>157.02475000000001</v>
      </c>
      <c r="AA251" s="224">
        <v>164.5</v>
      </c>
      <c r="AB251" s="224">
        <v>109.79075</v>
      </c>
      <c r="AC251" s="224">
        <v>179.5</v>
      </c>
      <c r="AD251" s="224">
        <v>165.63333333333335</v>
      </c>
      <c r="AE251" s="224">
        <v>167.79999999999998</v>
      </c>
      <c r="AF251" s="224">
        <v>157.16666666666666</v>
      </c>
      <c r="AG251" s="217"/>
      <c r="AH251" s="218"/>
      <c r="AI251" s="218"/>
      <c r="AJ251" s="218"/>
      <c r="AK251" s="218"/>
      <c r="AL251" s="218"/>
      <c r="AM251" s="218"/>
      <c r="AN251" s="218"/>
      <c r="AO251" s="218"/>
      <c r="AP251" s="218"/>
      <c r="AQ251" s="218"/>
      <c r="AR251" s="218"/>
      <c r="AS251" s="218"/>
      <c r="AT251" s="218"/>
      <c r="AU251" s="218"/>
      <c r="AV251" s="218"/>
      <c r="AW251" s="218"/>
      <c r="AX251" s="218"/>
      <c r="AY251" s="218"/>
      <c r="AZ251" s="218"/>
      <c r="BA251" s="218"/>
      <c r="BB251" s="218"/>
      <c r="BC251" s="218"/>
      <c r="BD251" s="218"/>
      <c r="BE251" s="218"/>
      <c r="BF251" s="218"/>
      <c r="BG251" s="218"/>
      <c r="BH251" s="218"/>
      <c r="BI251" s="218"/>
      <c r="BJ251" s="218"/>
      <c r="BK251" s="218"/>
      <c r="BL251" s="218"/>
      <c r="BM251" s="223"/>
    </row>
    <row r="252" spans="1:65">
      <c r="A252" s="30"/>
      <c r="B252" s="3" t="s">
        <v>273</v>
      </c>
      <c r="C252" s="29"/>
      <c r="D252" s="221">
        <v>172.39999999999998</v>
      </c>
      <c r="E252" s="221">
        <v>163.80000000000001</v>
      </c>
      <c r="F252" s="221">
        <v>155.71</v>
      </c>
      <c r="G252" s="221">
        <v>175.62</v>
      </c>
      <c r="H252" s="221">
        <v>166.89323255646724</v>
      </c>
      <c r="I252" s="221">
        <v>173.5</v>
      </c>
      <c r="J252" s="221">
        <v>192.5</v>
      </c>
      <c r="K252" s="221">
        <v>162</v>
      </c>
      <c r="L252" s="221">
        <v>163.25</v>
      </c>
      <c r="M252" s="221">
        <v>162</v>
      </c>
      <c r="N252" s="221">
        <v>168.85</v>
      </c>
      <c r="O252" s="221">
        <v>166</v>
      </c>
      <c r="P252" s="221">
        <v>179.25</v>
      </c>
      <c r="Q252" s="221">
        <v>165.75</v>
      </c>
      <c r="R252" s="221">
        <v>170.5</v>
      </c>
      <c r="S252" s="221">
        <v>172.5</v>
      </c>
      <c r="T252" s="221">
        <v>167</v>
      </c>
      <c r="U252" s="221">
        <v>148.35</v>
      </c>
      <c r="V252" s="221">
        <v>172.5</v>
      </c>
      <c r="W252" s="221">
        <v>35.120000000000005</v>
      </c>
      <c r="X252" s="221">
        <v>164.97899999999998</v>
      </c>
      <c r="Y252" s="221">
        <v>165</v>
      </c>
      <c r="Z252" s="221">
        <v>156.5925</v>
      </c>
      <c r="AA252" s="221">
        <v>164.25</v>
      </c>
      <c r="AB252" s="221">
        <v>109.93795</v>
      </c>
      <c r="AC252" s="221">
        <v>180</v>
      </c>
      <c r="AD252" s="221">
        <v>164.4</v>
      </c>
      <c r="AE252" s="221">
        <v>167.75</v>
      </c>
      <c r="AF252" s="221">
        <v>156.5</v>
      </c>
      <c r="AG252" s="217"/>
      <c r="AH252" s="218"/>
      <c r="AI252" s="218"/>
      <c r="AJ252" s="218"/>
      <c r="AK252" s="218"/>
      <c r="AL252" s="218"/>
      <c r="AM252" s="218"/>
      <c r="AN252" s="218"/>
      <c r="AO252" s="218"/>
      <c r="AP252" s="218"/>
      <c r="AQ252" s="218"/>
      <c r="AR252" s="218"/>
      <c r="AS252" s="218"/>
      <c r="AT252" s="218"/>
      <c r="AU252" s="218"/>
      <c r="AV252" s="218"/>
      <c r="AW252" s="218"/>
      <c r="AX252" s="218"/>
      <c r="AY252" s="218"/>
      <c r="AZ252" s="218"/>
      <c r="BA252" s="218"/>
      <c r="BB252" s="218"/>
      <c r="BC252" s="218"/>
      <c r="BD252" s="218"/>
      <c r="BE252" s="218"/>
      <c r="BF252" s="218"/>
      <c r="BG252" s="218"/>
      <c r="BH252" s="218"/>
      <c r="BI252" s="218"/>
      <c r="BJ252" s="218"/>
      <c r="BK252" s="218"/>
      <c r="BL252" s="218"/>
      <c r="BM252" s="223"/>
    </row>
    <row r="253" spans="1:65">
      <c r="A253" s="30"/>
      <c r="B253" s="3" t="s">
        <v>274</v>
      </c>
      <c r="C253" s="29"/>
      <c r="D253" s="221">
        <v>2.9282531766680746</v>
      </c>
      <c r="E253" s="221">
        <v>1.850135130199954</v>
      </c>
      <c r="F253" s="221">
        <v>4.4549631498662947</v>
      </c>
      <c r="G253" s="221">
        <v>2.8998482718928598</v>
      </c>
      <c r="H253" s="221">
        <v>2.5586892360123636</v>
      </c>
      <c r="I253" s="221">
        <v>3.1885210782848317</v>
      </c>
      <c r="J253" s="221">
        <v>14.692401664352452</v>
      </c>
      <c r="K253" s="221">
        <v>2.1369760566432809</v>
      </c>
      <c r="L253" s="221">
        <v>2.9595044630253033</v>
      </c>
      <c r="M253" s="221">
        <v>1.2247448713915889</v>
      </c>
      <c r="N253" s="221">
        <v>1.718138527593164</v>
      </c>
      <c r="O253" s="221">
        <v>2.8062430400804561</v>
      </c>
      <c r="P253" s="221">
        <v>4.3291646615330617</v>
      </c>
      <c r="Q253" s="221">
        <v>5.8173590800866561</v>
      </c>
      <c r="R253" s="221">
        <v>0.44721359549995793</v>
      </c>
      <c r="S253" s="221">
        <v>5.8223706512038547</v>
      </c>
      <c r="T253" s="221">
        <v>1.5491933384829668</v>
      </c>
      <c r="U253" s="221">
        <v>1.8500450444966698</v>
      </c>
      <c r="V253" s="221">
        <v>1.9407902170679516</v>
      </c>
      <c r="W253" s="221">
        <v>3.2347637729309802</v>
      </c>
      <c r="X253" s="221">
        <v>2.1523715292671941</v>
      </c>
      <c r="Y253" s="221">
        <v>2.5819888974716112</v>
      </c>
      <c r="Z253" s="221">
        <v>1.6437088741623314</v>
      </c>
      <c r="AA253" s="221">
        <v>2.7202941017470885</v>
      </c>
      <c r="AB253" s="221">
        <v>2.74187948002825</v>
      </c>
      <c r="AC253" s="221">
        <v>2.8106938645110393</v>
      </c>
      <c r="AD253" s="221">
        <v>3.7468208746438201</v>
      </c>
      <c r="AE253" s="221">
        <v>1.408545348932716</v>
      </c>
      <c r="AF253" s="221">
        <v>2.9268868558020253</v>
      </c>
      <c r="AG253" s="217"/>
      <c r="AH253" s="218"/>
      <c r="AI253" s="218"/>
      <c r="AJ253" s="218"/>
      <c r="AK253" s="218"/>
      <c r="AL253" s="218"/>
      <c r="AM253" s="218"/>
      <c r="AN253" s="218"/>
      <c r="AO253" s="218"/>
      <c r="AP253" s="218"/>
      <c r="AQ253" s="218"/>
      <c r="AR253" s="218"/>
      <c r="AS253" s="218"/>
      <c r="AT253" s="218"/>
      <c r="AU253" s="218"/>
      <c r="AV253" s="218"/>
      <c r="AW253" s="218"/>
      <c r="AX253" s="218"/>
      <c r="AY253" s="218"/>
      <c r="AZ253" s="218"/>
      <c r="BA253" s="218"/>
      <c r="BB253" s="218"/>
      <c r="BC253" s="218"/>
      <c r="BD253" s="218"/>
      <c r="BE253" s="218"/>
      <c r="BF253" s="218"/>
      <c r="BG253" s="218"/>
      <c r="BH253" s="218"/>
      <c r="BI253" s="218"/>
      <c r="BJ253" s="218"/>
      <c r="BK253" s="218"/>
      <c r="BL253" s="218"/>
      <c r="BM253" s="223"/>
    </row>
    <row r="254" spans="1:65">
      <c r="A254" s="30"/>
      <c r="B254" s="3" t="s">
        <v>87</v>
      </c>
      <c r="C254" s="29"/>
      <c r="D254" s="13">
        <v>1.7081002391608448E-2</v>
      </c>
      <c r="E254" s="13">
        <v>1.1291639488556325E-2</v>
      </c>
      <c r="F254" s="13">
        <v>2.8318143572160233E-2</v>
      </c>
      <c r="G254" s="13">
        <v>1.6543147195463858E-2</v>
      </c>
      <c r="H254" s="13">
        <v>1.5243639990989044E-2</v>
      </c>
      <c r="I254" s="13">
        <v>1.8342403134907946E-2</v>
      </c>
      <c r="J254" s="13">
        <v>7.4454738163948236E-2</v>
      </c>
      <c r="K254" s="13">
        <v>1.3177652970051065E-2</v>
      </c>
      <c r="L254" s="13">
        <v>1.8249770583917597E-2</v>
      </c>
      <c r="M254" s="13">
        <v>7.5835595751801172E-3</v>
      </c>
      <c r="N254" s="13">
        <v>1.0214854504121068E-2</v>
      </c>
      <c r="O254" s="13">
        <v>1.6778732676116331E-2</v>
      </c>
      <c r="P254" s="13">
        <v>2.4174023237969629E-2</v>
      </c>
      <c r="Q254" s="13">
        <v>3.4609969737749068E-2</v>
      </c>
      <c r="R254" s="13">
        <v>2.6229536392959408E-3</v>
      </c>
      <c r="S254" s="13">
        <v>3.394968309739857E-2</v>
      </c>
      <c r="T254" s="13">
        <v>9.2766068172632742E-3</v>
      </c>
      <c r="U254" s="13">
        <v>1.2394227631732938E-2</v>
      </c>
      <c r="V254" s="13">
        <v>1.1207643216946785E-2</v>
      </c>
      <c r="W254" s="13">
        <v>8.8944515089069615E-2</v>
      </c>
      <c r="X254" s="13">
        <v>1.3082257693417417E-2</v>
      </c>
      <c r="Y254" s="13">
        <v>1.5808095290642518E-2</v>
      </c>
      <c r="Z254" s="13">
        <v>1.0467833091040305E-2</v>
      </c>
      <c r="AA254" s="13">
        <v>1.653674225986072E-2</v>
      </c>
      <c r="AB254" s="13">
        <v>2.4973683848851111E-2</v>
      </c>
      <c r="AC254" s="13">
        <v>1.5658461640730023E-2</v>
      </c>
      <c r="AD254" s="13">
        <v>2.2621176542425958E-2</v>
      </c>
      <c r="AE254" s="13">
        <v>8.3941915907789991E-3</v>
      </c>
      <c r="AF254" s="13">
        <v>1.8622821988135901E-2</v>
      </c>
      <c r="AG254" s="154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5"/>
    </row>
    <row r="255" spans="1:65">
      <c r="A255" s="30"/>
      <c r="B255" s="3" t="s">
        <v>275</v>
      </c>
      <c r="C255" s="29"/>
      <c r="D255" s="13">
        <v>3.0594361717905638E-2</v>
      </c>
      <c r="E255" s="13">
        <v>-1.4993858638077673E-2</v>
      </c>
      <c r="F255" s="13">
        <v>-5.4259844478758867E-2</v>
      </c>
      <c r="G255" s="13">
        <v>5.3779228070377272E-2</v>
      </c>
      <c r="H255" s="13">
        <v>9.0701313798962069E-3</v>
      </c>
      <c r="I255" s="13">
        <v>4.5022282006393022E-2</v>
      </c>
      <c r="J255" s="13">
        <v>0.18629566816449583</v>
      </c>
      <c r="K255" s="13">
        <v>-2.5113441618197285E-2</v>
      </c>
      <c r="L255" s="13">
        <v>-2.5113441618197285E-2</v>
      </c>
      <c r="M255" s="13">
        <v>-2.9121197253888065E-2</v>
      </c>
      <c r="N255" s="13">
        <v>1.115674688480528E-2</v>
      </c>
      <c r="O255" s="13">
        <v>5.445695103945658E-3</v>
      </c>
      <c r="P255" s="13">
        <v>7.6583357637458604E-2</v>
      </c>
      <c r="Q255" s="13">
        <v>1.0455389648559299E-2</v>
      </c>
      <c r="R255" s="13">
        <v>2.4983503827938458E-2</v>
      </c>
      <c r="S255" s="13">
        <v>3.099513728147496E-2</v>
      </c>
      <c r="T255" s="13">
        <v>3.9427867405614769E-3</v>
      </c>
      <c r="U255" s="13">
        <v>-0.10266351316881539</v>
      </c>
      <c r="V255" s="13">
        <v>4.101452637070202E-2</v>
      </c>
      <c r="W255" s="13">
        <v>-0.78136691068397413</v>
      </c>
      <c r="X255" s="13">
        <v>-1.0929994423487188E-2</v>
      </c>
      <c r="Y255" s="13">
        <v>-1.8099869255738144E-2</v>
      </c>
      <c r="Z255" s="13">
        <v>-5.6024759866826312E-2</v>
      </c>
      <c r="AA255" s="13">
        <v>-1.1086296893279224E-2</v>
      </c>
      <c r="AB255" s="13">
        <v>-0.33997825441115981</v>
      </c>
      <c r="AC255" s="13">
        <v>7.9088204909765203E-2</v>
      </c>
      <c r="AD255" s="13">
        <v>-4.2731123126046322E-3</v>
      </c>
      <c r="AE255" s="13">
        <v>8.7520935033904568E-3</v>
      </c>
      <c r="AF255" s="13">
        <v>-5.5171608885878798E-2</v>
      </c>
      <c r="AG255" s="154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5"/>
    </row>
    <row r="256" spans="1:65">
      <c r="A256" s="30"/>
      <c r="B256" s="46" t="s">
        <v>276</v>
      </c>
      <c r="C256" s="47"/>
      <c r="D256" s="45">
        <v>0.62</v>
      </c>
      <c r="E256" s="45">
        <v>0.44</v>
      </c>
      <c r="F256" s="45">
        <v>1.35</v>
      </c>
      <c r="G256" s="45">
        <v>1.1599999999999999</v>
      </c>
      <c r="H256" s="45">
        <v>0.12</v>
      </c>
      <c r="I256" s="45">
        <v>0.95</v>
      </c>
      <c r="J256" s="45">
        <v>4.2300000000000004</v>
      </c>
      <c r="K256" s="45">
        <v>0.67</v>
      </c>
      <c r="L256" s="45">
        <v>0.67</v>
      </c>
      <c r="M256" s="45">
        <v>0.77</v>
      </c>
      <c r="N256" s="45">
        <v>0.17</v>
      </c>
      <c r="O256" s="45">
        <v>0.03</v>
      </c>
      <c r="P256" s="45">
        <v>1.69</v>
      </c>
      <c r="Q256" s="45">
        <v>0.15</v>
      </c>
      <c r="R256" s="45">
        <v>0.49</v>
      </c>
      <c r="S256" s="45">
        <v>0.63</v>
      </c>
      <c r="T256" s="45">
        <v>0</v>
      </c>
      <c r="U256" s="45">
        <v>2.4700000000000002</v>
      </c>
      <c r="V256" s="45">
        <v>0.86</v>
      </c>
      <c r="W256" s="45">
        <v>18.22</v>
      </c>
      <c r="X256" s="45">
        <v>0.35</v>
      </c>
      <c r="Y256" s="45">
        <v>0.51</v>
      </c>
      <c r="Z256" s="45">
        <v>1.39</v>
      </c>
      <c r="AA256" s="45">
        <v>0.35</v>
      </c>
      <c r="AB256" s="45">
        <v>7.98</v>
      </c>
      <c r="AC256" s="45">
        <v>1.74</v>
      </c>
      <c r="AD256" s="45">
        <v>0.19</v>
      </c>
      <c r="AE256" s="45">
        <v>0.11</v>
      </c>
      <c r="AF256" s="45">
        <v>1.37</v>
      </c>
      <c r="AG256" s="154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55"/>
    </row>
    <row r="257" spans="1:65">
      <c r="B257" s="31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BM257" s="55"/>
    </row>
    <row r="258" spans="1:65" ht="15">
      <c r="B258" s="8" t="s">
        <v>499</v>
      </c>
      <c r="BM258" s="28" t="s">
        <v>67</v>
      </c>
    </row>
    <row r="259" spans="1:65" ht="15">
      <c r="A259" s="25" t="s">
        <v>33</v>
      </c>
      <c r="B259" s="18" t="s">
        <v>112</v>
      </c>
      <c r="C259" s="15" t="s">
        <v>113</v>
      </c>
      <c r="D259" s="16" t="s">
        <v>230</v>
      </c>
      <c r="E259" s="17" t="s">
        <v>230</v>
      </c>
      <c r="F259" s="17" t="s">
        <v>230</v>
      </c>
      <c r="G259" s="17" t="s">
        <v>230</v>
      </c>
      <c r="H259" s="17" t="s">
        <v>230</v>
      </c>
      <c r="I259" s="17" t="s">
        <v>230</v>
      </c>
      <c r="J259" s="17" t="s">
        <v>230</v>
      </c>
      <c r="K259" s="17" t="s">
        <v>230</v>
      </c>
      <c r="L259" s="154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1</v>
      </c>
    </row>
    <row r="260" spans="1:65">
      <c r="A260" s="30"/>
      <c r="B260" s="19" t="s">
        <v>231</v>
      </c>
      <c r="C260" s="9" t="s">
        <v>231</v>
      </c>
      <c r="D260" s="152" t="s">
        <v>234</v>
      </c>
      <c r="E260" s="153" t="s">
        <v>235</v>
      </c>
      <c r="F260" s="153" t="s">
        <v>236</v>
      </c>
      <c r="G260" s="153" t="s">
        <v>239</v>
      </c>
      <c r="H260" s="153" t="s">
        <v>240</v>
      </c>
      <c r="I260" s="153" t="s">
        <v>254</v>
      </c>
      <c r="J260" s="153" t="s">
        <v>257</v>
      </c>
      <c r="K260" s="153" t="s">
        <v>258</v>
      </c>
      <c r="L260" s="154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 t="s">
        <v>3</v>
      </c>
    </row>
    <row r="261" spans="1:65">
      <c r="A261" s="30"/>
      <c r="B261" s="19"/>
      <c r="C261" s="9"/>
      <c r="D261" s="10" t="s">
        <v>296</v>
      </c>
      <c r="E261" s="11" t="s">
        <v>296</v>
      </c>
      <c r="F261" s="11" t="s">
        <v>296</v>
      </c>
      <c r="G261" s="11" t="s">
        <v>295</v>
      </c>
      <c r="H261" s="11" t="s">
        <v>116</v>
      </c>
      <c r="I261" s="11" t="s">
        <v>296</v>
      </c>
      <c r="J261" s="11" t="s">
        <v>295</v>
      </c>
      <c r="K261" s="11" t="s">
        <v>296</v>
      </c>
      <c r="L261" s="154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2</v>
      </c>
    </row>
    <row r="262" spans="1:65">
      <c r="A262" s="30"/>
      <c r="B262" s="19"/>
      <c r="C262" s="9"/>
      <c r="D262" s="26"/>
      <c r="E262" s="26"/>
      <c r="F262" s="26"/>
      <c r="G262" s="26"/>
      <c r="H262" s="26"/>
      <c r="I262" s="26"/>
      <c r="J262" s="26"/>
      <c r="K262" s="26"/>
      <c r="L262" s="154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3</v>
      </c>
    </row>
    <row r="263" spans="1:65">
      <c r="A263" s="30"/>
      <c r="B263" s="18">
        <v>1</v>
      </c>
      <c r="C263" s="14">
        <v>1</v>
      </c>
      <c r="D263" s="22">
        <v>3.65</v>
      </c>
      <c r="E263" s="22">
        <v>3.27</v>
      </c>
      <c r="F263" s="22">
        <v>3.2755857595675701</v>
      </c>
      <c r="G263" s="22">
        <v>3.6</v>
      </c>
      <c r="H263" s="22">
        <v>4.37</v>
      </c>
      <c r="I263" s="22">
        <v>3.65</v>
      </c>
      <c r="J263" s="22">
        <v>3.9</v>
      </c>
      <c r="K263" s="22">
        <v>3.6835200000000001</v>
      </c>
      <c r="L263" s="154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1</v>
      </c>
    </row>
    <row r="264" spans="1:65">
      <c r="A264" s="30"/>
      <c r="B264" s="19">
        <v>1</v>
      </c>
      <c r="C264" s="9">
        <v>2</v>
      </c>
      <c r="D264" s="11">
        <v>3.72</v>
      </c>
      <c r="E264" s="11">
        <v>3.31</v>
      </c>
      <c r="F264" s="11">
        <v>3.2967309036733599</v>
      </c>
      <c r="G264" s="11">
        <v>3.6</v>
      </c>
      <c r="H264" s="11">
        <v>4.24</v>
      </c>
      <c r="I264" s="11">
        <v>3.6</v>
      </c>
      <c r="J264" s="11">
        <v>3.9</v>
      </c>
      <c r="K264" s="11">
        <v>3.72201</v>
      </c>
      <c r="L264" s="154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8">
        <v>29</v>
      </c>
    </row>
    <row r="265" spans="1:65">
      <c r="A265" s="30"/>
      <c r="B265" s="19">
        <v>1</v>
      </c>
      <c r="C265" s="9">
        <v>3</v>
      </c>
      <c r="D265" s="11">
        <v>3.69</v>
      </c>
      <c r="E265" s="11">
        <v>3.26</v>
      </c>
      <c r="F265" s="11">
        <v>3.3254925334044501</v>
      </c>
      <c r="G265" s="11">
        <v>3.5</v>
      </c>
      <c r="H265" s="11">
        <v>3.95</v>
      </c>
      <c r="I265" s="11">
        <v>3.61</v>
      </c>
      <c r="J265" s="11">
        <v>4.2</v>
      </c>
      <c r="K265" s="150">
        <v>3.9304299999999999</v>
      </c>
      <c r="L265" s="154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8">
        <v>16</v>
      </c>
    </row>
    <row r="266" spans="1:65">
      <c r="A266" s="30"/>
      <c r="B266" s="19">
        <v>1</v>
      </c>
      <c r="C266" s="9">
        <v>4</v>
      </c>
      <c r="D266" s="11">
        <v>3.6</v>
      </c>
      <c r="E266" s="11">
        <v>3.25</v>
      </c>
      <c r="F266" s="11">
        <v>3.2812597389656299</v>
      </c>
      <c r="G266" s="11">
        <v>3.7</v>
      </c>
      <c r="H266" s="11">
        <v>3.9099999999999997</v>
      </c>
      <c r="I266" s="11">
        <v>3.63</v>
      </c>
      <c r="J266" s="11">
        <v>3.9</v>
      </c>
      <c r="K266" s="11">
        <v>3.78816</v>
      </c>
      <c r="L266" s="154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8">
        <v>3.6303824177428883</v>
      </c>
    </row>
    <row r="267" spans="1:65">
      <c r="A267" s="30"/>
      <c r="B267" s="19">
        <v>1</v>
      </c>
      <c r="C267" s="9">
        <v>5</v>
      </c>
      <c r="D267" s="11">
        <v>3.55</v>
      </c>
      <c r="E267" s="11">
        <v>3.3</v>
      </c>
      <c r="F267" s="11">
        <v>3.2691914054259299</v>
      </c>
      <c r="G267" s="11">
        <v>3.6</v>
      </c>
      <c r="H267" s="11">
        <v>3.8800000000000003</v>
      </c>
      <c r="I267" s="11">
        <v>3.55</v>
      </c>
      <c r="J267" s="11">
        <v>3.7</v>
      </c>
      <c r="K267" s="11">
        <v>3.7590400000000002</v>
      </c>
      <c r="L267" s="154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8">
        <v>26</v>
      </c>
    </row>
    <row r="268" spans="1:65">
      <c r="A268" s="30"/>
      <c r="B268" s="19">
        <v>1</v>
      </c>
      <c r="C268" s="9">
        <v>6</v>
      </c>
      <c r="D268" s="11">
        <v>3.57</v>
      </c>
      <c r="E268" s="11">
        <v>3.24</v>
      </c>
      <c r="F268" s="11">
        <v>3.28591171062167</v>
      </c>
      <c r="G268" s="11">
        <v>3.6</v>
      </c>
      <c r="H268" s="11">
        <v>3.7</v>
      </c>
      <c r="I268" s="11">
        <v>3.57</v>
      </c>
      <c r="J268" s="11">
        <v>3.8</v>
      </c>
      <c r="K268" s="11">
        <v>3.75909</v>
      </c>
      <c r="L268" s="154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5"/>
    </row>
    <row r="269" spans="1:65">
      <c r="A269" s="30"/>
      <c r="B269" s="20" t="s">
        <v>272</v>
      </c>
      <c r="C269" s="12"/>
      <c r="D269" s="23">
        <v>3.6300000000000003</v>
      </c>
      <c r="E269" s="23">
        <v>3.2716666666666669</v>
      </c>
      <c r="F269" s="23">
        <v>3.2890286752764344</v>
      </c>
      <c r="G269" s="23">
        <v>3.6</v>
      </c>
      <c r="H269" s="23">
        <v>4.0083333333333329</v>
      </c>
      <c r="I269" s="23">
        <v>3.6016666666666666</v>
      </c>
      <c r="J269" s="23">
        <v>3.9000000000000004</v>
      </c>
      <c r="K269" s="23">
        <v>3.7737083333333334</v>
      </c>
      <c r="L269" s="154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30"/>
      <c r="B270" s="3" t="s">
        <v>273</v>
      </c>
      <c r="C270" s="29"/>
      <c r="D270" s="11">
        <v>3.625</v>
      </c>
      <c r="E270" s="11">
        <v>3.2649999999999997</v>
      </c>
      <c r="F270" s="11">
        <v>3.28358572479365</v>
      </c>
      <c r="G270" s="11">
        <v>3.6</v>
      </c>
      <c r="H270" s="11">
        <v>3.9299999999999997</v>
      </c>
      <c r="I270" s="11">
        <v>3.605</v>
      </c>
      <c r="J270" s="11">
        <v>3.9</v>
      </c>
      <c r="K270" s="11">
        <v>3.7590650000000001</v>
      </c>
      <c r="L270" s="154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A271" s="30"/>
      <c r="B271" s="3" t="s">
        <v>274</v>
      </c>
      <c r="C271" s="29"/>
      <c r="D271" s="24">
        <v>6.7823299831252779E-2</v>
      </c>
      <c r="E271" s="24">
        <v>2.7868739954771255E-2</v>
      </c>
      <c r="F271" s="24">
        <v>2.0165507034519164E-2</v>
      </c>
      <c r="G271" s="24">
        <v>6.3245553203367638E-2</v>
      </c>
      <c r="H271" s="24">
        <v>0.2486295772161202</v>
      </c>
      <c r="I271" s="24">
        <v>3.7103458958251713E-2</v>
      </c>
      <c r="J271" s="24">
        <v>0.16733200530681516</v>
      </c>
      <c r="K271" s="24">
        <v>8.4859931985988832E-2</v>
      </c>
      <c r="L271" s="206"/>
      <c r="M271" s="207"/>
      <c r="N271" s="207"/>
      <c r="O271" s="207"/>
      <c r="P271" s="207"/>
      <c r="Q271" s="207"/>
      <c r="R271" s="207"/>
      <c r="S271" s="207"/>
      <c r="T271" s="207"/>
      <c r="U271" s="207"/>
      <c r="V271" s="207"/>
      <c r="W271" s="207"/>
      <c r="X271" s="207"/>
      <c r="Y271" s="207"/>
      <c r="Z271" s="207"/>
      <c r="AA271" s="207"/>
      <c r="AB271" s="207"/>
      <c r="AC271" s="207"/>
      <c r="AD271" s="207"/>
      <c r="AE271" s="207"/>
      <c r="AF271" s="207"/>
      <c r="AG271" s="207"/>
      <c r="AH271" s="207"/>
      <c r="AI271" s="207"/>
      <c r="AJ271" s="207"/>
      <c r="AK271" s="207"/>
      <c r="AL271" s="207"/>
      <c r="AM271" s="207"/>
      <c r="AN271" s="207"/>
      <c r="AO271" s="207"/>
      <c r="AP271" s="207"/>
      <c r="AQ271" s="207"/>
      <c r="AR271" s="207"/>
      <c r="AS271" s="207"/>
      <c r="AT271" s="207"/>
      <c r="AU271" s="207"/>
      <c r="AV271" s="207"/>
      <c r="AW271" s="207"/>
      <c r="AX271" s="207"/>
      <c r="AY271" s="207"/>
      <c r="AZ271" s="207"/>
      <c r="BA271" s="207"/>
      <c r="BB271" s="207"/>
      <c r="BC271" s="207"/>
      <c r="BD271" s="207"/>
      <c r="BE271" s="207"/>
      <c r="BF271" s="207"/>
      <c r="BG271" s="207"/>
      <c r="BH271" s="207"/>
      <c r="BI271" s="207"/>
      <c r="BJ271" s="207"/>
      <c r="BK271" s="207"/>
      <c r="BL271" s="207"/>
      <c r="BM271" s="56"/>
    </row>
    <row r="272" spans="1:65">
      <c r="A272" s="30"/>
      <c r="B272" s="3" t="s">
        <v>87</v>
      </c>
      <c r="C272" s="29"/>
      <c r="D272" s="13">
        <v>1.8684104636708752E-2</v>
      </c>
      <c r="E272" s="13">
        <v>8.5182088501593225E-3</v>
      </c>
      <c r="F272" s="13">
        <v>6.131143576248786E-3</v>
      </c>
      <c r="G272" s="13">
        <v>1.7568209223157678E-2</v>
      </c>
      <c r="H272" s="13">
        <v>6.2028168952046624E-2</v>
      </c>
      <c r="I272" s="13">
        <v>1.03017470499542E-2</v>
      </c>
      <c r="J272" s="13">
        <v>4.2905642386362859E-2</v>
      </c>
      <c r="K272" s="13">
        <v>2.2487146459204937E-2</v>
      </c>
      <c r="L272" s="154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A273" s="30"/>
      <c r="B273" s="3" t="s">
        <v>275</v>
      </c>
      <c r="C273" s="29"/>
      <c r="D273" s="13">
        <v>-1.0533814317159607E-4</v>
      </c>
      <c r="E273" s="13">
        <v>-9.8809356646026636E-2</v>
      </c>
      <c r="F273" s="13">
        <v>-9.4026937988170189E-2</v>
      </c>
      <c r="G273" s="13">
        <v>-8.3689303899223688E-3</v>
      </c>
      <c r="H273" s="13">
        <v>0.10410774185751692</v>
      </c>
      <c r="I273" s="13">
        <v>-7.9098419317695789E-3</v>
      </c>
      <c r="J273" s="13">
        <v>7.4266992077584248E-2</v>
      </c>
      <c r="K273" s="13">
        <v>3.9479564161054581E-2</v>
      </c>
      <c r="L273" s="154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5"/>
    </row>
    <row r="274" spans="1:65">
      <c r="A274" s="30"/>
      <c r="B274" s="46" t="s">
        <v>276</v>
      </c>
      <c r="C274" s="47"/>
      <c r="D274" s="45">
        <v>0.04</v>
      </c>
      <c r="E274" s="45">
        <v>1.05</v>
      </c>
      <c r="F274" s="45">
        <v>1</v>
      </c>
      <c r="G274" s="45">
        <v>0.05</v>
      </c>
      <c r="H274" s="45">
        <v>1.2</v>
      </c>
      <c r="I274" s="45">
        <v>0.04</v>
      </c>
      <c r="J274" s="45">
        <v>0.87</v>
      </c>
      <c r="K274" s="45">
        <v>0.48</v>
      </c>
      <c r="L274" s="154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55"/>
    </row>
    <row r="275" spans="1:65">
      <c r="B275" s="31"/>
      <c r="C275" s="20"/>
      <c r="D275" s="20"/>
      <c r="E275" s="20"/>
      <c r="F275" s="20"/>
      <c r="G275" s="20"/>
      <c r="H275" s="20"/>
      <c r="I275" s="20"/>
      <c r="J275" s="20"/>
      <c r="K275" s="20"/>
      <c r="BM275" s="55"/>
    </row>
    <row r="276" spans="1:65" ht="15">
      <c r="B276" s="8" t="s">
        <v>500</v>
      </c>
      <c r="BM276" s="28" t="s">
        <v>67</v>
      </c>
    </row>
    <row r="277" spans="1:65" ht="15">
      <c r="A277" s="25" t="s">
        <v>36</v>
      </c>
      <c r="B277" s="18" t="s">
        <v>112</v>
      </c>
      <c r="C277" s="15" t="s">
        <v>113</v>
      </c>
      <c r="D277" s="16" t="s">
        <v>230</v>
      </c>
      <c r="E277" s="17" t="s">
        <v>230</v>
      </c>
      <c r="F277" s="17" t="s">
        <v>230</v>
      </c>
      <c r="G277" s="17" t="s">
        <v>230</v>
      </c>
      <c r="H277" s="17" t="s">
        <v>230</v>
      </c>
      <c r="I277" s="17" t="s">
        <v>230</v>
      </c>
      <c r="J277" s="17" t="s">
        <v>230</v>
      </c>
      <c r="K277" s="17" t="s">
        <v>230</v>
      </c>
      <c r="L277" s="154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8">
        <v>1</v>
      </c>
    </row>
    <row r="278" spans="1:65">
      <c r="A278" s="30"/>
      <c r="B278" s="19" t="s">
        <v>231</v>
      </c>
      <c r="C278" s="9" t="s">
        <v>231</v>
      </c>
      <c r="D278" s="152" t="s">
        <v>234</v>
      </c>
      <c r="E278" s="153" t="s">
        <v>235</v>
      </c>
      <c r="F278" s="153" t="s">
        <v>236</v>
      </c>
      <c r="G278" s="153" t="s">
        <v>239</v>
      </c>
      <c r="H278" s="153" t="s">
        <v>240</v>
      </c>
      <c r="I278" s="153" t="s">
        <v>254</v>
      </c>
      <c r="J278" s="153" t="s">
        <v>257</v>
      </c>
      <c r="K278" s="153" t="s">
        <v>258</v>
      </c>
      <c r="L278" s="154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 t="s">
        <v>3</v>
      </c>
    </row>
    <row r="279" spans="1:65">
      <c r="A279" s="30"/>
      <c r="B279" s="19"/>
      <c r="C279" s="9"/>
      <c r="D279" s="10" t="s">
        <v>296</v>
      </c>
      <c r="E279" s="11" t="s">
        <v>296</v>
      </c>
      <c r="F279" s="11" t="s">
        <v>296</v>
      </c>
      <c r="G279" s="11" t="s">
        <v>295</v>
      </c>
      <c r="H279" s="11" t="s">
        <v>116</v>
      </c>
      <c r="I279" s="11" t="s">
        <v>296</v>
      </c>
      <c r="J279" s="11" t="s">
        <v>295</v>
      </c>
      <c r="K279" s="11" t="s">
        <v>296</v>
      </c>
      <c r="L279" s="154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2</v>
      </c>
    </row>
    <row r="280" spans="1:65">
      <c r="A280" s="30"/>
      <c r="B280" s="19"/>
      <c r="C280" s="9"/>
      <c r="D280" s="26"/>
      <c r="E280" s="26"/>
      <c r="F280" s="26"/>
      <c r="G280" s="26"/>
      <c r="H280" s="26"/>
      <c r="I280" s="26"/>
      <c r="J280" s="26"/>
      <c r="K280" s="26"/>
      <c r="L280" s="154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3</v>
      </c>
    </row>
    <row r="281" spans="1:65">
      <c r="A281" s="30"/>
      <c r="B281" s="18">
        <v>1</v>
      </c>
      <c r="C281" s="14">
        <v>1</v>
      </c>
      <c r="D281" s="22">
        <v>2.21</v>
      </c>
      <c r="E281" s="22">
        <v>1.96</v>
      </c>
      <c r="F281" s="22">
        <v>1.9594561828257797</v>
      </c>
      <c r="G281" s="22">
        <v>2.1</v>
      </c>
      <c r="H281" s="22">
        <v>2.67</v>
      </c>
      <c r="I281" s="155">
        <v>2.2799999999999998</v>
      </c>
      <c r="J281" s="22">
        <v>2.6</v>
      </c>
      <c r="K281" s="22">
        <v>2.3565700000000001</v>
      </c>
      <c r="L281" s="154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1</v>
      </c>
    </row>
    <row r="282" spans="1:65">
      <c r="A282" s="30"/>
      <c r="B282" s="19">
        <v>1</v>
      </c>
      <c r="C282" s="9">
        <v>2</v>
      </c>
      <c r="D282" s="11">
        <v>2.27</v>
      </c>
      <c r="E282" s="11">
        <v>1.9699999999999998</v>
      </c>
      <c r="F282" s="11">
        <v>2.0389066847642701</v>
      </c>
      <c r="G282" s="11">
        <v>2</v>
      </c>
      <c r="H282" s="11">
        <v>2.59</v>
      </c>
      <c r="I282" s="11">
        <v>2.15</v>
      </c>
      <c r="J282" s="11">
        <v>2.4</v>
      </c>
      <c r="K282" s="11">
        <v>2.3786299999999998</v>
      </c>
      <c r="L282" s="154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30</v>
      </c>
    </row>
    <row r="283" spans="1:65">
      <c r="A283" s="30"/>
      <c r="B283" s="19">
        <v>1</v>
      </c>
      <c r="C283" s="9">
        <v>3</v>
      </c>
      <c r="D283" s="11">
        <v>2.19</v>
      </c>
      <c r="E283" s="11">
        <v>1.9400000000000002</v>
      </c>
      <c r="F283" s="11">
        <v>1.9490286159497501</v>
      </c>
      <c r="G283" s="11">
        <v>2.1</v>
      </c>
      <c r="H283" s="11">
        <v>2.4</v>
      </c>
      <c r="I283" s="11">
        <v>2.1</v>
      </c>
      <c r="J283" s="11">
        <v>2.6</v>
      </c>
      <c r="K283" s="11">
        <v>2.46339</v>
      </c>
      <c r="L283" s="154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>
        <v>16</v>
      </c>
    </row>
    <row r="284" spans="1:65">
      <c r="A284" s="30"/>
      <c r="B284" s="19">
        <v>1</v>
      </c>
      <c r="C284" s="9">
        <v>4</v>
      </c>
      <c r="D284" s="11">
        <v>2.2200000000000002</v>
      </c>
      <c r="E284" s="11">
        <v>1.92</v>
      </c>
      <c r="F284" s="11">
        <v>2.0711702546758701</v>
      </c>
      <c r="G284" s="11">
        <v>2.1</v>
      </c>
      <c r="H284" s="11">
        <v>2.39</v>
      </c>
      <c r="I284" s="11">
        <v>2.17</v>
      </c>
      <c r="J284" s="11">
        <v>2.4</v>
      </c>
      <c r="K284" s="11">
        <v>2.3557899999999998</v>
      </c>
      <c r="L284" s="154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2.2090029253761609</v>
      </c>
    </row>
    <row r="285" spans="1:65">
      <c r="A285" s="30"/>
      <c r="B285" s="19">
        <v>1</v>
      </c>
      <c r="C285" s="9">
        <v>5</v>
      </c>
      <c r="D285" s="11">
        <v>2.2000000000000002</v>
      </c>
      <c r="E285" s="11">
        <v>1.99</v>
      </c>
      <c r="F285" s="11">
        <v>2.0845057319278402</v>
      </c>
      <c r="G285" s="11">
        <v>2</v>
      </c>
      <c r="H285" s="11">
        <v>2.4300000000000002</v>
      </c>
      <c r="I285" s="11">
        <v>2.14</v>
      </c>
      <c r="J285" s="11">
        <v>2.4</v>
      </c>
      <c r="K285" s="11">
        <v>2.3721399999999999</v>
      </c>
      <c r="L285" s="154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27</v>
      </c>
    </row>
    <row r="286" spans="1:65">
      <c r="A286" s="30"/>
      <c r="B286" s="19">
        <v>1</v>
      </c>
      <c r="C286" s="9">
        <v>6</v>
      </c>
      <c r="D286" s="11">
        <v>2.23</v>
      </c>
      <c r="E286" s="11">
        <v>1.9400000000000002</v>
      </c>
      <c r="F286" s="11">
        <v>2.01567294791223</v>
      </c>
      <c r="G286" s="11">
        <v>2</v>
      </c>
      <c r="H286" s="11">
        <v>2.27</v>
      </c>
      <c r="I286" s="11">
        <v>2.13</v>
      </c>
      <c r="J286" s="11">
        <v>2.2999999999999998</v>
      </c>
      <c r="K286" s="11">
        <v>2.3688799999999999</v>
      </c>
      <c r="L286" s="154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5"/>
    </row>
    <row r="287" spans="1:65">
      <c r="A287" s="30"/>
      <c r="B287" s="20" t="s">
        <v>272</v>
      </c>
      <c r="C287" s="12"/>
      <c r="D287" s="23">
        <v>2.2200000000000002</v>
      </c>
      <c r="E287" s="23">
        <v>1.9533333333333331</v>
      </c>
      <c r="F287" s="23">
        <v>2.0197900696759565</v>
      </c>
      <c r="G287" s="23">
        <v>2.0499999999999998</v>
      </c>
      <c r="H287" s="23">
        <v>2.4583333333333335</v>
      </c>
      <c r="I287" s="23">
        <v>2.1616666666666666</v>
      </c>
      <c r="J287" s="23">
        <v>2.4499999999999997</v>
      </c>
      <c r="K287" s="23">
        <v>2.3825666666666661</v>
      </c>
      <c r="L287" s="154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30"/>
      <c r="B288" s="3" t="s">
        <v>273</v>
      </c>
      <c r="C288" s="29"/>
      <c r="D288" s="11">
        <v>2.2149999999999999</v>
      </c>
      <c r="E288" s="11">
        <v>1.9500000000000002</v>
      </c>
      <c r="F288" s="11">
        <v>2.02728981633825</v>
      </c>
      <c r="G288" s="11">
        <v>2.0499999999999998</v>
      </c>
      <c r="H288" s="11">
        <v>2.415</v>
      </c>
      <c r="I288" s="11">
        <v>2.145</v>
      </c>
      <c r="J288" s="11">
        <v>2.4</v>
      </c>
      <c r="K288" s="11">
        <v>2.3705099999999999</v>
      </c>
      <c r="L288" s="154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30"/>
      <c r="B289" s="3" t="s">
        <v>274</v>
      </c>
      <c r="C289" s="29"/>
      <c r="D289" s="24">
        <v>2.8284271247461894E-2</v>
      </c>
      <c r="E289" s="24">
        <v>2.5033311140691395E-2</v>
      </c>
      <c r="F289" s="24">
        <v>5.6316600130464738E-2</v>
      </c>
      <c r="G289" s="24">
        <v>5.4772255750516655E-2</v>
      </c>
      <c r="H289" s="24">
        <v>0.14593377493461426</v>
      </c>
      <c r="I289" s="24">
        <v>6.2423286253341842E-2</v>
      </c>
      <c r="J289" s="24">
        <v>0.12247448713915901</v>
      </c>
      <c r="K289" s="24">
        <v>4.0587597448810249E-2</v>
      </c>
      <c r="L289" s="206"/>
      <c r="M289" s="207"/>
      <c r="N289" s="207"/>
      <c r="O289" s="207"/>
      <c r="P289" s="207"/>
      <c r="Q289" s="207"/>
      <c r="R289" s="207"/>
      <c r="S289" s="207"/>
      <c r="T289" s="207"/>
      <c r="U289" s="207"/>
      <c r="V289" s="207"/>
      <c r="W289" s="207"/>
      <c r="X289" s="207"/>
      <c r="Y289" s="207"/>
      <c r="Z289" s="207"/>
      <c r="AA289" s="207"/>
      <c r="AB289" s="207"/>
      <c r="AC289" s="207"/>
      <c r="AD289" s="207"/>
      <c r="AE289" s="207"/>
      <c r="AF289" s="207"/>
      <c r="AG289" s="207"/>
      <c r="AH289" s="207"/>
      <c r="AI289" s="207"/>
      <c r="AJ289" s="207"/>
      <c r="AK289" s="207"/>
      <c r="AL289" s="207"/>
      <c r="AM289" s="207"/>
      <c r="AN289" s="207"/>
      <c r="AO289" s="207"/>
      <c r="AP289" s="207"/>
      <c r="AQ289" s="207"/>
      <c r="AR289" s="207"/>
      <c r="AS289" s="207"/>
      <c r="AT289" s="207"/>
      <c r="AU289" s="207"/>
      <c r="AV289" s="207"/>
      <c r="AW289" s="207"/>
      <c r="AX289" s="207"/>
      <c r="AY289" s="207"/>
      <c r="AZ289" s="207"/>
      <c r="BA289" s="207"/>
      <c r="BB289" s="207"/>
      <c r="BC289" s="207"/>
      <c r="BD289" s="207"/>
      <c r="BE289" s="207"/>
      <c r="BF289" s="207"/>
      <c r="BG289" s="207"/>
      <c r="BH289" s="207"/>
      <c r="BI289" s="207"/>
      <c r="BJ289" s="207"/>
      <c r="BK289" s="207"/>
      <c r="BL289" s="207"/>
      <c r="BM289" s="56"/>
    </row>
    <row r="290" spans="1:65">
      <c r="A290" s="30"/>
      <c r="B290" s="3" t="s">
        <v>87</v>
      </c>
      <c r="C290" s="29"/>
      <c r="D290" s="13">
        <v>1.2740662724081933E-2</v>
      </c>
      <c r="E290" s="13">
        <v>1.2815688297282286E-2</v>
      </c>
      <c r="F290" s="13">
        <v>2.7882402718961703E-2</v>
      </c>
      <c r="G290" s="13">
        <v>2.6718173536837395E-2</v>
      </c>
      <c r="H290" s="13">
        <v>5.9362891498826134E-2</v>
      </c>
      <c r="I290" s="13">
        <v>2.8877387626835085E-2</v>
      </c>
      <c r="J290" s="13">
        <v>4.9989586587411844E-2</v>
      </c>
      <c r="K290" s="13">
        <v>1.7035241035078526E-2</v>
      </c>
      <c r="L290" s="154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A291" s="30"/>
      <c r="B291" s="3" t="s">
        <v>275</v>
      </c>
      <c r="C291" s="29"/>
      <c r="D291" s="13">
        <v>4.9782978997034988E-3</v>
      </c>
      <c r="E291" s="13">
        <v>-0.11573981596212279</v>
      </c>
      <c r="F291" s="13">
        <v>-8.5655321469519707E-2</v>
      </c>
      <c r="G291" s="13">
        <v>-7.1979499687210846E-2</v>
      </c>
      <c r="H291" s="13">
        <v>0.11287011216371079</v>
      </c>
      <c r="I291" s="13">
        <v>-2.1428789507570989E-2</v>
      </c>
      <c r="J291" s="13">
        <v>0.10909767110552848</v>
      </c>
      <c r="K291" s="13">
        <v>7.8571078062719124E-2</v>
      </c>
      <c r="L291" s="154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30"/>
      <c r="B292" s="46" t="s">
        <v>276</v>
      </c>
      <c r="C292" s="47"/>
      <c r="D292" s="45">
        <v>0.11</v>
      </c>
      <c r="E292" s="45">
        <v>0.88</v>
      </c>
      <c r="F292" s="45">
        <v>0.64</v>
      </c>
      <c r="G292" s="45">
        <v>0.52</v>
      </c>
      <c r="H292" s="45">
        <v>0.99</v>
      </c>
      <c r="I292" s="45">
        <v>0.11</v>
      </c>
      <c r="J292" s="45">
        <v>0.96</v>
      </c>
      <c r="K292" s="45">
        <v>0.71</v>
      </c>
      <c r="L292" s="154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B293" s="31"/>
      <c r="C293" s="20"/>
      <c r="D293" s="20"/>
      <c r="E293" s="20"/>
      <c r="F293" s="20"/>
      <c r="G293" s="20"/>
      <c r="H293" s="20"/>
      <c r="I293" s="20"/>
      <c r="J293" s="20"/>
      <c r="K293" s="20"/>
      <c r="BM293" s="55"/>
    </row>
    <row r="294" spans="1:65" ht="15">
      <c r="B294" s="8" t="s">
        <v>501</v>
      </c>
      <c r="BM294" s="28" t="s">
        <v>67</v>
      </c>
    </row>
    <row r="295" spans="1:65" ht="15">
      <c r="A295" s="25" t="s">
        <v>39</v>
      </c>
      <c r="B295" s="18" t="s">
        <v>112</v>
      </c>
      <c r="C295" s="15" t="s">
        <v>113</v>
      </c>
      <c r="D295" s="16" t="s">
        <v>230</v>
      </c>
      <c r="E295" s="17" t="s">
        <v>230</v>
      </c>
      <c r="F295" s="17" t="s">
        <v>230</v>
      </c>
      <c r="G295" s="17" t="s">
        <v>230</v>
      </c>
      <c r="H295" s="17" t="s">
        <v>230</v>
      </c>
      <c r="I295" s="17" t="s">
        <v>230</v>
      </c>
      <c r="J295" s="17" t="s">
        <v>230</v>
      </c>
      <c r="K295" s="17" t="s">
        <v>230</v>
      </c>
      <c r="L295" s="154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8">
        <v>1</v>
      </c>
    </row>
    <row r="296" spans="1:65">
      <c r="A296" s="30"/>
      <c r="B296" s="19" t="s">
        <v>231</v>
      </c>
      <c r="C296" s="9" t="s">
        <v>231</v>
      </c>
      <c r="D296" s="152" t="s">
        <v>234</v>
      </c>
      <c r="E296" s="153" t="s">
        <v>235</v>
      </c>
      <c r="F296" s="153" t="s">
        <v>236</v>
      </c>
      <c r="G296" s="153" t="s">
        <v>239</v>
      </c>
      <c r="H296" s="153" t="s">
        <v>240</v>
      </c>
      <c r="I296" s="153" t="s">
        <v>254</v>
      </c>
      <c r="J296" s="153" t="s">
        <v>257</v>
      </c>
      <c r="K296" s="153" t="s">
        <v>258</v>
      </c>
      <c r="L296" s="154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 t="s">
        <v>3</v>
      </c>
    </row>
    <row r="297" spans="1:65">
      <c r="A297" s="30"/>
      <c r="B297" s="19"/>
      <c r="C297" s="9"/>
      <c r="D297" s="10" t="s">
        <v>296</v>
      </c>
      <c r="E297" s="11" t="s">
        <v>296</v>
      </c>
      <c r="F297" s="11" t="s">
        <v>296</v>
      </c>
      <c r="G297" s="11" t="s">
        <v>295</v>
      </c>
      <c r="H297" s="11" t="s">
        <v>116</v>
      </c>
      <c r="I297" s="11" t="s">
        <v>296</v>
      </c>
      <c r="J297" s="11" t="s">
        <v>295</v>
      </c>
      <c r="K297" s="11" t="s">
        <v>296</v>
      </c>
      <c r="L297" s="154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>
        <v>2</v>
      </c>
    </row>
    <row r="298" spans="1:65">
      <c r="A298" s="30"/>
      <c r="B298" s="19"/>
      <c r="C298" s="9"/>
      <c r="D298" s="26"/>
      <c r="E298" s="26"/>
      <c r="F298" s="26"/>
      <c r="G298" s="26"/>
      <c r="H298" s="26"/>
      <c r="I298" s="26"/>
      <c r="J298" s="26"/>
      <c r="K298" s="26"/>
      <c r="L298" s="154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2</v>
      </c>
    </row>
    <row r="299" spans="1:65">
      <c r="A299" s="30"/>
      <c r="B299" s="18">
        <v>1</v>
      </c>
      <c r="C299" s="14">
        <v>1</v>
      </c>
      <c r="D299" s="22">
        <v>0.9</v>
      </c>
      <c r="E299" s="22">
        <v>0.84</v>
      </c>
      <c r="F299" s="22">
        <v>1.1818016102380799</v>
      </c>
      <c r="G299" s="22">
        <v>0.85</v>
      </c>
      <c r="H299" s="22">
        <v>1.1200000000000001</v>
      </c>
      <c r="I299" s="22">
        <v>0.9900000000000001</v>
      </c>
      <c r="J299" s="22">
        <v>1.1000000000000001</v>
      </c>
      <c r="K299" s="22">
        <v>0.90286999999999995</v>
      </c>
      <c r="L299" s="154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1</v>
      </c>
    </row>
    <row r="300" spans="1:65">
      <c r="A300" s="30"/>
      <c r="B300" s="19">
        <v>1</v>
      </c>
      <c r="C300" s="9">
        <v>2</v>
      </c>
      <c r="D300" s="11">
        <v>0.93</v>
      </c>
      <c r="E300" s="11">
        <v>0.86</v>
      </c>
      <c r="F300" s="11">
        <v>1.23172821121789</v>
      </c>
      <c r="G300" s="11">
        <v>0.83</v>
      </c>
      <c r="H300" s="11">
        <v>1.07</v>
      </c>
      <c r="I300" s="11">
        <v>0.9900000000000001</v>
      </c>
      <c r="J300" s="11">
        <v>1</v>
      </c>
      <c r="K300" s="11">
        <v>0.94120000000000004</v>
      </c>
      <c r="L300" s="154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31</v>
      </c>
    </row>
    <row r="301" spans="1:65">
      <c r="A301" s="30"/>
      <c r="B301" s="19">
        <v>1</v>
      </c>
      <c r="C301" s="9">
        <v>3</v>
      </c>
      <c r="D301" s="11">
        <v>0.91</v>
      </c>
      <c r="E301" s="11">
        <v>0.83</v>
      </c>
      <c r="F301" s="11">
        <v>1.2047843927525099</v>
      </c>
      <c r="G301" s="11">
        <v>0.84</v>
      </c>
      <c r="H301" s="11">
        <v>0.98</v>
      </c>
      <c r="I301" s="11">
        <v>0.97000000000000008</v>
      </c>
      <c r="J301" s="11">
        <v>1.1000000000000001</v>
      </c>
      <c r="K301" s="11">
        <v>0.95333999999999997</v>
      </c>
      <c r="L301" s="154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16</v>
      </c>
    </row>
    <row r="302" spans="1:65">
      <c r="A302" s="30"/>
      <c r="B302" s="19">
        <v>1</v>
      </c>
      <c r="C302" s="9">
        <v>4</v>
      </c>
      <c r="D302" s="11">
        <v>0.9</v>
      </c>
      <c r="E302" s="11">
        <v>0.81</v>
      </c>
      <c r="F302" s="11">
        <v>1.2179931278515901</v>
      </c>
      <c r="G302" s="11">
        <v>0.88</v>
      </c>
      <c r="H302" s="11">
        <v>0.98</v>
      </c>
      <c r="I302" s="11">
        <v>0.95</v>
      </c>
      <c r="J302" s="11">
        <v>1.1000000000000001</v>
      </c>
      <c r="K302" s="11">
        <v>0.96579000000000004</v>
      </c>
      <c r="L302" s="154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0.97030358960265983</v>
      </c>
    </row>
    <row r="303" spans="1:65">
      <c r="A303" s="30"/>
      <c r="B303" s="19">
        <v>1</v>
      </c>
      <c r="C303" s="9">
        <v>5</v>
      </c>
      <c r="D303" s="11">
        <v>0.88</v>
      </c>
      <c r="E303" s="11">
        <v>0.83</v>
      </c>
      <c r="F303" s="11">
        <v>1.2271844119212401</v>
      </c>
      <c r="G303" s="11">
        <v>0.87</v>
      </c>
      <c r="H303" s="11">
        <v>0.98</v>
      </c>
      <c r="I303" s="11">
        <v>0.93</v>
      </c>
      <c r="J303" s="11">
        <v>1</v>
      </c>
      <c r="K303" s="11">
        <v>0.93152000000000001</v>
      </c>
      <c r="L303" s="154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28</v>
      </c>
    </row>
    <row r="304" spans="1:65">
      <c r="A304" s="30"/>
      <c r="B304" s="19">
        <v>1</v>
      </c>
      <c r="C304" s="9">
        <v>6</v>
      </c>
      <c r="D304" s="11">
        <v>0.89</v>
      </c>
      <c r="E304" s="11">
        <v>0.82</v>
      </c>
      <c r="F304" s="11">
        <v>1.17926054694636</v>
      </c>
      <c r="G304" s="11">
        <v>0.86</v>
      </c>
      <c r="H304" s="11">
        <v>0.93</v>
      </c>
      <c r="I304" s="11">
        <v>0.98</v>
      </c>
      <c r="J304" s="11">
        <v>1</v>
      </c>
      <c r="K304" s="11">
        <v>0.93710000000000004</v>
      </c>
      <c r="L304" s="154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5"/>
    </row>
    <row r="305" spans="1:65">
      <c r="A305" s="30"/>
      <c r="B305" s="20" t="s">
        <v>272</v>
      </c>
      <c r="C305" s="12"/>
      <c r="D305" s="23">
        <v>0.90166666666666673</v>
      </c>
      <c r="E305" s="23">
        <v>0.83166666666666667</v>
      </c>
      <c r="F305" s="23">
        <v>1.207125383487945</v>
      </c>
      <c r="G305" s="23">
        <v>0.85499999999999998</v>
      </c>
      <c r="H305" s="23">
        <v>1.01</v>
      </c>
      <c r="I305" s="23">
        <v>0.96833333333333338</v>
      </c>
      <c r="J305" s="23">
        <v>1.05</v>
      </c>
      <c r="K305" s="23">
        <v>0.93863666666666667</v>
      </c>
      <c r="L305" s="154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273</v>
      </c>
      <c r="C306" s="29"/>
      <c r="D306" s="11">
        <v>0.9</v>
      </c>
      <c r="E306" s="11">
        <v>0.83</v>
      </c>
      <c r="F306" s="11">
        <v>1.2113887603020501</v>
      </c>
      <c r="G306" s="11">
        <v>0.85499999999999998</v>
      </c>
      <c r="H306" s="11">
        <v>0.98</v>
      </c>
      <c r="I306" s="11">
        <v>0.97500000000000009</v>
      </c>
      <c r="J306" s="11">
        <v>1.05</v>
      </c>
      <c r="K306" s="11">
        <v>0.93915000000000004</v>
      </c>
      <c r="L306" s="154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3" t="s">
        <v>274</v>
      </c>
      <c r="C307" s="29"/>
      <c r="D307" s="24">
        <v>1.7224014243685099E-2</v>
      </c>
      <c r="E307" s="24">
        <v>1.7224014243685071E-2</v>
      </c>
      <c r="F307" s="24">
        <v>2.2578726564064046E-2</v>
      </c>
      <c r="G307" s="24">
        <v>1.8708286933869722E-2</v>
      </c>
      <c r="H307" s="24">
        <v>7.0427267446636077E-2</v>
      </c>
      <c r="I307" s="24">
        <v>2.4013884872437198E-2</v>
      </c>
      <c r="J307" s="24">
        <v>5.4772255750516662E-2</v>
      </c>
      <c r="K307" s="24">
        <v>2.14117955031022E-2</v>
      </c>
      <c r="L307" s="154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A308" s="30"/>
      <c r="B308" s="3" t="s">
        <v>87</v>
      </c>
      <c r="C308" s="29"/>
      <c r="D308" s="13">
        <v>1.9102418754549093E-2</v>
      </c>
      <c r="E308" s="13">
        <v>2.0710237567557199E-2</v>
      </c>
      <c r="F308" s="13">
        <v>1.870454127873911E-2</v>
      </c>
      <c r="G308" s="13">
        <v>2.1881037349555231E-2</v>
      </c>
      <c r="H308" s="13">
        <v>6.9729967768946605E-2</v>
      </c>
      <c r="I308" s="13">
        <v>2.4799192639349946E-2</v>
      </c>
      <c r="J308" s="13">
        <v>5.2164053095730155E-2</v>
      </c>
      <c r="K308" s="13">
        <v>2.2811590750168365E-2</v>
      </c>
      <c r="L308" s="154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A309" s="30"/>
      <c r="B309" s="3" t="s">
        <v>275</v>
      </c>
      <c r="C309" s="29"/>
      <c r="D309" s="13">
        <v>-7.0737574993513075E-2</v>
      </c>
      <c r="E309" s="13">
        <v>-0.1428799444025195</v>
      </c>
      <c r="F309" s="13">
        <v>0.24406979055108291</v>
      </c>
      <c r="G309" s="13">
        <v>-0.11883248793285073</v>
      </c>
      <c r="H309" s="13">
        <v>4.0911330044234751E-2</v>
      </c>
      <c r="I309" s="13">
        <v>-2.0305565087451738E-3</v>
      </c>
      <c r="J309" s="13">
        <v>8.2135541135095691E-2</v>
      </c>
      <c r="K309" s="13">
        <v>-3.2636097892785099E-2</v>
      </c>
      <c r="L309" s="154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5"/>
    </row>
    <row r="310" spans="1:65">
      <c r="A310" s="30"/>
      <c r="B310" s="46" t="s">
        <v>276</v>
      </c>
      <c r="C310" s="47"/>
      <c r="D310" s="45">
        <v>0.46</v>
      </c>
      <c r="E310" s="45">
        <v>1.07</v>
      </c>
      <c r="F310" s="45">
        <v>2.2400000000000002</v>
      </c>
      <c r="G310" s="45">
        <v>0.87</v>
      </c>
      <c r="H310" s="45">
        <v>0.5</v>
      </c>
      <c r="I310" s="45">
        <v>0.13</v>
      </c>
      <c r="J310" s="45">
        <v>0.85</v>
      </c>
      <c r="K310" s="45">
        <v>0.13</v>
      </c>
      <c r="L310" s="154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55"/>
    </row>
    <row r="311" spans="1:65">
      <c r="B311" s="31"/>
      <c r="C311" s="20"/>
      <c r="D311" s="20"/>
      <c r="E311" s="20"/>
      <c r="F311" s="20"/>
      <c r="G311" s="20"/>
      <c r="H311" s="20"/>
      <c r="I311" s="20"/>
      <c r="J311" s="20"/>
      <c r="K311" s="20"/>
      <c r="BM311" s="55"/>
    </row>
    <row r="312" spans="1:65" ht="15">
      <c r="B312" s="8" t="s">
        <v>502</v>
      </c>
      <c r="BM312" s="28" t="s">
        <v>67</v>
      </c>
    </row>
    <row r="313" spans="1:65" ht="15">
      <c r="A313" s="25" t="s">
        <v>52</v>
      </c>
      <c r="B313" s="18" t="s">
        <v>112</v>
      </c>
      <c r="C313" s="15" t="s">
        <v>113</v>
      </c>
      <c r="D313" s="16" t="s">
        <v>230</v>
      </c>
      <c r="E313" s="17" t="s">
        <v>230</v>
      </c>
      <c r="F313" s="17" t="s">
        <v>230</v>
      </c>
      <c r="G313" s="17" t="s">
        <v>230</v>
      </c>
      <c r="H313" s="17" t="s">
        <v>230</v>
      </c>
      <c r="I313" s="17" t="s">
        <v>230</v>
      </c>
      <c r="J313" s="17" t="s">
        <v>230</v>
      </c>
      <c r="K313" s="17" t="s">
        <v>230</v>
      </c>
      <c r="L313" s="17" t="s">
        <v>230</v>
      </c>
      <c r="M313" s="17" t="s">
        <v>230</v>
      </c>
      <c r="N313" s="17" t="s">
        <v>230</v>
      </c>
      <c r="O313" s="17" t="s">
        <v>230</v>
      </c>
      <c r="P313" s="17" t="s">
        <v>230</v>
      </c>
      <c r="Q313" s="17" t="s">
        <v>230</v>
      </c>
      <c r="R313" s="17" t="s">
        <v>230</v>
      </c>
      <c r="S313" s="17" t="s">
        <v>230</v>
      </c>
      <c r="T313" s="17" t="s">
        <v>230</v>
      </c>
      <c r="U313" s="17" t="s">
        <v>230</v>
      </c>
      <c r="V313" s="17" t="s">
        <v>230</v>
      </c>
      <c r="W313" s="17" t="s">
        <v>230</v>
      </c>
      <c r="X313" s="17" t="s">
        <v>230</v>
      </c>
      <c r="Y313" s="17" t="s">
        <v>230</v>
      </c>
      <c r="Z313" s="17" t="s">
        <v>230</v>
      </c>
      <c r="AA313" s="17" t="s">
        <v>230</v>
      </c>
      <c r="AB313" s="17" t="s">
        <v>230</v>
      </c>
      <c r="AC313" s="17" t="s">
        <v>230</v>
      </c>
      <c r="AD313" s="17" t="s">
        <v>230</v>
      </c>
      <c r="AE313" s="154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1</v>
      </c>
    </row>
    <row r="314" spans="1:65">
      <c r="A314" s="30"/>
      <c r="B314" s="19" t="s">
        <v>231</v>
      </c>
      <c r="C314" s="9" t="s">
        <v>231</v>
      </c>
      <c r="D314" s="152" t="s">
        <v>233</v>
      </c>
      <c r="E314" s="153" t="s">
        <v>234</v>
      </c>
      <c r="F314" s="153" t="s">
        <v>236</v>
      </c>
      <c r="G314" s="153" t="s">
        <v>237</v>
      </c>
      <c r="H314" s="153" t="s">
        <v>239</v>
      </c>
      <c r="I314" s="153" t="s">
        <v>240</v>
      </c>
      <c r="J314" s="153" t="s">
        <v>242</v>
      </c>
      <c r="K314" s="153" t="s">
        <v>243</v>
      </c>
      <c r="L314" s="153" t="s">
        <v>244</v>
      </c>
      <c r="M314" s="153" t="s">
        <v>245</v>
      </c>
      <c r="N314" s="153" t="s">
        <v>246</v>
      </c>
      <c r="O314" s="153" t="s">
        <v>247</v>
      </c>
      <c r="P314" s="153" t="s">
        <v>248</v>
      </c>
      <c r="Q314" s="153" t="s">
        <v>250</v>
      </c>
      <c r="R314" s="153" t="s">
        <v>251</v>
      </c>
      <c r="S314" s="153" t="s">
        <v>252</v>
      </c>
      <c r="T314" s="153" t="s">
        <v>253</v>
      </c>
      <c r="U314" s="153" t="s">
        <v>254</v>
      </c>
      <c r="V314" s="153" t="s">
        <v>255</v>
      </c>
      <c r="W314" s="153" t="s">
        <v>256</v>
      </c>
      <c r="X314" s="153" t="s">
        <v>257</v>
      </c>
      <c r="Y314" s="153" t="s">
        <v>279</v>
      </c>
      <c r="Z314" s="153" t="s">
        <v>259</v>
      </c>
      <c r="AA314" s="153" t="s">
        <v>260</v>
      </c>
      <c r="AB314" s="153" t="s">
        <v>261</v>
      </c>
      <c r="AC314" s="153" t="s">
        <v>262</v>
      </c>
      <c r="AD314" s="153" t="s">
        <v>263</v>
      </c>
      <c r="AE314" s="154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8" t="s">
        <v>1</v>
      </c>
    </row>
    <row r="315" spans="1:65">
      <c r="A315" s="30"/>
      <c r="B315" s="19"/>
      <c r="C315" s="9"/>
      <c r="D315" s="10" t="s">
        <v>295</v>
      </c>
      <c r="E315" s="11" t="s">
        <v>296</v>
      </c>
      <c r="F315" s="11" t="s">
        <v>116</v>
      </c>
      <c r="G315" s="11" t="s">
        <v>296</v>
      </c>
      <c r="H315" s="11" t="s">
        <v>295</v>
      </c>
      <c r="I315" s="11" t="s">
        <v>116</v>
      </c>
      <c r="J315" s="11" t="s">
        <v>116</v>
      </c>
      <c r="K315" s="11" t="s">
        <v>296</v>
      </c>
      <c r="L315" s="11" t="s">
        <v>116</v>
      </c>
      <c r="M315" s="11" t="s">
        <v>295</v>
      </c>
      <c r="N315" s="11" t="s">
        <v>295</v>
      </c>
      <c r="O315" s="11" t="s">
        <v>295</v>
      </c>
      <c r="P315" s="11" t="s">
        <v>295</v>
      </c>
      <c r="Q315" s="11" t="s">
        <v>295</v>
      </c>
      <c r="R315" s="11" t="s">
        <v>116</v>
      </c>
      <c r="S315" s="11" t="s">
        <v>116</v>
      </c>
      <c r="T315" s="11" t="s">
        <v>296</v>
      </c>
      <c r="U315" s="11" t="s">
        <v>295</v>
      </c>
      <c r="V315" s="11" t="s">
        <v>295</v>
      </c>
      <c r="W315" s="11" t="s">
        <v>295</v>
      </c>
      <c r="X315" s="11" t="s">
        <v>295</v>
      </c>
      <c r="Y315" s="11" t="s">
        <v>295</v>
      </c>
      <c r="Z315" s="11" t="s">
        <v>295</v>
      </c>
      <c r="AA315" s="11" t="s">
        <v>296</v>
      </c>
      <c r="AB315" s="11" t="s">
        <v>295</v>
      </c>
      <c r="AC315" s="11" t="s">
        <v>295</v>
      </c>
      <c r="AD315" s="11" t="s">
        <v>295</v>
      </c>
      <c r="AE315" s="154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8">
        <v>2</v>
      </c>
    </row>
    <row r="316" spans="1:65">
      <c r="A316" s="30"/>
      <c r="B316" s="19"/>
      <c r="C316" s="9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154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>
        <v>3</v>
      </c>
    </row>
    <row r="317" spans="1:65">
      <c r="A317" s="30"/>
      <c r="B317" s="18">
        <v>1</v>
      </c>
      <c r="C317" s="14">
        <v>1</v>
      </c>
      <c r="D317" s="22">
        <v>7.5600000000000005</v>
      </c>
      <c r="E317" s="22">
        <v>7.6499999999999995</v>
      </c>
      <c r="F317" s="22">
        <v>7.6688520000000011</v>
      </c>
      <c r="G317" s="22">
        <v>7.5360158121982215</v>
      </c>
      <c r="H317" s="148">
        <v>6.87</v>
      </c>
      <c r="I317" s="148">
        <v>8.3230000000000004</v>
      </c>
      <c r="J317" s="22">
        <v>7.51</v>
      </c>
      <c r="K317" s="22">
        <v>7.3</v>
      </c>
      <c r="L317" s="22">
        <v>7.28</v>
      </c>
      <c r="M317" s="22">
        <v>7.31</v>
      </c>
      <c r="N317" s="22">
        <v>7.55</v>
      </c>
      <c r="O317" s="22">
        <v>8.2200000000000006</v>
      </c>
      <c r="P317" s="22">
        <v>7.61</v>
      </c>
      <c r="Q317" s="22">
        <v>7.7199999999999989</v>
      </c>
      <c r="R317" s="22">
        <v>7.12</v>
      </c>
      <c r="S317" s="22">
        <v>8.07</v>
      </c>
      <c r="T317" s="148">
        <v>6.93</v>
      </c>
      <c r="U317" s="22">
        <v>7.5399999999999991</v>
      </c>
      <c r="V317" s="22">
        <v>7.62</v>
      </c>
      <c r="W317" s="22">
        <v>7.4277999999999995</v>
      </c>
      <c r="X317" s="22">
        <v>7.7450000000000001</v>
      </c>
      <c r="Y317" s="22">
        <v>7.5399999999999991</v>
      </c>
      <c r="Z317" s="22">
        <v>7.5723391038360006</v>
      </c>
      <c r="AA317" s="22">
        <v>7.2700000000000005</v>
      </c>
      <c r="AB317" s="22">
        <v>7.12</v>
      </c>
      <c r="AC317" s="22">
        <v>7.99</v>
      </c>
      <c r="AD317" s="22">
        <v>7.2000000000000011</v>
      </c>
      <c r="AE317" s="154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>
        <v>1</v>
      </c>
    </row>
    <row r="318" spans="1:65">
      <c r="A318" s="30"/>
      <c r="B318" s="19">
        <v>1</v>
      </c>
      <c r="C318" s="9">
        <v>2</v>
      </c>
      <c r="D318" s="11">
        <v>7.66</v>
      </c>
      <c r="E318" s="11">
        <v>7.66</v>
      </c>
      <c r="F318" s="11">
        <v>7.6820599999999999</v>
      </c>
      <c r="G318" s="11">
        <v>7.6437616902290699</v>
      </c>
      <c r="H318" s="149">
        <v>6.8199999999999994</v>
      </c>
      <c r="I318" s="149">
        <v>8.4629999999999992</v>
      </c>
      <c r="J318" s="11">
        <v>7.7</v>
      </c>
      <c r="K318" s="11">
        <v>7.66</v>
      </c>
      <c r="L318" s="11">
        <v>7.2499999999999991</v>
      </c>
      <c r="M318" s="11">
        <v>7.39</v>
      </c>
      <c r="N318" s="11">
        <v>7.51</v>
      </c>
      <c r="O318" s="11">
        <v>7.85</v>
      </c>
      <c r="P318" s="11">
        <v>7.51</v>
      </c>
      <c r="Q318" s="11">
        <v>7.5600000000000005</v>
      </c>
      <c r="R318" s="11">
        <v>6.8000000000000007</v>
      </c>
      <c r="S318" s="11">
        <v>7.9</v>
      </c>
      <c r="T318" s="149">
        <v>6.8600000000000012</v>
      </c>
      <c r="U318" s="11">
        <v>7.7</v>
      </c>
      <c r="V318" s="11">
        <v>7.0900000000000007</v>
      </c>
      <c r="W318" s="11">
        <v>7.2946999999999997</v>
      </c>
      <c r="X318" s="11">
        <v>7.6499999999999995</v>
      </c>
      <c r="Y318" s="11">
        <v>7.2000000000000011</v>
      </c>
      <c r="Z318" s="11">
        <v>7.5393447177370012</v>
      </c>
      <c r="AA318" s="11">
        <v>7.17</v>
      </c>
      <c r="AB318" s="11">
        <v>7.0499999999999989</v>
      </c>
      <c r="AC318" s="11">
        <v>7.95</v>
      </c>
      <c r="AD318" s="11">
        <v>7.5</v>
      </c>
      <c r="AE318" s="154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8" t="e">
        <v>#N/A</v>
      </c>
    </row>
    <row r="319" spans="1:65">
      <c r="A319" s="30"/>
      <c r="B319" s="19">
        <v>1</v>
      </c>
      <c r="C319" s="9">
        <v>3</v>
      </c>
      <c r="D319" s="11">
        <v>7.7</v>
      </c>
      <c r="E319" s="11">
        <v>7.62</v>
      </c>
      <c r="F319" s="11">
        <v>7.6019359999999994</v>
      </c>
      <c r="G319" s="11">
        <v>7.5059391321595212</v>
      </c>
      <c r="H319" s="149">
        <v>6.8199999999999994</v>
      </c>
      <c r="I319" s="149">
        <v>8.4629999999999992</v>
      </c>
      <c r="J319" s="11">
        <v>7.870000000000001</v>
      </c>
      <c r="K319" s="11">
        <v>7.4700000000000006</v>
      </c>
      <c r="L319" s="11">
        <v>7.22</v>
      </c>
      <c r="M319" s="11">
        <v>7.3599999999999994</v>
      </c>
      <c r="N319" s="11">
        <v>7.85</v>
      </c>
      <c r="O319" s="11">
        <v>7.79</v>
      </c>
      <c r="P319" s="11">
        <v>7.44</v>
      </c>
      <c r="Q319" s="11">
        <v>7.7</v>
      </c>
      <c r="R319" s="11">
        <v>7.02</v>
      </c>
      <c r="S319" s="11">
        <v>8.01</v>
      </c>
      <c r="T319" s="149">
        <v>6.94</v>
      </c>
      <c r="U319" s="11">
        <v>7.4700000000000006</v>
      </c>
      <c r="V319" s="11">
        <v>7.62</v>
      </c>
      <c r="W319" s="11">
        <v>7.3105000000000002</v>
      </c>
      <c r="X319" s="11">
        <v>7.7249999999999996</v>
      </c>
      <c r="Y319" s="11">
        <v>7.629999999999999</v>
      </c>
      <c r="Z319" s="11">
        <v>7.7563280518849975</v>
      </c>
      <c r="AA319" s="11">
        <v>7.5399999999999991</v>
      </c>
      <c r="AB319" s="11">
        <v>7.08</v>
      </c>
      <c r="AC319" s="11">
        <v>8.1</v>
      </c>
      <c r="AD319" s="11">
        <v>7.1</v>
      </c>
      <c r="AE319" s="154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8">
        <v>16</v>
      </c>
    </row>
    <row r="320" spans="1:65">
      <c r="A320" s="30"/>
      <c r="B320" s="19">
        <v>1</v>
      </c>
      <c r="C320" s="9">
        <v>4</v>
      </c>
      <c r="D320" s="11">
        <v>7.76</v>
      </c>
      <c r="E320" s="11">
        <v>7.71</v>
      </c>
      <c r="F320" s="11">
        <v>7.6115399999999998</v>
      </c>
      <c r="G320" s="11">
        <v>7.577461498718205</v>
      </c>
      <c r="H320" s="149">
        <v>6.76</v>
      </c>
      <c r="I320" s="149">
        <v>7.9740000000000002</v>
      </c>
      <c r="J320" s="11">
        <v>7.6700000000000008</v>
      </c>
      <c r="K320" s="11">
        <v>7.4000000000000012</v>
      </c>
      <c r="L320" s="11">
        <v>7.2900000000000009</v>
      </c>
      <c r="M320" s="11">
        <v>7.26</v>
      </c>
      <c r="N320" s="11">
        <v>7.870000000000001</v>
      </c>
      <c r="O320" s="11">
        <v>8.0299999999999994</v>
      </c>
      <c r="P320" s="11">
        <v>7.3800000000000008</v>
      </c>
      <c r="Q320" s="11">
        <v>7.5600000000000005</v>
      </c>
      <c r="R320" s="11">
        <v>7.339999999999999</v>
      </c>
      <c r="S320" s="11">
        <v>7.84</v>
      </c>
      <c r="T320" s="149">
        <v>6.98</v>
      </c>
      <c r="U320" s="11">
        <v>7.55</v>
      </c>
      <c r="V320" s="11">
        <v>6.98</v>
      </c>
      <c r="W320" s="11">
        <v>7.2996000000000008</v>
      </c>
      <c r="X320" s="11">
        <v>7.7200000000000006</v>
      </c>
      <c r="Y320" s="11">
        <v>7.5399999999999991</v>
      </c>
      <c r="Z320" s="11">
        <v>7.5203456750850011</v>
      </c>
      <c r="AA320" s="11">
        <v>7.39</v>
      </c>
      <c r="AB320" s="11">
        <v>6.9500000000000011</v>
      </c>
      <c r="AC320" s="11">
        <v>7.9800000000000013</v>
      </c>
      <c r="AD320" s="11">
        <v>7.2000000000000011</v>
      </c>
      <c r="AE320" s="154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8">
        <v>7.5421195124363392</v>
      </c>
    </row>
    <row r="321" spans="1:65">
      <c r="A321" s="30"/>
      <c r="B321" s="19">
        <v>1</v>
      </c>
      <c r="C321" s="9">
        <v>5</v>
      </c>
      <c r="D321" s="11">
        <v>7.76</v>
      </c>
      <c r="E321" s="11">
        <v>7.7199999999999989</v>
      </c>
      <c r="F321" s="11">
        <v>7.6281320000000017</v>
      </c>
      <c r="G321" s="11">
        <v>7.5940896976671652</v>
      </c>
      <c r="H321" s="149">
        <v>6.76</v>
      </c>
      <c r="I321" s="149">
        <v>8.2530000000000001</v>
      </c>
      <c r="J321" s="11">
        <v>7.7800000000000011</v>
      </c>
      <c r="K321" s="11">
        <v>7.46</v>
      </c>
      <c r="L321" s="11">
        <v>7.24</v>
      </c>
      <c r="M321" s="11">
        <v>7.26</v>
      </c>
      <c r="N321" s="11">
        <v>7.62</v>
      </c>
      <c r="O321" s="11">
        <v>8.18</v>
      </c>
      <c r="P321" s="150">
        <v>8.24</v>
      </c>
      <c r="Q321" s="11">
        <v>7.6499999999999995</v>
      </c>
      <c r="R321" s="11">
        <v>7.16</v>
      </c>
      <c r="S321" s="11">
        <v>7.95</v>
      </c>
      <c r="T321" s="149">
        <v>7.1099999999999994</v>
      </c>
      <c r="U321" s="11">
        <v>7.44</v>
      </c>
      <c r="V321" s="11">
        <v>6.75</v>
      </c>
      <c r="W321" s="11">
        <v>7.2958999999999996</v>
      </c>
      <c r="X321" s="11">
        <v>7.7350000000000003</v>
      </c>
      <c r="Y321" s="11">
        <v>7.6900000000000013</v>
      </c>
      <c r="Z321" s="11">
        <v>7.8033298862959981</v>
      </c>
      <c r="AA321" s="11">
        <v>7.48</v>
      </c>
      <c r="AB321" s="11">
        <v>7.16</v>
      </c>
      <c r="AC321" s="11">
        <v>7.9600000000000009</v>
      </c>
      <c r="AD321" s="11">
        <v>7.8</v>
      </c>
      <c r="AE321" s="154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8">
        <v>29</v>
      </c>
    </row>
    <row r="322" spans="1:65">
      <c r="A322" s="30"/>
      <c r="B322" s="19">
        <v>1</v>
      </c>
      <c r="C322" s="9">
        <v>6</v>
      </c>
      <c r="D322" s="11">
        <v>7.71</v>
      </c>
      <c r="E322" s="11">
        <v>7.51</v>
      </c>
      <c r="F322" s="11">
        <v>7.6268979999999997</v>
      </c>
      <c r="G322" s="11">
        <v>7.6293913746785194</v>
      </c>
      <c r="H322" s="150">
        <v>7.32</v>
      </c>
      <c r="I322" s="149">
        <v>8.3230000000000004</v>
      </c>
      <c r="J322" s="11">
        <v>7.919999999999999</v>
      </c>
      <c r="K322" s="11">
        <v>7.55</v>
      </c>
      <c r="L322" s="11">
        <v>7.2900000000000009</v>
      </c>
      <c r="M322" s="11">
        <v>7.33</v>
      </c>
      <c r="N322" s="11">
        <v>7.64</v>
      </c>
      <c r="O322" s="11">
        <v>7.91</v>
      </c>
      <c r="P322" s="11">
        <v>7.51</v>
      </c>
      <c r="Q322" s="11">
        <v>7.75</v>
      </c>
      <c r="R322" s="11">
        <v>7.2000000000000011</v>
      </c>
      <c r="S322" s="11">
        <v>7.76</v>
      </c>
      <c r="T322" s="149">
        <v>6.9099999999999993</v>
      </c>
      <c r="U322" s="11">
        <v>7.7800000000000011</v>
      </c>
      <c r="V322" s="11">
        <v>6.83</v>
      </c>
      <c r="W322" s="11">
        <v>7.3205999999999989</v>
      </c>
      <c r="X322" s="11">
        <v>7.7450000000000001</v>
      </c>
      <c r="Y322" s="11">
        <v>7.3800000000000008</v>
      </c>
      <c r="Z322" s="11">
        <v>7.4683451503430005</v>
      </c>
      <c r="AA322" s="11">
        <v>7.55</v>
      </c>
      <c r="AB322" s="11">
        <v>7.24</v>
      </c>
      <c r="AC322" s="11">
        <v>8.0399999999999991</v>
      </c>
      <c r="AD322" s="11">
        <v>7.8</v>
      </c>
      <c r="AE322" s="154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5"/>
    </row>
    <row r="323" spans="1:65">
      <c r="A323" s="30"/>
      <c r="B323" s="20" t="s">
        <v>272</v>
      </c>
      <c r="C323" s="12"/>
      <c r="D323" s="23">
        <v>7.6916666666666664</v>
      </c>
      <c r="E323" s="23">
        <v>7.6449999999999996</v>
      </c>
      <c r="F323" s="23">
        <v>7.6365696666666665</v>
      </c>
      <c r="G323" s="23">
        <v>7.5811098676084505</v>
      </c>
      <c r="H323" s="23">
        <v>6.8916666666666657</v>
      </c>
      <c r="I323" s="23">
        <v>8.2998333333333338</v>
      </c>
      <c r="J323" s="23">
        <v>7.7416666666666671</v>
      </c>
      <c r="K323" s="23">
        <v>7.4733333333333327</v>
      </c>
      <c r="L323" s="23">
        <v>7.2616666666666667</v>
      </c>
      <c r="M323" s="23">
        <v>7.3183333333333325</v>
      </c>
      <c r="N323" s="23">
        <v>7.6733333333333329</v>
      </c>
      <c r="O323" s="23">
        <v>7.996666666666667</v>
      </c>
      <c r="P323" s="23">
        <v>7.6150000000000011</v>
      </c>
      <c r="Q323" s="23">
        <v>7.6566666666666663</v>
      </c>
      <c r="R323" s="23">
        <v>7.1066666666666665</v>
      </c>
      <c r="S323" s="23">
        <v>7.9216666666666669</v>
      </c>
      <c r="T323" s="23">
        <v>6.9549999999999992</v>
      </c>
      <c r="U323" s="23">
        <v>7.580000000000001</v>
      </c>
      <c r="V323" s="23">
        <v>7.1483333333333334</v>
      </c>
      <c r="W323" s="23">
        <v>7.3248500000000005</v>
      </c>
      <c r="X323" s="23">
        <v>7.7199999999999989</v>
      </c>
      <c r="Y323" s="23">
        <v>7.4966666666666661</v>
      </c>
      <c r="Z323" s="23">
        <v>7.6100054308636658</v>
      </c>
      <c r="AA323" s="23">
        <v>7.3999999999999995</v>
      </c>
      <c r="AB323" s="23">
        <v>7.1000000000000005</v>
      </c>
      <c r="AC323" s="23">
        <v>8.0033333333333339</v>
      </c>
      <c r="AD323" s="23">
        <v>7.4333333333333327</v>
      </c>
      <c r="AE323" s="154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5"/>
    </row>
    <row r="324" spans="1:65">
      <c r="A324" s="30"/>
      <c r="B324" s="3" t="s">
        <v>273</v>
      </c>
      <c r="C324" s="29"/>
      <c r="D324" s="11">
        <v>7.7050000000000001</v>
      </c>
      <c r="E324" s="11">
        <v>7.6549999999999994</v>
      </c>
      <c r="F324" s="11">
        <v>7.6275150000000007</v>
      </c>
      <c r="G324" s="11">
        <v>7.5857755981926847</v>
      </c>
      <c r="H324" s="11">
        <v>6.8199999999999994</v>
      </c>
      <c r="I324" s="11">
        <v>8.3230000000000004</v>
      </c>
      <c r="J324" s="11">
        <v>7.74</v>
      </c>
      <c r="K324" s="11">
        <v>7.4649999999999999</v>
      </c>
      <c r="L324" s="11">
        <v>7.2649999999999997</v>
      </c>
      <c r="M324" s="11">
        <v>7.32</v>
      </c>
      <c r="N324" s="11">
        <v>7.63</v>
      </c>
      <c r="O324" s="11">
        <v>7.97</v>
      </c>
      <c r="P324" s="11">
        <v>7.51</v>
      </c>
      <c r="Q324" s="11">
        <v>7.6749999999999998</v>
      </c>
      <c r="R324" s="11">
        <v>7.1400000000000006</v>
      </c>
      <c r="S324" s="11">
        <v>7.9250000000000007</v>
      </c>
      <c r="T324" s="11">
        <v>6.9350000000000005</v>
      </c>
      <c r="U324" s="11">
        <v>7.5449999999999999</v>
      </c>
      <c r="V324" s="11">
        <v>7.0350000000000001</v>
      </c>
      <c r="W324" s="11">
        <v>7.3050500000000005</v>
      </c>
      <c r="X324" s="11">
        <v>7.73</v>
      </c>
      <c r="Y324" s="11">
        <v>7.5399999999999991</v>
      </c>
      <c r="Z324" s="11">
        <v>7.5558419107865014</v>
      </c>
      <c r="AA324" s="11">
        <v>7.4350000000000005</v>
      </c>
      <c r="AB324" s="11">
        <v>7.1</v>
      </c>
      <c r="AC324" s="11">
        <v>7.9850000000000012</v>
      </c>
      <c r="AD324" s="11">
        <v>7.3500000000000005</v>
      </c>
      <c r="AE324" s="154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5"/>
    </row>
    <row r="325" spans="1:65">
      <c r="A325" s="30"/>
      <c r="B325" s="3" t="s">
        <v>274</v>
      </c>
      <c r="C325" s="29"/>
      <c r="D325" s="24">
        <v>7.4944423853056788E-2</v>
      </c>
      <c r="E325" s="24">
        <v>7.6092049518987029E-2</v>
      </c>
      <c r="F325" s="24">
        <v>3.1944420192995926E-2</v>
      </c>
      <c r="G325" s="24">
        <v>5.3145563667777222E-2</v>
      </c>
      <c r="H325" s="24">
        <v>0.21395482389202344</v>
      </c>
      <c r="I325" s="24">
        <v>0.1803778441679203</v>
      </c>
      <c r="J325" s="24">
        <v>0.14851487018701751</v>
      </c>
      <c r="K325" s="24">
        <v>0.12355835328567084</v>
      </c>
      <c r="L325" s="24">
        <v>2.9268868558020755E-2</v>
      </c>
      <c r="M325" s="24">
        <v>5.26940856896356E-2</v>
      </c>
      <c r="N325" s="24">
        <v>0.15214028613968997</v>
      </c>
      <c r="O325" s="24">
        <v>0.17682382946499806</v>
      </c>
      <c r="P325" s="24">
        <v>0.31576890283876907</v>
      </c>
      <c r="Q325" s="24">
        <v>8.164965809277222E-2</v>
      </c>
      <c r="R325" s="24">
        <v>0.18315749142927937</v>
      </c>
      <c r="S325" s="24">
        <v>0.11303391821336944</v>
      </c>
      <c r="T325" s="24">
        <v>8.5498537999195851E-2</v>
      </c>
      <c r="U325" s="24">
        <v>0.13311649033835013</v>
      </c>
      <c r="V325" s="24">
        <v>0.38384458660591608</v>
      </c>
      <c r="W325" s="24">
        <v>5.1395281884624201E-2</v>
      </c>
      <c r="X325" s="24">
        <v>3.5777087639996888E-2</v>
      </c>
      <c r="Y325" s="24">
        <v>0.17918333255821123</v>
      </c>
      <c r="Z325" s="24">
        <v>0.13660369683545706</v>
      </c>
      <c r="AA325" s="24">
        <v>0.15388307249337055</v>
      </c>
      <c r="AB325" s="24">
        <v>9.8994949366116511E-2</v>
      </c>
      <c r="AC325" s="24">
        <v>5.6803755744374934E-2</v>
      </c>
      <c r="AD325" s="24">
        <v>0.31411250638372623</v>
      </c>
      <c r="AE325" s="206"/>
      <c r="AF325" s="207"/>
      <c r="AG325" s="207"/>
      <c r="AH325" s="207"/>
      <c r="AI325" s="207"/>
      <c r="AJ325" s="207"/>
      <c r="AK325" s="207"/>
      <c r="AL325" s="207"/>
      <c r="AM325" s="207"/>
      <c r="AN325" s="207"/>
      <c r="AO325" s="207"/>
      <c r="AP325" s="207"/>
      <c r="AQ325" s="207"/>
      <c r="AR325" s="207"/>
      <c r="AS325" s="207"/>
      <c r="AT325" s="207"/>
      <c r="AU325" s="207"/>
      <c r="AV325" s="207"/>
      <c r="AW325" s="207"/>
      <c r="AX325" s="207"/>
      <c r="AY325" s="207"/>
      <c r="AZ325" s="207"/>
      <c r="BA325" s="207"/>
      <c r="BB325" s="207"/>
      <c r="BC325" s="207"/>
      <c r="BD325" s="207"/>
      <c r="BE325" s="207"/>
      <c r="BF325" s="207"/>
      <c r="BG325" s="207"/>
      <c r="BH325" s="207"/>
      <c r="BI325" s="207"/>
      <c r="BJ325" s="207"/>
      <c r="BK325" s="207"/>
      <c r="BL325" s="207"/>
      <c r="BM325" s="56"/>
    </row>
    <row r="326" spans="1:65">
      <c r="A326" s="30"/>
      <c r="B326" s="3" t="s">
        <v>87</v>
      </c>
      <c r="C326" s="29"/>
      <c r="D326" s="13">
        <v>9.7435870664862572E-3</v>
      </c>
      <c r="E326" s="13">
        <v>9.9531784851519985E-3</v>
      </c>
      <c r="F326" s="13">
        <v>4.1830850221182547E-3</v>
      </c>
      <c r="G326" s="13">
        <v>7.010261636604221E-3</v>
      </c>
      <c r="H326" s="13">
        <v>3.1045439984332304E-2</v>
      </c>
      <c r="I326" s="13">
        <v>2.1732706781411711E-2</v>
      </c>
      <c r="J326" s="13">
        <v>1.9183836837935522E-2</v>
      </c>
      <c r="K326" s="13">
        <v>1.653323192939396E-2</v>
      </c>
      <c r="L326" s="13">
        <v>4.0305992964912675E-3</v>
      </c>
      <c r="M326" s="13">
        <v>7.2002849951676986E-3</v>
      </c>
      <c r="N326" s="13">
        <v>1.9827144153738919E-2</v>
      </c>
      <c r="O326" s="13">
        <v>2.2112192096498298E-2</v>
      </c>
      <c r="P326" s="13">
        <v>4.1466697680731322E-2</v>
      </c>
      <c r="Q326" s="13">
        <v>1.0663864792264548E-2</v>
      </c>
      <c r="R326" s="13">
        <v>2.5772630126071207E-2</v>
      </c>
      <c r="S326" s="13">
        <v>1.4268956643808471E-2</v>
      </c>
      <c r="T326" s="13">
        <v>1.2293103953874314E-2</v>
      </c>
      <c r="U326" s="13">
        <v>1.7561542260996058E-2</v>
      </c>
      <c r="V326" s="13">
        <v>5.369707436781293E-2</v>
      </c>
      <c r="W326" s="13">
        <v>7.0165644190152967E-3</v>
      </c>
      <c r="X326" s="13">
        <v>4.6343377772016699E-3</v>
      </c>
      <c r="Y326" s="13">
        <v>2.3901734000650678E-2</v>
      </c>
      <c r="Z326" s="13">
        <v>1.7950538679175922E-2</v>
      </c>
      <c r="AA326" s="13">
        <v>2.0795009796401427E-2</v>
      </c>
      <c r="AB326" s="13">
        <v>1.3942950614945986E-2</v>
      </c>
      <c r="AC326" s="13">
        <v>7.0975121713088207E-3</v>
      </c>
      <c r="AD326" s="13">
        <v>4.2257287854312951E-2</v>
      </c>
      <c r="AE326" s="154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5"/>
    </row>
    <row r="327" spans="1:65">
      <c r="A327" s="30"/>
      <c r="B327" s="3" t="s">
        <v>275</v>
      </c>
      <c r="C327" s="29"/>
      <c r="D327" s="13">
        <v>1.9828266309455334E-2</v>
      </c>
      <c r="E327" s="13">
        <v>1.36407925376969E-2</v>
      </c>
      <c r="F327" s="13">
        <v>1.2523025400828836E-2</v>
      </c>
      <c r="G327" s="13">
        <v>5.1696814281210202E-3</v>
      </c>
      <c r="H327" s="13">
        <v>-8.6242712634973517E-2</v>
      </c>
      <c r="I327" s="13">
        <v>0.10046430842783471</v>
      </c>
      <c r="J327" s="13">
        <v>2.6457702493482227E-2</v>
      </c>
      <c r="K327" s="13">
        <v>-9.1202716941283235E-3</v>
      </c>
      <c r="L327" s="13">
        <v>-3.7184884873175061E-2</v>
      </c>
      <c r="M327" s="13">
        <v>-2.9671523864611471E-2</v>
      </c>
      <c r="N327" s="13">
        <v>1.7397473041978806E-2</v>
      </c>
      <c r="O327" s="13">
        <v>6.0267827032018939E-2</v>
      </c>
      <c r="P327" s="13">
        <v>9.6631308272812078E-3</v>
      </c>
      <c r="Q327" s="13">
        <v>1.5187660980636508E-2</v>
      </c>
      <c r="R327" s="13">
        <v>-5.7736137043658209E-2</v>
      </c>
      <c r="S327" s="13">
        <v>5.0323672755978599E-2</v>
      </c>
      <c r="T327" s="13">
        <v>-7.7845426801872897E-2</v>
      </c>
      <c r="U327" s="13">
        <v>5.0225254984623824E-3</v>
      </c>
      <c r="V327" s="13">
        <v>-5.2211606890302464E-2</v>
      </c>
      <c r="W327" s="13">
        <v>-2.8807487348626482E-2</v>
      </c>
      <c r="X327" s="13">
        <v>2.3584946813737018E-2</v>
      </c>
      <c r="Y327" s="13">
        <v>-6.0265348082492176E-3</v>
      </c>
      <c r="Z327" s="13">
        <v>9.0009072801602308E-3</v>
      </c>
      <c r="AA327" s="13">
        <v>-1.8843444764034323E-2</v>
      </c>
      <c r="AB327" s="13">
        <v>-5.8620061868195017E-2</v>
      </c>
      <c r="AC327" s="13">
        <v>6.1151751856555858E-2</v>
      </c>
      <c r="AD327" s="13">
        <v>-1.4423820641349838E-2</v>
      </c>
      <c r="AE327" s="154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5"/>
    </row>
    <row r="328" spans="1:65">
      <c r="A328" s="30"/>
      <c r="B328" s="46" t="s">
        <v>276</v>
      </c>
      <c r="C328" s="47"/>
      <c r="D328" s="45">
        <v>0.46</v>
      </c>
      <c r="E328" s="45">
        <v>0.27</v>
      </c>
      <c r="F328" s="45">
        <v>0.23</v>
      </c>
      <c r="G328" s="45">
        <v>0</v>
      </c>
      <c r="H328" s="45">
        <v>2.9</v>
      </c>
      <c r="I328" s="45">
        <v>3.02</v>
      </c>
      <c r="J328" s="45">
        <v>0.67</v>
      </c>
      <c r="K328" s="45">
        <v>0.45</v>
      </c>
      <c r="L328" s="45">
        <v>1.34</v>
      </c>
      <c r="M328" s="45">
        <v>1.1000000000000001</v>
      </c>
      <c r="N328" s="45">
        <v>0.39</v>
      </c>
      <c r="O328" s="45">
        <v>1.75</v>
      </c>
      <c r="P328" s="45">
        <v>0.14000000000000001</v>
      </c>
      <c r="Q328" s="45">
        <v>0.32</v>
      </c>
      <c r="R328" s="45">
        <v>1.99</v>
      </c>
      <c r="S328" s="45">
        <v>1.43</v>
      </c>
      <c r="T328" s="45">
        <v>2.63</v>
      </c>
      <c r="U328" s="45">
        <v>0</v>
      </c>
      <c r="V328" s="45">
        <v>1.82</v>
      </c>
      <c r="W328" s="45">
        <v>1.08</v>
      </c>
      <c r="X328" s="45">
        <v>0.57999999999999996</v>
      </c>
      <c r="Y328" s="45">
        <v>0.35</v>
      </c>
      <c r="Z328" s="45">
        <v>0.12</v>
      </c>
      <c r="AA328" s="45">
        <v>0.76</v>
      </c>
      <c r="AB328" s="45">
        <v>2.02</v>
      </c>
      <c r="AC328" s="45">
        <v>1.77</v>
      </c>
      <c r="AD328" s="45">
        <v>0.62</v>
      </c>
      <c r="AE328" s="154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55"/>
    </row>
    <row r="329" spans="1:65">
      <c r="B329" s="31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BM329" s="55"/>
    </row>
    <row r="330" spans="1:65" ht="15">
      <c r="B330" s="8" t="s">
        <v>503</v>
      </c>
      <c r="BM330" s="28" t="s">
        <v>67</v>
      </c>
    </row>
    <row r="331" spans="1:65" ht="15">
      <c r="A331" s="25" t="s">
        <v>42</v>
      </c>
      <c r="B331" s="18" t="s">
        <v>112</v>
      </c>
      <c r="C331" s="15" t="s">
        <v>113</v>
      </c>
      <c r="D331" s="16" t="s">
        <v>230</v>
      </c>
      <c r="E331" s="17" t="s">
        <v>230</v>
      </c>
      <c r="F331" s="17" t="s">
        <v>230</v>
      </c>
      <c r="G331" s="17" t="s">
        <v>230</v>
      </c>
      <c r="H331" s="17" t="s">
        <v>230</v>
      </c>
      <c r="I331" s="17" t="s">
        <v>230</v>
      </c>
      <c r="J331" s="17" t="s">
        <v>230</v>
      </c>
      <c r="K331" s="17" t="s">
        <v>230</v>
      </c>
      <c r="L331" s="17" t="s">
        <v>230</v>
      </c>
      <c r="M331" s="17" t="s">
        <v>230</v>
      </c>
      <c r="N331" s="17" t="s">
        <v>230</v>
      </c>
      <c r="O331" s="17" t="s">
        <v>230</v>
      </c>
      <c r="P331" s="17" t="s">
        <v>230</v>
      </c>
      <c r="Q331" s="17" t="s">
        <v>230</v>
      </c>
      <c r="R331" s="17" t="s">
        <v>230</v>
      </c>
      <c r="S331" s="17" t="s">
        <v>230</v>
      </c>
      <c r="T331" s="17" t="s">
        <v>230</v>
      </c>
      <c r="U331" s="17" t="s">
        <v>230</v>
      </c>
      <c r="V331" s="17" t="s">
        <v>230</v>
      </c>
      <c r="W331" s="17" t="s">
        <v>230</v>
      </c>
      <c r="X331" s="17" t="s">
        <v>230</v>
      </c>
      <c r="Y331" s="17" t="s">
        <v>230</v>
      </c>
      <c r="Z331" s="17" t="s">
        <v>230</v>
      </c>
      <c r="AA331" s="17" t="s">
        <v>230</v>
      </c>
      <c r="AB331" s="17" t="s">
        <v>230</v>
      </c>
      <c r="AC331" s="17" t="s">
        <v>230</v>
      </c>
      <c r="AD331" s="154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>
        <v>1</v>
      </c>
    </row>
    <row r="332" spans="1:65">
      <c r="A332" s="30"/>
      <c r="B332" s="19" t="s">
        <v>231</v>
      </c>
      <c r="C332" s="9" t="s">
        <v>231</v>
      </c>
      <c r="D332" s="152" t="s">
        <v>233</v>
      </c>
      <c r="E332" s="153" t="s">
        <v>234</v>
      </c>
      <c r="F332" s="153" t="s">
        <v>236</v>
      </c>
      <c r="G332" s="153" t="s">
        <v>237</v>
      </c>
      <c r="H332" s="153" t="s">
        <v>239</v>
      </c>
      <c r="I332" s="153" t="s">
        <v>240</v>
      </c>
      <c r="J332" s="153" t="s">
        <v>242</v>
      </c>
      <c r="K332" s="153" t="s">
        <v>243</v>
      </c>
      <c r="L332" s="153" t="s">
        <v>244</v>
      </c>
      <c r="M332" s="153" t="s">
        <v>245</v>
      </c>
      <c r="N332" s="153" t="s">
        <v>246</v>
      </c>
      <c r="O332" s="153" t="s">
        <v>247</v>
      </c>
      <c r="P332" s="153" t="s">
        <v>248</v>
      </c>
      <c r="Q332" s="153" t="s">
        <v>250</v>
      </c>
      <c r="R332" s="153" t="s">
        <v>251</v>
      </c>
      <c r="S332" s="153" t="s">
        <v>252</v>
      </c>
      <c r="T332" s="153" t="s">
        <v>254</v>
      </c>
      <c r="U332" s="153" t="s">
        <v>255</v>
      </c>
      <c r="V332" s="153" t="s">
        <v>257</v>
      </c>
      <c r="W332" s="153" t="s">
        <v>258</v>
      </c>
      <c r="X332" s="153" t="s">
        <v>279</v>
      </c>
      <c r="Y332" s="153" t="s">
        <v>259</v>
      </c>
      <c r="Z332" s="153" t="s">
        <v>260</v>
      </c>
      <c r="AA332" s="153" t="s">
        <v>261</v>
      </c>
      <c r="AB332" s="153" t="s">
        <v>262</v>
      </c>
      <c r="AC332" s="153" t="s">
        <v>263</v>
      </c>
      <c r="AD332" s="154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 t="s">
        <v>3</v>
      </c>
    </row>
    <row r="333" spans="1:65">
      <c r="A333" s="30"/>
      <c r="B333" s="19"/>
      <c r="C333" s="9"/>
      <c r="D333" s="10" t="s">
        <v>295</v>
      </c>
      <c r="E333" s="11" t="s">
        <v>296</v>
      </c>
      <c r="F333" s="11" t="s">
        <v>296</v>
      </c>
      <c r="G333" s="11" t="s">
        <v>296</v>
      </c>
      <c r="H333" s="11" t="s">
        <v>295</v>
      </c>
      <c r="I333" s="11" t="s">
        <v>116</v>
      </c>
      <c r="J333" s="11" t="s">
        <v>296</v>
      </c>
      <c r="K333" s="11" t="s">
        <v>296</v>
      </c>
      <c r="L333" s="11" t="s">
        <v>116</v>
      </c>
      <c r="M333" s="11" t="s">
        <v>295</v>
      </c>
      <c r="N333" s="11" t="s">
        <v>295</v>
      </c>
      <c r="O333" s="11" t="s">
        <v>295</v>
      </c>
      <c r="P333" s="11" t="s">
        <v>295</v>
      </c>
      <c r="Q333" s="11" t="s">
        <v>295</v>
      </c>
      <c r="R333" s="11" t="s">
        <v>116</v>
      </c>
      <c r="S333" s="11" t="s">
        <v>116</v>
      </c>
      <c r="T333" s="11" t="s">
        <v>296</v>
      </c>
      <c r="U333" s="11" t="s">
        <v>295</v>
      </c>
      <c r="V333" s="11" t="s">
        <v>295</v>
      </c>
      <c r="W333" s="11" t="s">
        <v>296</v>
      </c>
      <c r="X333" s="11" t="s">
        <v>295</v>
      </c>
      <c r="Y333" s="11" t="s">
        <v>295</v>
      </c>
      <c r="Z333" s="11" t="s">
        <v>296</v>
      </c>
      <c r="AA333" s="11" t="s">
        <v>295</v>
      </c>
      <c r="AB333" s="11" t="s">
        <v>295</v>
      </c>
      <c r="AC333" s="11" t="s">
        <v>295</v>
      </c>
      <c r="AD333" s="154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8">
        <v>1</v>
      </c>
    </row>
    <row r="334" spans="1:65">
      <c r="A334" s="30"/>
      <c r="B334" s="19"/>
      <c r="C334" s="9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154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8">
        <v>2</v>
      </c>
    </row>
    <row r="335" spans="1:65">
      <c r="A335" s="30"/>
      <c r="B335" s="18">
        <v>1</v>
      </c>
      <c r="C335" s="14">
        <v>1</v>
      </c>
      <c r="D335" s="208">
        <v>16.7</v>
      </c>
      <c r="E335" s="208">
        <v>14.94</v>
      </c>
      <c r="F335" s="208">
        <v>13.6228016659486</v>
      </c>
      <c r="G335" s="208">
        <v>13.75181237874982</v>
      </c>
      <c r="H335" s="225">
        <v>12.9</v>
      </c>
      <c r="I335" s="234">
        <v>18</v>
      </c>
      <c r="J335" s="208">
        <v>15.2</v>
      </c>
      <c r="K335" s="208">
        <v>15.14</v>
      </c>
      <c r="L335" s="225">
        <v>18</v>
      </c>
      <c r="M335" s="225">
        <v>15</v>
      </c>
      <c r="N335" s="208">
        <v>15</v>
      </c>
      <c r="O335" s="208">
        <v>17.100000000000001</v>
      </c>
      <c r="P335" s="208">
        <v>15.15</v>
      </c>
      <c r="Q335" s="208">
        <v>14.95</v>
      </c>
      <c r="R335" s="225">
        <v>10</v>
      </c>
      <c r="S335" s="208">
        <v>15.299999999999999</v>
      </c>
      <c r="T335" s="208">
        <v>15.36</v>
      </c>
      <c r="U335" s="225">
        <v>11.79</v>
      </c>
      <c r="V335" s="225">
        <v>14</v>
      </c>
      <c r="W335" s="225">
        <v>12.58029</v>
      </c>
      <c r="X335" s="208">
        <v>15.75</v>
      </c>
      <c r="Y335" s="208">
        <v>15.545299999999999</v>
      </c>
      <c r="Z335" s="225">
        <v>18.399999999999999</v>
      </c>
      <c r="AA335" s="208">
        <v>15.6</v>
      </c>
      <c r="AB335" s="208">
        <v>14.59</v>
      </c>
      <c r="AC335" s="208">
        <v>15.6</v>
      </c>
      <c r="AD335" s="209"/>
      <c r="AE335" s="210"/>
      <c r="AF335" s="210"/>
      <c r="AG335" s="210"/>
      <c r="AH335" s="210"/>
      <c r="AI335" s="210"/>
      <c r="AJ335" s="210"/>
      <c r="AK335" s="210"/>
      <c r="AL335" s="210"/>
      <c r="AM335" s="210"/>
      <c r="AN335" s="210"/>
      <c r="AO335" s="210"/>
      <c r="AP335" s="210"/>
      <c r="AQ335" s="210"/>
      <c r="AR335" s="210"/>
      <c r="AS335" s="210"/>
      <c r="AT335" s="210"/>
      <c r="AU335" s="210"/>
      <c r="AV335" s="210"/>
      <c r="AW335" s="210"/>
      <c r="AX335" s="210"/>
      <c r="AY335" s="210"/>
      <c r="AZ335" s="210"/>
      <c r="BA335" s="210"/>
      <c r="BB335" s="210"/>
      <c r="BC335" s="210"/>
      <c r="BD335" s="210"/>
      <c r="BE335" s="210"/>
      <c r="BF335" s="210"/>
      <c r="BG335" s="210"/>
      <c r="BH335" s="210"/>
      <c r="BI335" s="210"/>
      <c r="BJ335" s="210"/>
      <c r="BK335" s="210"/>
      <c r="BL335" s="210"/>
      <c r="BM335" s="211">
        <v>1</v>
      </c>
    </row>
    <row r="336" spans="1:65">
      <c r="A336" s="30"/>
      <c r="B336" s="19">
        <v>1</v>
      </c>
      <c r="C336" s="9">
        <v>2</v>
      </c>
      <c r="D336" s="212">
        <v>16.899999999999999</v>
      </c>
      <c r="E336" s="212">
        <v>15.23</v>
      </c>
      <c r="F336" s="212">
        <v>14.0155105882158</v>
      </c>
      <c r="G336" s="212">
        <v>14.567013429156102</v>
      </c>
      <c r="H336" s="226">
        <v>12.4</v>
      </c>
      <c r="I336" s="212">
        <v>17.3</v>
      </c>
      <c r="J336" s="212">
        <v>14.9</v>
      </c>
      <c r="K336" s="212">
        <v>15.809999999999999</v>
      </c>
      <c r="L336" s="226">
        <v>18</v>
      </c>
      <c r="M336" s="226">
        <v>15</v>
      </c>
      <c r="N336" s="212">
        <v>14.9</v>
      </c>
      <c r="O336" s="212">
        <v>16.149999999999999</v>
      </c>
      <c r="P336" s="212">
        <v>15.299999999999999</v>
      </c>
      <c r="Q336" s="212">
        <v>15.550000000000002</v>
      </c>
      <c r="R336" s="226">
        <v>10</v>
      </c>
      <c r="S336" s="212">
        <v>16.100000000000001</v>
      </c>
      <c r="T336" s="212">
        <v>15.99</v>
      </c>
      <c r="U336" s="226">
        <v>13.74</v>
      </c>
      <c r="V336" s="226">
        <v>14</v>
      </c>
      <c r="W336" s="226">
        <v>12.19204</v>
      </c>
      <c r="X336" s="212">
        <v>14.15</v>
      </c>
      <c r="Y336" s="212">
        <v>15.776800000000001</v>
      </c>
      <c r="Z336" s="226">
        <v>18.100000000000001</v>
      </c>
      <c r="AA336" s="212">
        <v>15.299999999999999</v>
      </c>
      <c r="AB336" s="212">
        <v>14.85</v>
      </c>
      <c r="AC336" s="212">
        <v>15.1</v>
      </c>
      <c r="AD336" s="209"/>
      <c r="AE336" s="210"/>
      <c r="AF336" s="210"/>
      <c r="AG336" s="210"/>
      <c r="AH336" s="210"/>
      <c r="AI336" s="210"/>
      <c r="AJ336" s="210"/>
      <c r="AK336" s="210"/>
      <c r="AL336" s="210"/>
      <c r="AM336" s="210"/>
      <c r="AN336" s="210"/>
      <c r="AO336" s="210"/>
      <c r="AP336" s="210"/>
      <c r="AQ336" s="210"/>
      <c r="AR336" s="210"/>
      <c r="AS336" s="210"/>
      <c r="AT336" s="210"/>
      <c r="AU336" s="210"/>
      <c r="AV336" s="210"/>
      <c r="AW336" s="210"/>
      <c r="AX336" s="210"/>
      <c r="AY336" s="210"/>
      <c r="AZ336" s="210"/>
      <c r="BA336" s="210"/>
      <c r="BB336" s="210"/>
      <c r="BC336" s="210"/>
      <c r="BD336" s="210"/>
      <c r="BE336" s="210"/>
      <c r="BF336" s="210"/>
      <c r="BG336" s="210"/>
      <c r="BH336" s="210"/>
      <c r="BI336" s="210"/>
      <c r="BJ336" s="210"/>
      <c r="BK336" s="210"/>
      <c r="BL336" s="210"/>
      <c r="BM336" s="211">
        <v>32</v>
      </c>
    </row>
    <row r="337" spans="1:65">
      <c r="A337" s="30"/>
      <c r="B337" s="19">
        <v>1</v>
      </c>
      <c r="C337" s="9">
        <v>3</v>
      </c>
      <c r="D337" s="212">
        <v>16.8</v>
      </c>
      <c r="E337" s="212">
        <v>15.07</v>
      </c>
      <c r="F337" s="212">
        <v>13.825579353992399</v>
      </c>
      <c r="G337" s="212">
        <v>13.557133515443706</v>
      </c>
      <c r="H337" s="226">
        <v>12.7</v>
      </c>
      <c r="I337" s="212">
        <v>15.8</v>
      </c>
      <c r="J337" s="212">
        <v>15.299999999999999</v>
      </c>
      <c r="K337" s="212">
        <v>15.25</v>
      </c>
      <c r="L337" s="226">
        <v>18</v>
      </c>
      <c r="M337" s="226">
        <v>15</v>
      </c>
      <c r="N337" s="212">
        <v>14.75</v>
      </c>
      <c r="O337" s="212">
        <v>15.45</v>
      </c>
      <c r="P337" s="212">
        <v>14.8</v>
      </c>
      <c r="Q337" s="212">
        <v>15.2</v>
      </c>
      <c r="R337" s="226">
        <v>10</v>
      </c>
      <c r="S337" s="212">
        <v>16.5</v>
      </c>
      <c r="T337" s="212">
        <v>15.509999999999998</v>
      </c>
      <c r="U337" s="226">
        <v>10.87</v>
      </c>
      <c r="V337" s="226">
        <v>14</v>
      </c>
      <c r="W337" s="226">
        <v>13.01698</v>
      </c>
      <c r="X337" s="212">
        <v>15.400000000000002</v>
      </c>
      <c r="Y337" s="212">
        <v>15.8536</v>
      </c>
      <c r="Z337" s="226">
        <v>18.100000000000001</v>
      </c>
      <c r="AA337" s="212">
        <v>15.299999999999999</v>
      </c>
      <c r="AB337" s="212">
        <v>14.83</v>
      </c>
      <c r="AC337" s="212">
        <v>14.8</v>
      </c>
      <c r="AD337" s="209"/>
      <c r="AE337" s="210"/>
      <c r="AF337" s="210"/>
      <c r="AG337" s="210"/>
      <c r="AH337" s="210"/>
      <c r="AI337" s="210"/>
      <c r="AJ337" s="210"/>
      <c r="AK337" s="210"/>
      <c r="AL337" s="210"/>
      <c r="AM337" s="210"/>
      <c r="AN337" s="210"/>
      <c r="AO337" s="210"/>
      <c r="AP337" s="210"/>
      <c r="AQ337" s="210"/>
      <c r="AR337" s="210"/>
      <c r="AS337" s="210"/>
      <c r="AT337" s="210"/>
      <c r="AU337" s="210"/>
      <c r="AV337" s="210"/>
      <c r="AW337" s="210"/>
      <c r="AX337" s="210"/>
      <c r="AY337" s="210"/>
      <c r="AZ337" s="210"/>
      <c r="BA337" s="210"/>
      <c r="BB337" s="210"/>
      <c r="BC337" s="210"/>
      <c r="BD337" s="210"/>
      <c r="BE337" s="210"/>
      <c r="BF337" s="210"/>
      <c r="BG337" s="210"/>
      <c r="BH337" s="210"/>
      <c r="BI337" s="210"/>
      <c r="BJ337" s="210"/>
      <c r="BK337" s="210"/>
      <c r="BL337" s="210"/>
      <c r="BM337" s="211">
        <v>16</v>
      </c>
    </row>
    <row r="338" spans="1:65">
      <c r="A338" s="30"/>
      <c r="B338" s="19">
        <v>1</v>
      </c>
      <c r="C338" s="9">
        <v>4</v>
      </c>
      <c r="D338" s="212">
        <v>16.7</v>
      </c>
      <c r="E338" s="212">
        <v>14.6</v>
      </c>
      <c r="F338" s="212">
        <v>13.854540973167699</v>
      </c>
      <c r="G338" s="212">
        <v>13.83664302153387</v>
      </c>
      <c r="H338" s="226">
        <v>12.6</v>
      </c>
      <c r="I338" s="212">
        <v>15.7</v>
      </c>
      <c r="J338" s="212">
        <v>15.2</v>
      </c>
      <c r="K338" s="212">
        <v>15.13</v>
      </c>
      <c r="L338" s="226">
        <v>18</v>
      </c>
      <c r="M338" s="226">
        <v>15</v>
      </c>
      <c r="N338" s="212">
        <v>14.85</v>
      </c>
      <c r="O338" s="212">
        <v>16.649999999999999</v>
      </c>
      <c r="P338" s="212">
        <v>14.6</v>
      </c>
      <c r="Q338" s="212">
        <v>14.6</v>
      </c>
      <c r="R338" s="226">
        <v>11</v>
      </c>
      <c r="S338" s="212">
        <v>15.1</v>
      </c>
      <c r="T338" s="212">
        <v>15.1</v>
      </c>
      <c r="U338" s="226">
        <v>12.77</v>
      </c>
      <c r="V338" s="226">
        <v>14</v>
      </c>
      <c r="W338" s="226">
        <v>12.86842</v>
      </c>
      <c r="X338" s="212">
        <v>15.2</v>
      </c>
      <c r="Y338" s="227">
        <v>16.7303</v>
      </c>
      <c r="Z338" s="226">
        <v>18.2</v>
      </c>
      <c r="AA338" s="212">
        <v>15.2</v>
      </c>
      <c r="AB338" s="212">
        <v>14.53</v>
      </c>
      <c r="AC338" s="212">
        <v>15</v>
      </c>
      <c r="AD338" s="209"/>
      <c r="AE338" s="210"/>
      <c r="AF338" s="210"/>
      <c r="AG338" s="210"/>
      <c r="AH338" s="210"/>
      <c r="AI338" s="210"/>
      <c r="AJ338" s="210"/>
      <c r="AK338" s="210"/>
      <c r="AL338" s="210"/>
      <c r="AM338" s="210"/>
      <c r="AN338" s="210"/>
      <c r="AO338" s="210"/>
      <c r="AP338" s="210"/>
      <c r="AQ338" s="210"/>
      <c r="AR338" s="210"/>
      <c r="AS338" s="210"/>
      <c r="AT338" s="210"/>
      <c r="AU338" s="210"/>
      <c r="AV338" s="210"/>
      <c r="AW338" s="210"/>
      <c r="AX338" s="210"/>
      <c r="AY338" s="210"/>
      <c r="AZ338" s="210"/>
      <c r="BA338" s="210"/>
      <c r="BB338" s="210"/>
      <c r="BC338" s="210"/>
      <c r="BD338" s="210"/>
      <c r="BE338" s="210"/>
      <c r="BF338" s="210"/>
      <c r="BG338" s="210"/>
      <c r="BH338" s="210"/>
      <c r="BI338" s="210"/>
      <c r="BJ338" s="210"/>
      <c r="BK338" s="210"/>
      <c r="BL338" s="210"/>
      <c r="BM338" s="211">
        <v>15.334017914895497</v>
      </c>
    </row>
    <row r="339" spans="1:65">
      <c r="A339" s="30"/>
      <c r="B339" s="19">
        <v>1</v>
      </c>
      <c r="C339" s="9">
        <v>5</v>
      </c>
      <c r="D339" s="212">
        <v>17.399999999999999</v>
      </c>
      <c r="E339" s="212">
        <v>15.08</v>
      </c>
      <c r="F339" s="212">
        <v>13.981652962254399</v>
      </c>
      <c r="G339" s="212">
        <v>13.664255750871426</v>
      </c>
      <c r="H339" s="226">
        <v>12.7</v>
      </c>
      <c r="I339" s="212">
        <v>15.6</v>
      </c>
      <c r="J339" s="212">
        <v>15.400000000000002</v>
      </c>
      <c r="K339" s="212">
        <v>16.03</v>
      </c>
      <c r="L339" s="226">
        <v>17</v>
      </c>
      <c r="M339" s="226">
        <v>15</v>
      </c>
      <c r="N339" s="212">
        <v>14.9</v>
      </c>
      <c r="O339" s="212">
        <v>17.100000000000001</v>
      </c>
      <c r="P339" s="212">
        <v>15.2</v>
      </c>
      <c r="Q339" s="212">
        <v>15.25</v>
      </c>
      <c r="R339" s="226">
        <v>11</v>
      </c>
      <c r="S339" s="212">
        <v>16.600000000000001</v>
      </c>
      <c r="T339" s="212">
        <v>15.77</v>
      </c>
      <c r="U339" s="226">
        <v>13.81</v>
      </c>
      <c r="V339" s="226">
        <v>13</v>
      </c>
      <c r="W339" s="226">
        <v>13.45086</v>
      </c>
      <c r="X339" s="212">
        <v>15.7</v>
      </c>
      <c r="Y339" s="212">
        <v>15.7407</v>
      </c>
      <c r="Z339" s="226">
        <v>18.899999999999999</v>
      </c>
      <c r="AA339" s="212">
        <v>15.5</v>
      </c>
      <c r="AB339" s="212">
        <v>15.03</v>
      </c>
      <c r="AC339" s="212">
        <v>15.7</v>
      </c>
      <c r="AD339" s="209"/>
      <c r="AE339" s="210"/>
      <c r="AF339" s="210"/>
      <c r="AG339" s="210"/>
      <c r="AH339" s="210"/>
      <c r="AI339" s="210"/>
      <c r="AJ339" s="210"/>
      <c r="AK339" s="210"/>
      <c r="AL339" s="210"/>
      <c r="AM339" s="210"/>
      <c r="AN339" s="210"/>
      <c r="AO339" s="210"/>
      <c r="AP339" s="210"/>
      <c r="AQ339" s="210"/>
      <c r="AR339" s="210"/>
      <c r="AS339" s="210"/>
      <c r="AT339" s="210"/>
      <c r="AU339" s="210"/>
      <c r="AV339" s="210"/>
      <c r="AW339" s="210"/>
      <c r="AX339" s="210"/>
      <c r="AY339" s="210"/>
      <c r="AZ339" s="210"/>
      <c r="BA339" s="210"/>
      <c r="BB339" s="210"/>
      <c r="BC339" s="210"/>
      <c r="BD339" s="210"/>
      <c r="BE339" s="210"/>
      <c r="BF339" s="210"/>
      <c r="BG339" s="210"/>
      <c r="BH339" s="210"/>
      <c r="BI339" s="210"/>
      <c r="BJ339" s="210"/>
      <c r="BK339" s="210"/>
      <c r="BL339" s="210"/>
      <c r="BM339" s="211">
        <v>30</v>
      </c>
    </row>
    <row r="340" spans="1:65">
      <c r="A340" s="30"/>
      <c r="B340" s="19">
        <v>1</v>
      </c>
      <c r="C340" s="9">
        <v>6</v>
      </c>
      <c r="D340" s="212">
        <v>17.100000000000001</v>
      </c>
      <c r="E340" s="212">
        <v>14.71</v>
      </c>
      <c r="F340" s="212">
        <v>14.2239314697356</v>
      </c>
      <c r="G340" s="212">
        <v>14.370259699644791</v>
      </c>
      <c r="H340" s="227">
        <v>13.4</v>
      </c>
      <c r="I340" s="212">
        <v>15</v>
      </c>
      <c r="J340" s="212">
        <v>15.9</v>
      </c>
      <c r="K340" s="212">
        <v>16.07</v>
      </c>
      <c r="L340" s="226">
        <v>18</v>
      </c>
      <c r="M340" s="226">
        <v>15</v>
      </c>
      <c r="N340" s="212">
        <v>14.75</v>
      </c>
      <c r="O340" s="212">
        <v>16.649999999999999</v>
      </c>
      <c r="P340" s="212">
        <v>15.15</v>
      </c>
      <c r="Q340" s="212">
        <v>14.75</v>
      </c>
      <c r="R340" s="226">
        <v>11</v>
      </c>
      <c r="S340" s="212">
        <v>15.9</v>
      </c>
      <c r="T340" s="212">
        <v>15.690000000000001</v>
      </c>
      <c r="U340" s="226">
        <v>11.57</v>
      </c>
      <c r="V340" s="226">
        <v>14</v>
      </c>
      <c r="W340" s="226">
        <v>13.257490000000001</v>
      </c>
      <c r="X340" s="212">
        <v>15.2</v>
      </c>
      <c r="Y340" s="212">
        <v>15.7026</v>
      </c>
      <c r="Z340" s="226">
        <v>18.399999999999999</v>
      </c>
      <c r="AA340" s="227">
        <v>16.399999999999999</v>
      </c>
      <c r="AB340" s="212">
        <v>14.54</v>
      </c>
      <c r="AC340" s="212">
        <v>16.7</v>
      </c>
      <c r="AD340" s="209"/>
      <c r="AE340" s="210"/>
      <c r="AF340" s="210"/>
      <c r="AG340" s="210"/>
      <c r="AH340" s="210"/>
      <c r="AI340" s="210"/>
      <c r="AJ340" s="210"/>
      <c r="AK340" s="210"/>
      <c r="AL340" s="210"/>
      <c r="AM340" s="210"/>
      <c r="AN340" s="210"/>
      <c r="AO340" s="210"/>
      <c r="AP340" s="210"/>
      <c r="AQ340" s="210"/>
      <c r="AR340" s="210"/>
      <c r="AS340" s="210"/>
      <c r="AT340" s="210"/>
      <c r="AU340" s="210"/>
      <c r="AV340" s="210"/>
      <c r="AW340" s="210"/>
      <c r="AX340" s="210"/>
      <c r="AY340" s="210"/>
      <c r="AZ340" s="210"/>
      <c r="BA340" s="210"/>
      <c r="BB340" s="210"/>
      <c r="BC340" s="210"/>
      <c r="BD340" s="210"/>
      <c r="BE340" s="210"/>
      <c r="BF340" s="210"/>
      <c r="BG340" s="210"/>
      <c r="BH340" s="210"/>
      <c r="BI340" s="210"/>
      <c r="BJ340" s="210"/>
      <c r="BK340" s="210"/>
      <c r="BL340" s="210"/>
      <c r="BM340" s="213"/>
    </row>
    <row r="341" spans="1:65">
      <c r="A341" s="30"/>
      <c r="B341" s="20" t="s">
        <v>272</v>
      </c>
      <c r="C341" s="12"/>
      <c r="D341" s="214">
        <v>16.933333333333334</v>
      </c>
      <c r="E341" s="214">
        <v>14.938333333333333</v>
      </c>
      <c r="F341" s="214">
        <v>13.920669502219084</v>
      </c>
      <c r="G341" s="214">
        <v>13.957852965899953</v>
      </c>
      <c r="H341" s="214">
        <v>12.783333333333333</v>
      </c>
      <c r="I341" s="214">
        <v>16.233333333333331</v>
      </c>
      <c r="J341" s="214">
        <v>15.316666666666668</v>
      </c>
      <c r="K341" s="214">
        <v>15.571666666666667</v>
      </c>
      <c r="L341" s="214">
        <v>17.833333333333332</v>
      </c>
      <c r="M341" s="214">
        <v>15</v>
      </c>
      <c r="N341" s="214">
        <v>14.858333333333334</v>
      </c>
      <c r="O341" s="214">
        <v>16.516666666666666</v>
      </c>
      <c r="P341" s="214">
        <v>15.033333333333333</v>
      </c>
      <c r="Q341" s="214">
        <v>15.050000000000002</v>
      </c>
      <c r="R341" s="214">
        <v>10.5</v>
      </c>
      <c r="S341" s="214">
        <v>15.916666666666666</v>
      </c>
      <c r="T341" s="214">
        <v>15.57</v>
      </c>
      <c r="U341" s="214">
        <v>12.425000000000002</v>
      </c>
      <c r="V341" s="214">
        <v>13.833333333333334</v>
      </c>
      <c r="W341" s="214">
        <v>12.894346666666669</v>
      </c>
      <c r="X341" s="214">
        <v>15.233333333333334</v>
      </c>
      <c r="Y341" s="214">
        <v>15.891550000000001</v>
      </c>
      <c r="Z341" s="214">
        <v>18.349999999999998</v>
      </c>
      <c r="AA341" s="214">
        <v>15.549999999999997</v>
      </c>
      <c r="AB341" s="214">
        <v>14.728333333333333</v>
      </c>
      <c r="AC341" s="214">
        <v>15.483333333333334</v>
      </c>
      <c r="AD341" s="209"/>
      <c r="AE341" s="210"/>
      <c r="AF341" s="210"/>
      <c r="AG341" s="210"/>
      <c r="AH341" s="210"/>
      <c r="AI341" s="210"/>
      <c r="AJ341" s="210"/>
      <c r="AK341" s="210"/>
      <c r="AL341" s="210"/>
      <c r="AM341" s="210"/>
      <c r="AN341" s="210"/>
      <c r="AO341" s="210"/>
      <c r="AP341" s="210"/>
      <c r="AQ341" s="210"/>
      <c r="AR341" s="210"/>
      <c r="AS341" s="210"/>
      <c r="AT341" s="210"/>
      <c r="AU341" s="210"/>
      <c r="AV341" s="210"/>
      <c r="AW341" s="210"/>
      <c r="AX341" s="210"/>
      <c r="AY341" s="210"/>
      <c r="AZ341" s="210"/>
      <c r="BA341" s="210"/>
      <c r="BB341" s="210"/>
      <c r="BC341" s="210"/>
      <c r="BD341" s="210"/>
      <c r="BE341" s="210"/>
      <c r="BF341" s="210"/>
      <c r="BG341" s="210"/>
      <c r="BH341" s="210"/>
      <c r="BI341" s="210"/>
      <c r="BJ341" s="210"/>
      <c r="BK341" s="210"/>
      <c r="BL341" s="210"/>
      <c r="BM341" s="213"/>
    </row>
    <row r="342" spans="1:65">
      <c r="A342" s="30"/>
      <c r="B342" s="3" t="s">
        <v>273</v>
      </c>
      <c r="C342" s="29"/>
      <c r="D342" s="212">
        <v>16.850000000000001</v>
      </c>
      <c r="E342" s="212">
        <v>15.004999999999999</v>
      </c>
      <c r="F342" s="212">
        <v>13.918096967711049</v>
      </c>
      <c r="G342" s="212">
        <v>13.794227700141846</v>
      </c>
      <c r="H342" s="212">
        <v>12.7</v>
      </c>
      <c r="I342" s="212">
        <v>15.75</v>
      </c>
      <c r="J342" s="212">
        <v>15.25</v>
      </c>
      <c r="K342" s="212">
        <v>15.53</v>
      </c>
      <c r="L342" s="212">
        <v>18</v>
      </c>
      <c r="M342" s="212">
        <v>15</v>
      </c>
      <c r="N342" s="212">
        <v>14.875</v>
      </c>
      <c r="O342" s="212">
        <v>16.649999999999999</v>
      </c>
      <c r="P342" s="212">
        <v>15.15</v>
      </c>
      <c r="Q342" s="212">
        <v>15.074999999999999</v>
      </c>
      <c r="R342" s="212">
        <v>10.5</v>
      </c>
      <c r="S342" s="212">
        <v>16</v>
      </c>
      <c r="T342" s="212">
        <v>15.6</v>
      </c>
      <c r="U342" s="212">
        <v>12.28</v>
      </c>
      <c r="V342" s="212">
        <v>14</v>
      </c>
      <c r="W342" s="212">
        <v>12.9427</v>
      </c>
      <c r="X342" s="212">
        <v>15.3</v>
      </c>
      <c r="Y342" s="212">
        <v>15.758750000000001</v>
      </c>
      <c r="Z342" s="212">
        <v>18.299999999999997</v>
      </c>
      <c r="AA342" s="212">
        <v>15.399999999999999</v>
      </c>
      <c r="AB342" s="212">
        <v>14.71</v>
      </c>
      <c r="AC342" s="212">
        <v>15.35</v>
      </c>
      <c r="AD342" s="209"/>
      <c r="AE342" s="210"/>
      <c r="AF342" s="210"/>
      <c r="AG342" s="210"/>
      <c r="AH342" s="210"/>
      <c r="AI342" s="210"/>
      <c r="AJ342" s="210"/>
      <c r="AK342" s="210"/>
      <c r="AL342" s="210"/>
      <c r="AM342" s="210"/>
      <c r="AN342" s="210"/>
      <c r="AO342" s="210"/>
      <c r="AP342" s="210"/>
      <c r="AQ342" s="210"/>
      <c r="AR342" s="210"/>
      <c r="AS342" s="210"/>
      <c r="AT342" s="210"/>
      <c r="AU342" s="210"/>
      <c r="AV342" s="210"/>
      <c r="AW342" s="210"/>
      <c r="AX342" s="210"/>
      <c r="AY342" s="210"/>
      <c r="AZ342" s="210"/>
      <c r="BA342" s="210"/>
      <c r="BB342" s="210"/>
      <c r="BC342" s="210"/>
      <c r="BD342" s="210"/>
      <c r="BE342" s="210"/>
      <c r="BF342" s="210"/>
      <c r="BG342" s="210"/>
      <c r="BH342" s="210"/>
      <c r="BI342" s="210"/>
      <c r="BJ342" s="210"/>
      <c r="BK342" s="210"/>
      <c r="BL342" s="210"/>
      <c r="BM342" s="213"/>
    </row>
    <row r="343" spans="1:65">
      <c r="A343" s="30"/>
      <c r="B343" s="3" t="s">
        <v>274</v>
      </c>
      <c r="C343" s="29"/>
      <c r="D343" s="24">
        <v>0.27325202042558921</v>
      </c>
      <c r="E343" s="24">
        <v>0.240450965202194</v>
      </c>
      <c r="F343" s="24">
        <v>0.20338239917044756</v>
      </c>
      <c r="G343" s="24">
        <v>0.41111452439567148</v>
      </c>
      <c r="H343" s="24">
        <v>0.34302575219167841</v>
      </c>
      <c r="I343" s="24">
        <v>1.1535452599125302</v>
      </c>
      <c r="J343" s="24">
        <v>0.33115957885386138</v>
      </c>
      <c r="K343" s="24">
        <v>0.44723222901158027</v>
      </c>
      <c r="L343" s="24">
        <v>0.40824829046386302</v>
      </c>
      <c r="M343" s="24">
        <v>0</v>
      </c>
      <c r="N343" s="24">
        <v>9.7039510853397654E-2</v>
      </c>
      <c r="O343" s="24">
        <v>0.63060817205826614</v>
      </c>
      <c r="P343" s="24">
        <v>0.27141603981096352</v>
      </c>
      <c r="Q343" s="24">
        <v>0.35071355833500445</v>
      </c>
      <c r="R343" s="24">
        <v>0.54772255750516607</v>
      </c>
      <c r="S343" s="24">
        <v>0.61454590281497079</v>
      </c>
      <c r="T343" s="24">
        <v>0.31603797240205206</v>
      </c>
      <c r="U343" s="24">
        <v>1.2098553632562865</v>
      </c>
      <c r="V343" s="24">
        <v>0.40824829046386302</v>
      </c>
      <c r="W343" s="24">
        <v>0.45807369300874157</v>
      </c>
      <c r="X343" s="24">
        <v>0.58109092805400653</v>
      </c>
      <c r="Y343" s="24">
        <v>0.42342796671925192</v>
      </c>
      <c r="Z343" s="24">
        <v>0.30166206257996608</v>
      </c>
      <c r="AA343" s="24">
        <v>0.44158804331639212</v>
      </c>
      <c r="AB343" s="24">
        <v>0.2049796737890533</v>
      </c>
      <c r="AC343" s="24">
        <v>0.69113433330045626</v>
      </c>
      <c r="AD343" s="154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5"/>
    </row>
    <row r="344" spans="1:65">
      <c r="A344" s="30"/>
      <c r="B344" s="3" t="s">
        <v>87</v>
      </c>
      <c r="C344" s="29"/>
      <c r="D344" s="13">
        <v>1.613693034009385E-2</v>
      </c>
      <c r="E344" s="13">
        <v>1.6096237768751132E-2</v>
      </c>
      <c r="F344" s="13">
        <v>1.4610101844457015E-2</v>
      </c>
      <c r="G344" s="13">
        <v>2.9453994493283033E-2</v>
      </c>
      <c r="H344" s="13">
        <v>2.6833826768579799E-2</v>
      </c>
      <c r="I344" s="13">
        <v>7.1060282951490583E-2</v>
      </c>
      <c r="J344" s="13">
        <v>2.1620864778271687E-2</v>
      </c>
      <c r="K344" s="13">
        <v>2.8720896650641994E-2</v>
      </c>
      <c r="L344" s="13">
        <v>2.2892427502646525E-2</v>
      </c>
      <c r="M344" s="13">
        <v>0</v>
      </c>
      <c r="N344" s="13">
        <v>6.5309822223262575E-3</v>
      </c>
      <c r="O344" s="13">
        <v>3.8180111325424794E-2</v>
      </c>
      <c r="P344" s="13">
        <v>1.8054282027336818E-2</v>
      </c>
      <c r="Q344" s="13">
        <v>2.3303226467442151E-2</v>
      </c>
      <c r="R344" s="13">
        <v>5.2164053095730099E-2</v>
      </c>
      <c r="S344" s="13">
        <v>3.8610213789422247E-2</v>
      </c>
      <c r="T344" s="13">
        <v>2.0297878766991139E-2</v>
      </c>
      <c r="U344" s="13">
        <v>9.7372665050807744E-2</v>
      </c>
      <c r="V344" s="13">
        <v>2.9511924611845517E-2</v>
      </c>
      <c r="W344" s="13">
        <v>3.5525157253055203E-2</v>
      </c>
      <c r="X344" s="13">
        <v>3.8146012782538721E-2</v>
      </c>
      <c r="Y344" s="13">
        <v>2.664485004415881E-2</v>
      </c>
      <c r="Z344" s="13">
        <v>1.6439349459398699E-2</v>
      </c>
      <c r="AA344" s="13">
        <v>2.8397944907806571E-2</v>
      </c>
      <c r="AB344" s="13">
        <v>1.3917370631824372E-2</v>
      </c>
      <c r="AC344" s="13">
        <v>4.4637308932214612E-2</v>
      </c>
      <c r="AD344" s="154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5"/>
    </row>
    <row r="345" spans="1:65">
      <c r="A345" s="30"/>
      <c r="B345" s="3" t="s">
        <v>275</v>
      </c>
      <c r="C345" s="29"/>
      <c r="D345" s="13">
        <v>0.1042985228864417</v>
      </c>
      <c r="E345" s="13">
        <v>-2.580436411110465E-2</v>
      </c>
      <c r="F345" s="13">
        <v>-9.217078136471224E-2</v>
      </c>
      <c r="G345" s="13">
        <v>-8.9745881127394234E-2</v>
      </c>
      <c r="H345" s="13">
        <v>-0.16634156786033383</v>
      </c>
      <c r="I345" s="13">
        <v>5.8648387097828936E-2</v>
      </c>
      <c r="J345" s="13">
        <v>-1.1315526253542485E-3</v>
      </c>
      <c r="K345" s="13">
        <v>1.5498139697640356E-2</v>
      </c>
      <c r="L345" s="13">
        <v>0.16299155461465809</v>
      </c>
      <c r="M345" s="13">
        <v>-2.1782804529726807E-2</v>
      </c>
      <c r="N345" s="13">
        <v>-3.1021522486946007E-2</v>
      </c>
      <c r="O345" s="13">
        <v>7.7125823012267336E-2</v>
      </c>
      <c r="P345" s="13">
        <v>-1.9608988539792871E-2</v>
      </c>
      <c r="Q345" s="13">
        <v>-1.8522080544825736E-2</v>
      </c>
      <c r="R345" s="13">
        <v>-0.31524796317080872</v>
      </c>
      <c r="S345" s="13">
        <v>3.7997135193456488E-2</v>
      </c>
      <c r="T345" s="13">
        <v>1.5389448898143643E-2</v>
      </c>
      <c r="U345" s="13">
        <v>-0.18971008975212356</v>
      </c>
      <c r="V345" s="13">
        <v>-9.7866364177414678E-2</v>
      </c>
      <c r="W345" s="13">
        <v>-0.15910189108745765</v>
      </c>
      <c r="X345" s="13">
        <v>-6.566092600189144E-3</v>
      </c>
      <c r="Y345" s="13">
        <v>3.6359164845041425E-2</v>
      </c>
      <c r="Z345" s="13">
        <v>0.19668570245863415</v>
      </c>
      <c r="AA345" s="13">
        <v>1.4085159304183081E-2</v>
      </c>
      <c r="AB345" s="13">
        <v>-3.9499404847688435E-2</v>
      </c>
      <c r="AC345" s="13">
        <v>9.7375273243154314E-3</v>
      </c>
      <c r="AD345" s="154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5"/>
    </row>
    <row r="346" spans="1:65">
      <c r="A346" s="30"/>
      <c r="B346" s="46" t="s">
        <v>276</v>
      </c>
      <c r="C346" s="47"/>
      <c r="D346" s="45">
        <v>1.92</v>
      </c>
      <c r="E346" s="45">
        <v>0.39</v>
      </c>
      <c r="F346" s="45">
        <v>1.57</v>
      </c>
      <c r="G346" s="45">
        <v>1.53</v>
      </c>
      <c r="H346" s="45">
        <v>2.89</v>
      </c>
      <c r="I346" s="45">
        <v>1.1100000000000001</v>
      </c>
      <c r="J346" s="45">
        <v>0.05</v>
      </c>
      <c r="K346" s="45">
        <v>0.34</v>
      </c>
      <c r="L346" s="45" t="s">
        <v>277</v>
      </c>
      <c r="M346" s="45" t="s">
        <v>277</v>
      </c>
      <c r="N346" s="45">
        <v>0.48</v>
      </c>
      <c r="O346" s="45">
        <v>1.44</v>
      </c>
      <c r="P346" s="45">
        <v>0.28000000000000003</v>
      </c>
      <c r="Q346" s="45">
        <v>0.26</v>
      </c>
      <c r="R346" s="45" t="s">
        <v>277</v>
      </c>
      <c r="S346" s="45">
        <v>0.74</v>
      </c>
      <c r="T346" s="45">
        <v>0.34</v>
      </c>
      <c r="U346" s="45">
        <v>3.3</v>
      </c>
      <c r="V346" s="45" t="s">
        <v>277</v>
      </c>
      <c r="W346" s="45">
        <v>2.76</v>
      </c>
      <c r="X346" s="45">
        <v>0.05</v>
      </c>
      <c r="Y346" s="45">
        <v>0.71</v>
      </c>
      <c r="Z346" s="45">
        <v>3.57</v>
      </c>
      <c r="AA346" s="45">
        <v>0.32</v>
      </c>
      <c r="AB346" s="45">
        <v>0.63</v>
      </c>
      <c r="AC346" s="45">
        <v>0.24</v>
      </c>
      <c r="AD346" s="154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55"/>
    </row>
    <row r="347" spans="1:65">
      <c r="B347" s="31" t="s">
        <v>304</v>
      </c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BM347" s="55"/>
    </row>
    <row r="348" spans="1:65">
      <c r="BM348" s="55"/>
    </row>
    <row r="349" spans="1:65" ht="15">
      <c r="B349" s="8" t="s">
        <v>504</v>
      </c>
      <c r="BM349" s="28" t="s">
        <v>67</v>
      </c>
    </row>
    <row r="350" spans="1:65" ht="15">
      <c r="A350" s="25" t="s">
        <v>5</v>
      </c>
      <c r="B350" s="18" t="s">
        <v>112</v>
      </c>
      <c r="C350" s="15" t="s">
        <v>113</v>
      </c>
      <c r="D350" s="16" t="s">
        <v>230</v>
      </c>
      <c r="E350" s="17" t="s">
        <v>230</v>
      </c>
      <c r="F350" s="17" t="s">
        <v>230</v>
      </c>
      <c r="G350" s="17" t="s">
        <v>230</v>
      </c>
      <c r="H350" s="17" t="s">
        <v>230</v>
      </c>
      <c r="I350" s="17" t="s">
        <v>230</v>
      </c>
      <c r="J350" s="17" t="s">
        <v>230</v>
      </c>
      <c r="K350" s="17" t="s">
        <v>230</v>
      </c>
      <c r="L350" s="154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8">
        <v>1</v>
      </c>
    </row>
    <row r="351" spans="1:65">
      <c r="A351" s="30"/>
      <c r="B351" s="19" t="s">
        <v>231</v>
      </c>
      <c r="C351" s="9" t="s">
        <v>231</v>
      </c>
      <c r="D351" s="152" t="s">
        <v>234</v>
      </c>
      <c r="E351" s="153" t="s">
        <v>235</v>
      </c>
      <c r="F351" s="153" t="s">
        <v>236</v>
      </c>
      <c r="G351" s="153" t="s">
        <v>239</v>
      </c>
      <c r="H351" s="153" t="s">
        <v>240</v>
      </c>
      <c r="I351" s="153" t="s">
        <v>254</v>
      </c>
      <c r="J351" s="153" t="s">
        <v>257</v>
      </c>
      <c r="K351" s="153" t="s">
        <v>258</v>
      </c>
      <c r="L351" s="154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8" t="s">
        <v>3</v>
      </c>
    </row>
    <row r="352" spans="1:65">
      <c r="A352" s="30"/>
      <c r="B352" s="19"/>
      <c r="C352" s="9"/>
      <c r="D352" s="10" t="s">
        <v>296</v>
      </c>
      <c r="E352" s="11" t="s">
        <v>296</v>
      </c>
      <c r="F352" s="11" t="s">
        <v>296</v>
      </c>
      <c r="G352" s="11" t="s">
        <v>295</v>
      </c>
      <c r="H352" s="11" t="s">
        <v>116</v>
      </c>
      <c r="I352" s="11" t="s">
        <v>296</v>
      </c>
      <c r="J352" s="11" t="s">
        <v>295</v>
      </c>
      <c r="K352" s="11" t="s">
        <v>296</v>
      </c>
      <c r="L352" s="154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2</v>
      </c>
    </row>
    <row r="353" spans="1:65">
      <c r="A353" s="30"/>
      <c r="B353" s="19"/>
      <c r="C353" s="9"/>
      <c r="D353" s="26"/>
      <c r="E353" s="26"/>
      <c r="F353" s="26"/>
      <c r="G353" s="26"/>
      <c r="H353" s="26"/>
      <c r="I353" s="26"/>
      <c r="J353" s="26"/>
      <c r="K353" s="26"/>
      <c r="L353" s="154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3</v>
      </c>
    </row>
    <row r="354" spans="1:65">
      <c r="A354" s="30"/>
      <c r="B354" s="18">
        <v>1</v>
      </c>
      <c r="C354" s="14">
        <v>1</v>
      </c>
      <c r="D354" s="22">
        <v>3.14</v>
      </c>
      <c r="E354" s="22">
        <v>2.69</v>
      </c>
      <c r="F354" s="22">
        <v>3.2420250802855999</v>
      </c>
      <c r="G354" s="22">
        <v>2.9</v>
      </c>
      <c r="H354" s="22">
        <v>3.3</v>
      </c>
      <c r="I354" s="22">
        <v>3.21</v>
      </c>
      <c r="J354" s="22">
        <v>3.2</v>
      </c>
      <c r="K354" s="148">
        <v>0.55057999999999996</v>
      </c>
      <c r="L354" s="154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1</v>
      </c>
    </row>
    <row r="355" spans="1:65">
      <c r="A355" s="30"/>
      <c r="B355" s="19">
        <v>1</v>
      </c>
      <c r="C355" s="9">
        <v>2</v>
      </c>
      <c r="D355" s="11">
        <v>3.21</v>
      </c>
      <c r="E355" s="11">
        <v>2.74</v>
      </c>
      <c r="F355" s="11">
        <v>3.2846259197396601</v>
      </c>
      <c r="G355" s="11">
        <v>2.8</v>
      </c>
      <c r="H355" s="11">
        <v>3.2</v>
      </c>
      <c r="I355" s="11">
        <v>3.13</v>
      </c>
      <c r="J355" s="11">
        <v>3.2</v>
      </c>
      <c r="K355" s="149">
        <v>0.57881000000000005</v>
      </c>
      <c r="L355" s="154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33</v>
      </c>
    </row>
    <row r="356" spans="1:65">
      <c r="A356" s="30"/>
      <c r="B356" s="19">
        <v>1</v>
      </c>
      <c r="C356" s="9">
        <v>3</v>
      </c>
      <c r="D356" s="11">
        <v>3.17</v>
      </c>
      <c r="E356" s="11">
        <v>2.72</v>
      </c>
      <c r="F356" s="11">
        <v>3.3956280552354898</v>
      </c>
      <c r="G356" s="11">
        <v>3</v>
      </c>
      <c r="H356" s="11">
        <v>2.9</v>
      </c>
      <c r="I356" s="11">
        <v>3.13</v>
      </c>
      <c r="J356" s="11">
        <v>3.2</v>
      </c>
      <c r="K356" s="149">
        <v>0.56367999999999996</v>
      </c>
      <c r="L356" s="154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16</v>
      </c>
    </row>
    <row r="357" spans="1:65">
      <c r="A357" s="30"/>
      <c r="B357" s="19">
        <v>1</v>
      </c>
      <c r="C357" s="9">
        <v>4</v>
      </c>
      <c r="D357" s="11">
        <v>3.23</v>
      </c>
      <c r="E357" s="11">
        <v>2.66</v>
      </c>
      <c r="F357" s="11">
        <v>3.2926355423645401</v>
      </c>
      <c r="G357" s="11">
        <v>2.8</v>
      </c>
      <c r="H357" s="11">
        <v>2.9</v>
      </c>
      <c r="I357" s="11">
        <v>3.08</v>
      </c>
      <c r="J357" s="11">
        <v>3.1</v>
      </c>
      <c r="K357" s="149">
        <v>0.59777000000000002</v>
      </c>
      <c r="L357" s="154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3.0580258447635615</v>
      </c>
    </row>
    <row r="358" spans="1:65">
      <c r="A358" s="30"/>
      <c r="B358" s="19">
        <v>1</v>
      </c>
      <c r="C358" s="9">
        <v>5</v>
      </c>
      <c r="D358" s="11">
        <v>3.2</v>
      </c>
      <c r="E358" s="11">
        <v>2.79</v>
      </c>
      <c r="F358" s="11">
        <v>3.30580271033261</v>
      </c>
      <c r="G358" s="11">
        <v>2.9</v>
      </c>
      <c r="H358" s="11">
        <v>2.9</v>
      </c>
      <c r="I358" s="11">
        <v>3.06</v>
      </c>
      <c r="J358" s="11">
        <v>3.1</v>
      </c>
      <c r="K358" s="149">
        <v>0.57738</v>
      </c>
      <c r="L358" s="154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8">
        <v>31</v>
      </c>
    </row>
    <row r="359" spans="1:65">
      <c r="A359" s="30"/>
      <c r="B359" s="19">
        <v>1</v>
      </c>
      <c r="C359" s="9">
        <v>6</v>
      </c>
      <c r="D359" s="11">
        <v>3.15</v>
      </c>
      <c r="E359" s="11">
        <v>2.69</v>
      </c>
      <c r="F359" s="11">
        <v>3.32636817211168</v>
      </c>
      <c r="G359" s="11">
        <v>3</v>
      </c>
      <c r="H359" s="11">
        <v>2.8</v>
      </c>
      <c r="I359" s="11">
        <v>3.19</v>
      </c>
      <c r="J359" s="11">
        <v>3.2</v>
      </c>
      <c r="K359" s="149">
        <v>0.57308000000000003</v>
      </c>
      <c r="L359" s="154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5"/>
    </row>
    <row r="360" spans="1:65">
      <c r="A360" s="30"/>
      <c r="B360" s="20" t="s">
        <v>272</v>
      </c>
      <c r="C360" s="12"/>
      <c r="D360" s="23">
        <v>3.1833333333333331</v>
      </c>
      <c r="E360" s="23">
        <v>2.7150000000000003</v>
      </c>
      <c r="F360" s="23">
        <v>3.3078475800115967</v>
      </c>
      <c r="G360" s="23">
        <v>2.9</v>
      </c>
      <c r="H360" s="23">
        <v>3</v>
      </c>
      <c r="I360" s="23">
        <v>3.1333333333333333</v>
      </c>
      <c r="J360" s="23">
        <v>3.1666666666666665</v>
      </c>
      <c r="K360" s="23">
        <v>0.57355</v>
      </c>
      <c r="L360" s="154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A361" s="30"/>
      <c r="B361" s="3" t="s">
        <v>273</v>
      </c>
      <c r="C361" s="29"/>
      <c r="D361" s="11">
        <v>3.1850000000000001</v>
      </c>
      <c r="E361" s="11">
        <v>2.7050000000000001</v>
      </c>
      <c r="F361" s="11">
        <v>3.2992191263485751</v>
      </c>
      <c r="G361" s="11">
        <v>2.9</v>
      </c>
      <c r="H361" s="11">
        <v>2.9</v>
      </c>
      <c r="I361" s="11">
        <v>3.13</v>
      </c>
      <c r="J361" s="11">
        <v>3.2</v>
      </c>
      <c r="K361" s="11">
        <v>0.57523000000000002</v>
      </c>
      <c r="L361" s="154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3" t="s">
        <v>274</v>
      </c>
      <c r="C362" s="29"/>
      <c r="D362" s="24">
        <v>3.5590260840104367E-2</v>
      </c>
      <c r="E362" s="24">
        <v>4.5934736311423426E-2</v>
      </c>
      <c r="F362" s="24">
        <v>5.129494852246911E-2</v>
      </c>
      <c r="G362" s="24">
        <v>8.9442719099991672E-2</v>
      </c>
      <c r="H362" s="24">
        <v>0.20000000000000004</v>
      </c>
      <c r="I362" s="24">
        <v>5.8878405775518936E-2</v>
      </c>
      <c r="J362" s="24">
        <v>5.1639777949432274E-2</v>
      </c>
      <c r="K362" s="24">
        <v>1.5837951887791579E-2</v>
      </c>
      <c r="L362" s="206"/>
      <c r="M362" s="207"/>
      <c r="N362" s="207"/>
      <c r="O362" s="207"/>
      <c r="P362" s="207"/>
      <c r="Q362" s="207"/>
      <c r="R362" s="207"/>
      <c r="S362" s="207"/>
      <c r="T362" s="207"/>
      <c r="U362" s="207"/>
      <c r="V362" s="207"/>
      <c r="W362" s="207"/>
      <c r="X362" s="207"/>
      <c r="Y362" s="207"/>
      <c r="Z362" s="207"/>
      <c r="AA362" s="207"/>
      <c r="AB362" s="207"/>
      <c r="AC362" s="207"/>
      <c r="AD362" s="207"/>
      <c r="AE362" s="207"/>
      <c r="AF362" s="207"/>
      <c r="AG362" s="207"/>
      <c r="AH362" s="207"/>
      <c r="AI362" s="207"/>
      <c r="AJ362" s="207"/>
      <c r="AK362" s="207"/>
      <c r="AL362" s="207"/>
      <c r="AM362" s="207"/>
      <c r="AN362" s="207"/>
      <c r="AO362" s="207"/>
      <c r="AP362" s="207"/>
      <c r="AQ362" s="207"/>
      <c r="AR362" s="207"/>
      <c r="AS362" s="207"/>
      <c r="AT362" s="207"/>
      <c r="AU362" s="207"/>
      <c r="AV362" s="207"/>
      <c r="AW362" s="207"/>
      <c r="AX362" s="207"/>
      <c r="AY362" s="207"/>
      <c r="AZ362" s="207"/>
      <c r="BA362" s="207"/>
      <c r="BB362" s="207"/>
      <c r="BC362" s="207"/>
      <c r="BD362" s="207"/>
      <c r="BE362" s="207"/>
      <c r="BF362" s="207"/>
      <c r="BG362" s="207"/>
      <c r="BH362" s="207"/>
      <c r="BI362" s="207"/>
      <c r="BJ362" s="207"/>
      <c r="BK362" s="207"/>
      <c r="BL362" s="207"/>
      <c r="BM362" s="56"/>
    </row>
    <row r="363" spans="1:65">
      <c r="A363" s="30"/>
      <c r="B363" s="3" t="s">
        <v>87</v>
      </c>
      <c r="C363" s="29"/>
      <c r="D363" s="13">
        <v>1.1180186651341687E-2</v>
      </c>
      <c r="E363" s="13">
        <v>1.6918871569585055E-2</v>
      </c>
      <c r="F363" s="13">
        <v>1.5507047190574989E-2</v>
      </c>
      <c r="G363" s="13">
        <v>3.0842316931031611E-2</v>
      </c>
      <c r="H363" s="13">
        <v>6.666666666666668E-2</v>
      </c>
      <c r="I363" s="13">
        <v>1.8790980566654979E-2</v>
      </c>
      <c r="J363" s="13">
        <v>1.6307298299820718E-2</v>
      </c>
      <c r="K363" s="13">
        <v>2.7613899202844704E-2</v>
      </c>
      <c r="L363" s="154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A364" s="30"/>
      <c r="B364" s="3" t="s">
        <v>275</v>
      </c>
      <c r="C364" s="29"/>
      <c r="D364" s="13">
        <v>4.0976595663618331E-2</v>
      </c>
      <c r="E364" s="13">
        <v>-0.11217231710155251</v>
      </c>
      <c r="F364" s="13">
        <v>8.1693794601448433E-2</v>
      </c>
      <c r="G364" s="13">
        <v>-5.1675771489687938E-2</v>
      </c>
      <c r="H364" s="13">
        <v>-1.8974936023815059E-2</v>
      </c>
      <c r="I364" s="13">
        <v>2.4626177930682003E-2</v>
      </c>
      <c r="J364" s="13">
        <v>3.5526456419306296E-2</v>
      </c>
      <c r="K364" s="13">
        <v>-0.81244435818548633</v>
      </c>
      <c r="L364" s="154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5"/>
    </row>
    <row r="365" spans="1:65">
      <c r="A365" s="30"/>
      <c r="B365" s="46" t="s">
        <v>276</v>
      </c>
      <c r="C365" s="47"/>
      <c r="D365" s="45">
        <v>0.56000000000000005</v>
      </c>
      <c r="E365" s="45">
        <v>1.67</v>
      </c>
      <c r="F365" s="45">
        <v>1.1499999999999999</v>
      </c>
      <c r="G365" s="45">
        <v>0.79</v>
      </c>
      <c r="H365" s="45">
        <v>0.32</v>
      </c>
      <c r="I365" s="45">
        <v>0.32</v>
      </c>
      <c r="J365" s="45">
        <v>0.48</v>
      </c>
      <c r="K365" s="45">
        <v>11.87</v>
      </c>
      <c r="L365" s="154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55"/>
    </row>
    <row r="366" spans="1:65">
      <c r="B366" s="31"/>
      <c r="C366" s="20"/>
      <c r="D366" s="20"/>
      <c r="E366" s="20"/>
      <c r="F366" s="20"/>
      <c r="G366" s="20"/>
      <c r="H366" s="20"/>
      <c r="I366" s="20"/>
      <c r="J366" s="20"/>
      <c r="K366" s="20"/>
      <c r="BM366" s="55"/>
    </row>
    <row r="367" spans="1:65" ht="15">
      <c r="B367" s="8" t="s">
        <v>505</v>
      </c>
      <c r="BM367" s="28" t="s">
        <v>67</v>
      </c>
    </row>
    <row r="368" spans="1:65" ht="15">
      <c r="A368" s="25" t="s">
        <v>82</v>
      </c>
      <c r="B368" s="18" t="s">
        <v>112</v>
      </c>
      <c r="C368" s="15" t="s">
        <v>113</v>
      </c>
      <c r="D368" s="16" t="s">
        <v>230</v>
      </c>
      <c r="E368" s="17" t="s">
        <v>230</v>
      </c>
      <c r="F368" s="17" t="s">
        <v>230</v>
      </c>
      <c r="G368" s="17" t="s">
        <v>230</v>
      </c>
      <c r="H368" s="17" t="s">
        <v>230</v>
      </c>
      <c r="I368" s="17" t="s">
        <v>230</v>
      </c>
      <c r="J368" s="17" t="s">
        <v>230</v>
      </c>
      <c r="K368" s="17" t="s">
        <v>230</v>
      </c>
      <c r="L368" s="17" t="s">
        <v>230</v>
      </c>
      <c r="M368" s="17" t="s">
        <v>230</v>
      </c>
      <c r="N368" s="17" t="s">
        <v>230</v>
      </c>
      <c r="O368" s="17" t="s">
        <v>230</v>
      </c>
      <c r="P368" s="17" t="s">
        <v>230</v>
      </c>
      <c r="Q368" s="17" t="s">
        <v>230</v>
      </c>
      <c r="R368" s="17" t="s">
        <v>230</v>
      </c>
      <c r="S368" s="17" t="s">
        <v>230</v>
      </c>
      <c r="T368" s="17" t="s">
        <v>230</v>
      </c>
      <c r="U368" s="17" t="s">
        <v>230</v>
      </c>
      <c r="V368" s="17" t="s">
        <v>230</v>
      </c>
      <c r="W368" s="17" t="s">
        <v>230</v>
      </c>
      <c r="X368" s="17" t="s">
        <v>230</v>
      </c>
      <c r="Y368" s="154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1</v>
      </c>
    </row>
    <row r="369" spans="1:65">
      <c r="A369" s="30"/>
      <c r="B369" s="19" t="s">
        <v>231</v>
      </c>
      <c r="C369" s="9" t="s">
        <v>231</v>
      </c>
      <c r="D369" s="152" t="s">
        <v>233</v>
      </c>
      <c r="E369" s="153" t="s">
        <v>234</v>
      </c>
      <c r="F369" s="153" t="s">
        <v>236</v>
      </c>
      <c r="G369" s="153" t="s">
        <v>237</v>
      </c>
      <c r="H369" s="153" t="s">
        <v>239</v>
      </c>
      <c r="I369" s="153" t="s">
        <v>242</v>
      </c>
      <c r="J369" s="153" t="s">
        <v>243</v>
      </c>
      <c r="K369" s="153" t="s">
        <v>245</v>
      </c>
      <c r="L369" s="153" t="s">
        <v>246</v>
      </c>
      <c r="M369" s="153" t="s">
        <v>247</v>
      </c>
      <c r="N369" s="153" t="s">
        <v>248</v>
      </c>
      <c r="O369" s="153" t="s">
        <v>250</v>
      </c>
      <c r="P369" s="153" t="s">
        <v>251</v>
      </c>
      <c r="Q369" s="153" t="s">
        <v>252</v>
      </c>
      <c r="R369" s="153" t="s">
        <v>257</v>
      </c>
      <c r="S369" s="153" t="s">
        <v>279</v>
      </c>
      <c r="T369" s="153" t="s">
        <v>259</v>
      </c>
      <c r="U369" s="153" t="s">
        <v>260</v>
      </c>
      <c r="V369" s="153" t="s">
        <v>261</v>
      </c>
      <c r="W369" s="153" t="s">
        <v>262</v>
      </c>
      <c r="X369" s="153" t="s">
        <v>263</v>
      </c>
      <c r="Y369" s="154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 t="s">
        <v>3</v>
      </c>
    </row>
    <row r="370" spans="1:65">
      <c r="A370" s="30"/>
      <c r="B370" s="19"/>
      <c r="C370" s="9"/>
      <c r="D370" s="10" t="s">
        <v>295</v>
      </c>
      <c r="E370" s="11" t="s">
        <v>296</v>
      </c>
      <c r="F370" s="11" t="s">
        <v>296</v>
      </c>
      <c r="G370" s="11" t="s">
        <v>296</v>
      </c>
      <c r="H370" s="11" t="s">
        <v>295</v>
      </c>
      <c r="I370" s="11" t="s">
        <v>296</v>
      </c>
      <c r="J370" s="11" t="s">
        <v>296</v>
      </c>
      <c r="K370" s="11" t="s">
        <v>295</v>
      </c>
      <c r="L370" s="11" t="s">
        <v>295</v>
      </c>
      <c r="M370" s="11" t="s">
        <v>295</v>
      </c>
      <c r="N370" s="11" t="s">
        <v>295</v>
      </c>
      <c r="O370" s="11" t="s">
        <v>295</v>
      </c>
      <c r="P370" s="11" t="s">
        <v>116</v>
      </c>
      <c r="Q370" s="11" t="s">
        <v>116</v>
      </c>
      <c r="R370" s="11" t="s">
        <v>295</v>
      </c>
      <c r="S370" s="11" t="s">
        <v>295</v>
      </c>
      <c r="T370" s="11" t="s">
        <v>295</v>
      </c>
      <c r="U370" s="11" t="s">
        <v>296</v>
      </c>
      <c r="V370" s="11" t="s">
        <v>295</v>
      </c>
      <c r="W370" s="11" t="s">
        <v>295</v>
      </c>
      <c r="X370" s="11" t="s">
        <v>295</v>
      </c>
      <c r="Y370" s="154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>
        <v>2</v>
      </c>
    </row>
    <row r="371" spans="1:65">
      <c r="A371" s="30"/>
      <c r="B371" s="19"/>
      <c r="C371" s="9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154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>
        <v>2</v>
      </c>
    </row>
    <row r="372" spans="1:65">
      <c r="A372" s="30"/>
      <c r="B372" s="18">
        <v>1</v>
      </c>
      <c r="C372" s="14">
        <v>1</v>
      </c>
      <c r="D372" s="148" t="s">
        <v>107</v>
      </c>
      <c r="E372" s="148">
        <v>1.6</v>
      </c>
      <c r="F372" s="22">
        <v>0.15141230064143499</v>
      </c>
      <c r="G372" s="148" t="s">
        <v>98</v>
      </c>
      <c r="H372" s="148">
        <v>0.2</v>
      </c>
      <c r="I372" s="148">
        <v>1.6</v>
      </c>
      <c r="J372" s="148">
        <v>1.1000000000000001</v>
      </c>
      <c r="K372" s="148">
        <v>2.9</v>
      </c>
      <c r="L372" s="22">
        <v>0.08</v>
      </c>
      <c r="M372" s="22">
        <v>0.1</v>
      </c>
      <c r="N372" s="22">
        <v>0.05</v>
      </c>
      <c r="O372" s="22">
        <v>7.0000000000000007E-2</v>
      </c>
      <c r="P372" s="148" t="s">
        <v>97</v>
      </c>
      <c r="Q372" s="148">
        <v>0.8</v>
      </c>
      <c r="R372" s="148" t="s">
        <v>106</v>
      </c>
      <c r="S372" s="22">
        <v>0.08</v>
      </c>
      <c r="T372" s="155">
        <v>0.12329999999999999</v>
      </c>
      <c r="U372" s="22">
        <v>0.13</v>
      </c>
      <c r="V372" s="148">
        <v>0.2</v>
      </c>
      <c r="W372" s="22">
        <v>0.05</v>
      </c>
      <c r="X372" s="22">
        <v>0.12</v>
      </c>
      <c r="Y372" s="154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>
        <v>1</v>
      </c>
    </row>
    <row r="373" spans="1:65">
      <c r="A373" s="30"/>
      <c r="B373" s="19">
        <v>1</v>
      </c>
      <c r="C373" s="9">
        <v>2</v>
      </c>
      <c r="D373" s="149" t="s">
        <v>107</v>
      </c>
      <c r="E373" s="149">
        <v>1.8</v>
      </c>
      <c r="F373" s="11">
        <v>0.15174766227040301</v>
      </c>
      <c r="G373" s="149" t="s">
        <v>98</v>
      </c>
      <c r="H373" s="149">
        <v>0.1</v>
      </c>
      <c r="I373" s="149">
        <v>1.9</v>
      </c>
      <c r="J373" s="149">
        <v>1.2</v>
      </c>
      <c r="K373" s="149">
        <v>3.1</v>
      </c>
      <c r="L373" s="11">
        <v>0.08</v>
      </c>
      <c r="M373" s="11">
        <v>0.09</v>
      </c>
      <c r="N373" s="11">
        <v>7.0000000000000007E-2</v>
      </c>
      <c r="O373" s="11">
        <v>7.0000000000000007E-2</v>
      </c>
      <c r="P373" s="149" t="s">
        <v>97</v>
      </c>
      <c r="Q373" s="149">
        <v>0.8</v>
      </c>
      <c r="R373" s="149" t="s">
        <v>106</v>
      </c>
      <c r="S373" s="150">
        <v>0.26</v>
      </c>
      <c r="T373" s="11">
        <v>0.1701</v>
      </c>
      <c r="U373" s="11">
        <v>0.1</v>
      </c>
      <c r="V373" s="149">
        <v>0.2</v>
      </c>
      <c r="W373" s="149" t="s">
        <v>305</v>
      </c>
      <c r="X373" s="11">
        <v>0.12</v>
      </c>
      <c r="Y373" s="154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8">
        <v>34</v>
      </c>
    </row>
    <row r="374" spans="1:65">
      <c r="A374" s="30"/>
      <c r="B374" s="19">
        <v>1</v>
      </c>
      <c r="C374" s="9">
        <v>3</v>
      </c>
      <c r="D374" s="149" t="s">
        <v>107</v>
      </c>
      <c r="E374" s="149">
        <v>1.6</v>
      </c>
      <c r="F374" s="11">
        <v>0.147398526733344</v>
      </c>
      <c r="G374" s="149" t="s">
        <v>98</v>
      </c>
      <c r="H374" s="149">
        <v>0.2</v>
      </c>
      <c r="I374" s="149">
        <v>1.7</v>
      </c>
      <c r="J374" s="149">
        <v>1.2</v>
      </c>
      <c r="K374" s="149">
        <v>2.9</v>
      </c>
      <c r="L374" s="11">
        <v>0.1</v>
      </c>
      <c r="M374" s="11">
        <v>0.09</v>
      </c>
      <c r="N374" s="11">
        <v>0.08</v>
      </c>
      <c r="O374" s="11">
        <v>7.0000000000000007E-2</v>
      </c>
      <c r="P374" s="149" t="s">
        <v>97</v>
      </c>
      <c r="Q374" s="149">
        <v>0.7</v>
      </c>
      <c r="R374" s="149" t="s">
        <v>106</v>
      </c>
      <c r="S374" s="11">
        <v>0.09</v>
      </c>
      <c r="T374" s="11">
        <v>0.16769999999999999</v>
      </c>
      <c r="U374" s="11">
        <v>0.11</v>
      </c>
      <c r="V374" s="149">
        <v>0.1</v>
      </c>
      <c r="W374" s="149" t="s">
        <v>305</v>
      </c>
      <c r="X374" s="150">
        <v>0.18</v>
      </c>
      <c r="Y374" s="154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8">
        <v>16</v>
      </c>
    </row>
    <row r="375" spans="1:65">
      <c r="A375" s="30"/>
      <c r="B375" s="19">
        <v>1</v>
      </c>
      <c r="C375" s="9">
        <v>4</v>
      </c>
      <c r="D375" s="149" t="s">
        <v>107</v>
      </c>
      <c r="E375" s="149">
        <v>1.7</v>
      </c>
      <c r="F375" s="11">
        <v>0.155615544962795</v>
      </c>
      <c r="G375" s="149" t="s">
        <v>98</v>
      </c>
      <c r="H375" s="149">
        <v>0.2</v>
      </c>
      <c r="I375" s="149">
        <v>1.3</v>
      </c>
      <c r="J375" s="149">
        <v>1.2</v>
      </c>
      <c r="K375" s="149">
        <v>3</v>
      </c>
      <c r="L375" s="11">
        <v>0.09</v>
      </c>
      <c r="M375" s="11">
        <v>0.1</v>
      </c>
      <c r="N375" s="11">
        <v>0.08</v>
      </c>
      <c r="O375" s="11">
        <v>7.0000000000000007E-2</v>
      </c>
      <c r="P375" s="149" t="s">
        <v>97</v>
      </c>
      <c r="Q375" s="149">
        <v>0.6</v>
      </c>
      <c r="R375" s="149" t="s">
        <v>106</v>
      </c>
      <c r="S375" s="11">
        <v>7.0000000000000007E-2</v>
      </c>
      <c r="T375" s="11">
        <v>0.15859999999999999</v>
      </c>
      <c r="U375" s="11">
        <v>0.14000000000000001</v>
      </c>
      <c r="V375" s="149">
        <v>0.3</v>
      </c>
      <c r="W375" s="149" t="s">
        <v>305</v>
      </c>
      <c r="X375" s="11">
        <v>0.12</v>
      </c>
      <c r="Y375" s="154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8">
        <v>0.10253413885811694</v>
      </c>
    </row>
    <row r="376" spans="1:65">
      <c r="A376" s="30"/>
      <c r="B376" s="19">
        <v>1</v>
      </c>
      <c r="C376" s="9">
        <v>5</v>
      </c>
      <c r="D376" s="149">
        <v>0.2</v>
      </c>
      <c r="E376" s="149">
        <v>1.7</v>
      </c>
      <c r="F376" s="11">
        <v>0.154347258514587</v>
      </c>
      <c r="G376" s="149" t="s">
        <v>98</v>
      </c>
      <c r="H376" s="149">
        <v>0.2</v>
      </c>
      <c r="I376" s="149">
        <v>1.9</v>
      </c>
      <c r="J376" s="149">
        <v>1.2</v>
      </c>
      <c r="K376" s="149">
        <v>3</v>
      </c>
      <c r="L376" s="11">
        <v>0.08</v>
      </c>
      <c r="M376" s="11">
        <v>0.1</v>
      </c>
      <c r="N376" s="11">
        <v>7.0000000000000007E-2</v>
      </c>
      <c r="O376" s="11">
        <v>7.0000000000000007E-2</v>
      </c>
      <c r="P376" s="149" t="s">
        <v>97</v>
      </c>
      <c r="Q376" s="149">
        <v>0.7</v>
      </c>
      <c r="R376" s="149" t="s">
        <v>106</v>
      </c>
      <c r="S376" s="11">
        <v>0.06</v>
      </c>
      <c r="T376" s="11">
        <v>0.15590000000000001</v>
      </c>
      <c r="U376" s="11">
        <v>0.13</v>
      </c>
      <c r="V376" s="149">
        <v>0.2</v>
      </c>
      <c r="W376" s="149" t="s">
        <v>305</v>
      </c>
      <c r="X376" s="11">
        <v>0.12</v>
      </c>
      <c r="Y376" s="154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28">
        <v>32</v>
      </c>
    </row>
    <row r="377" spans="1:65">
      <c r="A377" s="30"/>
      <c r="B377" s="19">
        <v>1</v>
      </c>
      <c r="C377" s="9">
        <v>6</v>
      </c>
      <c r="D377" s="149" t="s">
        <v>107</v>
      </c>
      <c r="E377" s="149">
        <v>1.6</v>
      </c>
      <c r="F377" s="11">
        <v>0.14676703836445101</v>
      </c>
      <c r="G377" s="149" t="s">
        <v>98</v>
      </c>
      <c r="H377" s="149">
        <v>0.3</v>
      </c>
      <c r="I377" s="149">
        <v>1.4</v>
      </c>
      <c r="J377" s="149">
        <v>1.1000000000000001</v>
      </c>
      <c r="K377" s="149">
        <v>3.1</v>
      </c>
      <c r="L377" s="11">
        <v>7.0000000000000007E-2</v>
      </c>
      <c r="M377" s="11">
        <v>0.1</v>
      </c>
      <c r="N377" s="11">
        <v>0.09</v>
      </c>
      <c r="O377" s="11">
        <v>0.08</v>
      </c>
      <c r="P377" s="149" t="s">
        <v>97</v>
      </c>
      <c r="Q377" s="149">
        <v>0.7</v>
      </c>
      <c r="R377" s="149" t="s">
        <v>106</v>
      </c>
      <c r="S377" s="11">
        <v>0.2</v>
      </c>
      <c r="T377" s="11">
        <v>0.16</v>
      </c>
      <c r="U377" s="11">
        <v>0.09</v>
      </c>
      <c r="V377" s="149">
        <v>0.1</v>
      </c>
      <c r="W377" s="149" t="s">
        <v>305</v>
      </c>
      <c r="X377" s="11">
        <v>0.12</v>
      </c>
      <c r="Y377" s="154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A378" s="30"/>
      <c r="B378" s="20" t="s">
        <v>272</v>
      </c>
      <c r="C378" s="12"/>
      <c r="D378" s="23">
        <v>0.2</v>
      </c>
      <c r="E378" s="23">
        <v>1.6666666666666667</v>
      </c>
      <c r="F378" s="23">
        <v>0.1512147219145025</v>
      </c>
      <c r="G378" s="23" t="s">
        <v>674</v>
      </c>
      <c r="H378" s="23">
        <v>0.19999999999999998</v>
      </c>
      <c r="I378" s="23">
        <v>1.6333333333333335</v>
      </c>
      <c r="J378" s="23">
        <v>1.1666666666666667</v>
      </c>
      <c r="K378" s="23">
        <v>3</v>
      </c>
      <c r="L378" s="23">
        <v>8.3333333333333329E-2</v>
      </c>
      <c r="M378" s="23">
        <v>9.6666666666666665E-2</v>
      </c>
      <c r="N378" s="23">
        <v>7.3333333333333348E-2</v>
      </c>
      <c r="O378" s="23">
        <v>7.166666666666667E-2</v>
      </c>
      <c r="P378" s="23" t="s">
        <v>674</v>
      </c>
      <c r="Q378" s="23">
        <v>0.71666666666666667</v>
      </c>
      <c r="R378" s="23" t="s">
        <v>674</v>
      </c>
      <c r="S378" s="23">
        <v>0.12666666666666668</v>
      </c>
      <c r="T378" s="23">
        <v>0.15593333333333334</v>
      </c>
      <c r="U378" s="23">
        <v>0.11666666666666668</v>
      </c>
      <c r="V378" s="23">
        <v>0.18333333333333335</v>
      </c>
      <c r="W378" s="23">
        <v>0.05</v>
      </c>
      <c r="X378" s="23">
        <v>0.13</v>
      </c>
      <c r="Y378" s="154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5"/>
    </row>
    <row r="379" spans="1:65">
      <c r="A379" s="30"/>
      <c r="B379" s="3" t="s">
        <v>273</v>
      </c>
      <c r="C379" s="29"/>
      <c r="D379" s="11">
        <v>0.2</v>
      </c>
      <c r="E379" s="11">
        <v>1.65</v>
      </c>
      <c r="F379" s="11">
        <v>0.151579981455919</v>
      </c>
      <c r="G379" s="11" t="s">
        <v>674</v>
      </c>
      <c r="H379" s="11">
        <v>0.2</v>
      </c>
      <c r="I379" s="11">
        <v>1.65</v>
      </c>
      <c r="J379" s="11">
        <v>1.2</v>
      </c>
      <c r="K379" s="11">
        <v>3</v>
      </c>
      <c r="L379" s="11">
        <v>0.08</v>
      </c>
      <c r="M379" s="11">
        <v>0.1</v>
      </c>
      <c r="N379" s="11">
        <v>7.5000000000000011E-2</v>
      </c>
      <c r="O379" s="11">
        <v>7.0000000000000007E-2</v>
      </c>
      <c r="P379" s="11" t="s">
        <v>674</v>
      </c>
      <c r="Q379" s="11">
        <v>0.7</v>
      </c>
      <c r="R379" s="11" t="s">
        <v>674</v>
      </c>
      <c r="S379" s="11">
        <v>8.4999999999999992E-2</v>
      </c>
      <c r="T379" s="11">
        <v>0.1593</v>
      </c>
      <c r="U379" s="11">
        <v>0.12</v>
      </c>
      <c r="V379" s="11">
        <v>0.2</v>
      </c>
      <c r="W379" s="11">
        <v>0.05</v>
      </c>
      <c r="X379" s="11">
        <v>0.12</v>
      </c>
      <c r="Y379" s="154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5"/>
    </row>
    <row r="380" spans="1:65">
      <c r="A380" s="30"/>
      <c r="B380" s="3" t="s">
        <v>274</v>
      </c>
      <c r="C380" s="29"/>
      <c r="D380" s="24" t="s">
        <v>674</v>
      </c>
      <c r="E380" s="24">
        <v>8.1649658092772567E-2</v>
      </c>
      <c r="F380" s="24">
        <v>3.5734668447218332E-3</v>
      </c>
      <c r="G380" s="24" t="s">
        <v>674</v>
      </c>
      <c r="H380" s="24">
        <v>6.324555320336761E-2</v>
      </c>
      <c r="I380" s="24">
        <v>0.25033311140691134</v>
      </c>
      <c r="J380" s="24">
        <v>5.1639777949432156E-2</v>
      </c>
      <c r="K380" s="24">
        <v>8.9442719099991672E-2</v>
      </c>
      <c r="L380" s="24">
        <v>1.0327955589886481E-2</v>
      </c>
      <c r="M380" s="24">
        <v>5.1639777949432268E-3</v>
      </c>
      <c r="N380" s="24">
        <v>1.3662601021279475E-2</v>
      </c>
      <c r="O380" s="24">
        <v>4.082482904638628E-3</v>
      </c>
      <c r="P380" s="24" t="s">
        <v>674</v>
      </c>
      <c r="Q380" s="24">
        <v>7.5277265270908125E-2</v>
      </c>
      <c r="R380" s="24" t="s">
        <v>674</v>
      </c>
      <c r="S380" s="24">
        <v>8.2865352631040376E-2</v>
      </c>
      <c r="T380" s="24">
        <v>1.689812612885425E-2</v>
      </c>
      <c r="U380" s="24">
        <v>1.9663841605003476E-2</v>
      </c>
      <c r="V380" s="24">
        <v>7.5277265270908125E-2</v>
      </c>
      <c r="W380" s="24" t="s">
        <v>674</v>
      </c>
      <c r="X380" s="24">
        <v>2.4494897427831737E-2</v>
      </c>
      <c r="Y380" s="154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5"/>
    </row>
    <row r="381" spans="1:65">
      <c r="A381" s="30"/>
      <c r="B381" s="3" t="s">
        <v>87</v>
      </c>
      <c r="C381" s="29"/>
      <c r="D381" s="13" t="s">
        <v>674</v>
      </c>
      <c r="E381" s="13">
        <v>4.8989794855663536E-2</v>
      </c>
      <c r="F381" s="13">
        <v>2.3631739023018457E-2</v>
      </c>
      <c r="G381" s="13" t="s">
        <v>674</v>
      </c>
      <c r="H381" s="13">
        <v>0.31622776601683805</v>
      </c>
      <c r="I381" s="13">
        <v>0.15326517024912936</v>
      </c>
      <c r="J381" s="13">
        <v>4.4262666813798986E-2</v>
      </c>
      <c r="K381" s="13">
        <v>2.9814239699997223E-2</v>
      </c>
      <c r="L381" s="13">
        <v>0.12393546707863778</v>
      </c>
      <c r="M381" s="13">
        <v>5.3420459947688556E-2</v>
      </c>
      <c r="N381" s="13">
        <v>0.18630819574472007</v>
      </c>
      <c r="O381" s="13">
        <v>5.6964877739143646E-2</v>
      </c>
      <c r="P381" s="13" t="s">
        <v>674</v>
      </c>
      <c r="Q381" s="13">
        <v>0.10503804456405785</v>
      </c>
      <c r="R381" s="13" t="s">
        <v>674</v>
      </c>
      <c r="S381" s="13">
        <v>0.6542001523503187</v>
      </c>
      <c r="T381" s="13">
        <v>0.10836763229278056</v>
      </c>
      <c r="U381" s="13">
        <v>0.16854721375717263</v>
      </c>
      <c r="V381" s="13">
        <v>0.41060326511404427</v>
      </c>
      <c r="W381" s="13" t="s">
        <v>674</v>
      </c>
      <c r="X381" s="13">
        <v>0.18842228790639798</v>
      </c>
      <c r="Y381" s="154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5"/>
    </row>
    <row r="382" spans="1:65">
      <c r="A382" s="30"/>
      <c r="B382" s="3" t="s">
        <v>275</v>
      </c>
      <c r="C382" s="29"/>
      <c r="D382" s="13">
        <v>0.95056985143994654</v>
      </c>
      <c r="E382" s="13">
        <v>15.254748761999554</v>
      </c>
      <c r="F382" s="13">
        <v>0.47477438830151986</v>
      </c>
      <c r="G382" s="13" t="s">
        <v>674</v>
      </c>
      <c r="H382" s="13">
        <v>0.95056985143994632</v>
      </c>
      <c r="I382" s="13">
        <v>14.929653786759566</v>
      </c>
      <c r="J382" s="13">
        <v>10.378324133399689</v>
      </c>
      <c r="K382" s="13">
        <v>28.258547771599197</v>
      </c>
      <c r="L382" s="13">
        <v>-0.18726256190002233</v>
      </c>
      <c r="M382" s="13">
        <v>-5.7224571804025848E-2</v>
      </c>
      <c r="N382" s="13">
        <v>-0.28479105447201947</v>
      </c>
      <c r="O382" s="13">
        <v>-0.30104580323401908</v>
      </c>
      <c r="P382" s="13" t="s">
        <v>674</v>
      </c>
      <c r="Q382" s="13">
        <v>5.9895419676598083</v>
      </c>
      <c r="R382" s="13" t="s">
        <v>674</v>
      </c>
      <c r="S382" s="13">
        <v>0.23536090591196634</v>
      </c>
      <c r="T382" s="13">
        <v>0.52079429417267842</v>
      </c>
      <c r="U382" s="13">
        <v>0.13783241333996887</v>
      </c>
      <c r="V382" s="13">
        <v>0.78802236381995105</v>
      </c>
      <c r="W382" s="13">
        <v>-0.51235753714001331</v>
      </c>
      <c r="X382" s="13">
        <v>0.26787040343596535</v>
      </c>
      <c r="Y382" s="154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5"/>
    </row>
    <row r="383" spans="1:65">
      <c r="A383" s="30"/>
      <c r="B383" s="46" t="s">
        <v>276</v>
      </c>
      <c r="C383" s="47"/>
      <c r="D383" s="45" t="s">
        <v>277</v>
      </c>
      <c r="E383" s="45" t="s">
        <v>277</v>
      </c>
      <c r="F383" s="45">
        <v>0.67</v>
      </c>
      <c r="G383" s="45">
        <v>0.33</v>
      </c>
      <c r="H383" s="45" t="s">
        <v>277</v>
      </c>
      <c r="I383" s="45" t="s">
        <v>277</v>
      </c>
      <c r="J383" s="45" t="s">
        <v>277</v>
      </c>
      <c r="K383" s="45" t="s">
        <v>277</v>
      </c>
      <c r="L383" s="45">
        <v>0.65</v>
      </c>
      <c r="M383" s="45">
        <v>0.39</v>
      </c>
      <c r="N383" s="45">
        <v>0.85</v>
      </c>
      <c r="O383" s="45">
        <v>0.88</v>
      </c>
      <c r="P383" s="45">
        <v>95.31</v>
      </c>
      <c r="Q383" s="45" t="s">
        <v>277</v>
      </c>
      <c r="R383" s="45">
        <v>46.52</v>
      </c>
      <c r="S383" s="45">
        <v>0.2</v>
      </c>
      <c r="T383" s="45">
        <v>0.77</v>
      </c>
      <c r="U383" s="45">
        <v>0</v>
      </c>
      <c r="V383" s="45" t="s">
        <v>277</v>
      </c>
      <c r="W383" s="45">
        <v>1.71</v>
      </c>
      <c r="X383" s="45">
        <v>0.26</v>
      </c>
      <c r="Y383" s="154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55"/>
    </row>
    <row r="384" spans="1:65">
      <c r="B384" s="31" t="s">
        <v>306</v>
      </c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BM384" s="55"/>
    </row>
    <row r="385" spans="1:65">
      <c r="BM385" s="55"/>
    </row>
    <row r="386" spans="1:65" ht="15">
      <c r="B386" s="8" t="s">
        <v>506</v>
      </c>
      <c r="BM386" s="28" t="s">
        <v>67</v>
      </c>
    </row>
    <row r="387" spans="1:65" ht="15">
      <c r="A387" s="25" t="s">
        <v>8</v>
      </c>
      <c r="B387" s="18" t="s">
        <v>112</v>
      </c>
      <c r="C387" s="15" t="s">
        <v>113</v>
      </c>
      <c r="D387" s="16" t="s">
        <v>230</v>
      </c>
      <c r="E387" s="17" t="s">
        <v>230</v>
      </c>
      <c r="F387" s="17" t="s">
        <v>230</v>
      </c>
      <c r="G387" s="17" t="s">
        <v>230</v>
      </c>
      <c r="H387" s="17" t="s">
        <v>230</v>
      </c>
      <c r="I387" s="17" t="s">
        <v>230</v>
      </c>
      <c r="J387" s="17" t="s">
        <v>230</v>
      </c>
      <c r="K387" s="17" t="s">
        <v>230</v>
      </c>
      <c r="L387" s="17" t="s">
        <v>230</v>
      </c>
      <c r="M387" s="17" t="s">
        <v>230</v>
      </c>
      <c r="N387" s="17" t="s">
        <v>230</v>
      </c>
      <c r="O387" s="17" t="s">
        <v>230</v>
      </c>
      <c r="P387" s="17" t="s">
        <v>230</v>
      </c>
      <c r="Q387" s="17" t="s">
        <v>230</v>
      </c>
      <c r="R387" s="17" t="s">
        <v>230</v>
      </c>
      <c r="S387" s="17" t="s">
        <v>230</v>
      </c>
      <c r="T387" s="17" t="s">
        <v>230</v>
      </c>
      <c r="U387" s="17" t="s">
        <v>230</v>
      </c>
      <c r="V387" s="17" t="s">
        <v>230</v>
      </c>
      <c r="W387" s="17" t="s">
        <v>230</v>
      </c>
      <c r="X387" s="17" t="s">
        <v>230</v>
      </c>
      <c r="Y387" s="17" t="s">
        <v>230</v>
      </c>
      <c r="Z387" s="17" t="s">
        <v>230</v>
      </c>
      <c r="AA387" s="154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8">
        <v>1</v>
      </c>
    </row>
    <row r="388" spans="1:65">
      <c r="A388" s="30"/>
      <c r="B388" s="19" t="s">
        <v>231</v>
      </c>
      <c r="C388" s="9" t="s">
        <v>231</v>
      </c>
      <c r="D388" s="152" t="s">
        <v>233</v>
      </c>
      <c r="E388" s="153" t="s">
        <v>234</v>
      </c>
      <c r="F388" s="153" t="s">
        <v>236</v>
      </c>
      <c r="G388" s="153" t="s">
        <v>239</v>
      </c>
      <c r="H388" s="153" t="s">
        <v>240</v>
      </c>
      <c r="I388" s="153" t="s">
        <v>242</v>
      </c>
      <c r="J388" s="153" t="s">
        <v>243</v>
      </c>
      <c r="K388" s="153" t="s">
        <v>245</v>
      </c>
      <c r="L388" s="153" t="s">
        <v>246</v>
      </c>
      <c r="M388" s="153" t="s">
        <v>247</v>
      </c>
      <c r="N388" s="153" t="s">
        <v>248</v>
      </c>
      <c r="O388" s="153" t="s">
        <v>250</v>
      </c>
      <c r="P388" s="153" t="s">
        <v>252</v>
      </c>
      <c r="Q388" s="153" t="s">
        <v>253</v>
      </c>
      <c r="R388" s="153" t="s">
        <v>254</v>
      </c>
      <c r="S388" s="153" t="s">
        <v>257</v>
      </c>
      <c r="T388" s="153" t="s">
        <v>258</v>
      </c>
      <c r="U388" s="153" t="s">
        <v>279</v>
      </c>
      <c r="V388" s="153" t="s">
        <v>259</v>
      </c>
      <c r="W388" s="153" t="s">
        <v>260</v>
      </c>
      <c r="X388" s="153" t="s">
        <v>261</v>
      </c>
      <c r="Y388" s="153" t="s">
        <v>262</v>
      </c>
      <c r="Z388" s="153" t="s">
        <v>263</v>
      </c>
      <c r="AA388" s="154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8" t="s">
        <v>3</v>
      </c>
    </row>
    <row r="389" spans="1:65">
      <c r="A389" s="30"/>
      <c r="B389" s="19"/>
      <c r="C389" s="9"/>
      <c r="D389" s="10" t="s">
        <v>295</v>
      </c>
      <c r="E389" s="11" t="s">
        <v>296</v>
      </c>
      <c r="F389" s="11" t="s">
        <v>296</v>
      </c>
      <c r="G389" s="11" t="s">
        <v>295</v>
      </c>
      <c r="H389" s="11" t="s">
        <v>116</v>
      </c>
      <c r="I389" s="11" t="s">
        <v>296</v>
      </c>
      <c r="J389" s="11" t="s">
        <v>296</v>
      </c>
      <c r="K389" s="11" t="s">
        <v>295</v>
      </c>
      <c r="L389" s="11" t="s">
        <v>295</v>
      </c>
      <c r="M389" s="11" t="s">
        <v>295</v>
      </c>
      <c r="N389" s="11" t="s">
        <v>295</v>
      </c>
      <c r="O389" s="11" t="s">
        <v>295</v>
      </c>
      <c r="P389" s="11" t="s">
        <v>116</v>
      </c>
      <c r="Q389" s="11" t="s">
        <v>296</v>
      </c>
      <c r="R389" s="11" t="s">
        <v>296</v>
      </c>
      <c r="S389" s="11" t="s">
        <v>295</v>
      </c>
      <c r="T389" s="11" t="s">
        <v>296</v>
      </c>
      <c r="U389" s="11" t="s">
        <v>295</v>
      </c>
      <c r="V389" s="11" t="s">
        <v>295</v>
      </c>
      <c r="W389" s="11" t="s">
        <v>296</v>
      </c>
      <c r="X389" s="11" t="s">
        <v>295</v>
      </c>
      <c r="Y389" s="11" t="s">
        <v>295</v>
      </c>
      <c r="Z389" s="11" t="s">
        <v>295</v>
      </c>
      <c r="AA389" s="154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8">
        <v>2</v>
      </c>
    </row>
    <row r="390" spans="1:65">
      <c r="A390" s="30"/>
      <c r="B390" s="19"/>
      <c r="C390" s="9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154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>
        <v>3</v>
      </c>
    </row>
    <row r="391" spans="1:65">
      <c r="A391" s="30"/>
      <c r="B391" s="18">
        <v>1</v>
      </c>
      <c r="C391" s="14">
        <v>1</v>
      </c>
      <c r="D391" s="22">
        <v>1.84</v>
      </c>
      <c r="E391" s="22">
        <v>1.71</v>
      </c>
      <c r="F391" s="148">
        <v>0.79983222510275398</v>
      </c>
      <c r="G391" s="148">
        <v>1.3</v>
      </c>
      <c r="H391" s="22">
        <v>2.1</v>
      </c>
      <c r="I391" s="22">
        <v>1.7</v>
      </c>
      <c r="J391" s="22">
        <v>1.63</v>
      </c>
      <c r="K391" s="22">
        <v>1.9</v>
      </c>
      <c r="L391" s="22">
        <v>1.7</v>
      </c>
      <c r="M391" s="22">
        <v>1.8</v>
      </c>
      <c r="N391" s="22">
        <v>1.7</v>
      </c>
      <c r="O391" s="22">
        <v>1.6</v>
      </c>
      <c r="P391" s="22">
        <v>1.7</v>
      </c>
      <c r="Q391" s="22">
        <v>1.5</v>
      </c>
      <c r="R391" s="22">
        <v>1.9299999999999997</v>
      </c>
      <c r="S391" s="148">
        <v>2</v>
      </c>
      <c r="T391" s="148">
        <v>2.0608200000000001</v>
      </c>
      <c r="U391" s="22">
        <v>1.7</v>
      </c>
      <c r="V391" s="22">
        <v>1.5707</v>
      </c>
      <c r="W391" s="22">
        <v>1.8</v>
      </c>
      <c r="X391" s="148">
        <v>2.33</v>
      </c>
      <c r="Y391" s="22">
        <v>2</v>
      </c>
      <c r="Z391" s="22">
        <v>1.72</v>
      </c>
      <c r="AA391" s="154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8">
        <v>1</v>
      </c>
    </row>
    <row r="392" spans="1:65">
      <c r="A392" s="30"/>
      <c r="B392" s="19">
        <v>1</v>
      </c>
      <c r="C392" s="9">
        <v>2</v>
      </c>
      <c r="D392" s="11">
        <v>1.86</v>
      </c>
      <c r="E392" s="11">
        <v>1.75</v>
      </c>
      <c r="F392" s="149">
        <v>0.77076283689212499</v>
      </c>
      <c r="G392" s="149">
        <v>1.6</v>
      </c>
      <c r="H392" s="11">
        <v>2</v>
      </c>
      <c r="I392" s="11">
        <v>1.8</v>
      </c>
      <c r="J392" s="11">
        <v>1.77</v>
      </c>
      <c r="K392" s="11">
        <v>1.9</v>
      </c>
      <c r="L392" s="11">
        <v>1.6</v>
      </c>
      <c r="M392" s="11">
        <v>1.8</v>
      </c>
      <c r="N392" s="11">
        <v>1.7</v>
      </c>
      <c r="O392" s="11">
        <v>1.6</v>
      </c>
      <c r="P392" s="11">
        <v>1.8</v>
      </c>
      <c r="Q392" s="11">
        <v>1.5</v>
      </c>
      <c r="R392" s="11">
        <v>1.89</v>
      </c>
      <c r="S392" s="149">
        <v>2</v>
      </c>
      <c r="T392" s="149">
        <v>2.1177000000000001</v>
      </c>
      <c r="U392" s="11">
        <v>1.7</v>
      </c>
      <c r="V392" s="11">
        <v>1.5539000000000001</v>
      </c>
      <c r="W392" s="11">
        <v>1.8</v>
      </c>
      <c r="X392" s="149">
        <v>2.52</v>
      </c>
      <c r="Y392" s="11">
        <v>1.9</v>
      </c>
      <c r="Z392" s="11">
        <v>1.66</v>
      </c>
      <c r="AA392" s="154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8">
        <v>18</v>
      </c>
    </row>
    <row r="393" spans="1:65">
      <c r="A393" s="30"/>
      <c r="B393" s="19">
        <v>1</v>
      </c>
      <c r="C393" s="9">
        <v>3</v>
      </c>
      <c r="D393" s="11">
        <v>1.88</v>
      </c>
      <c r="E393" s="11">
        <v>1.66</v>
      </c>
      <c r="F393" s="149">
        <v>0.75455426370690404</v>
      </c>
      <c r="G393" s="149">
        <v>1</v>
      </c>
      <c r="H393" s="11">
        <v>1.9</v>
      </c>
      <c r="I393" s="11">
        <v>1.8</v>
      </c>
      <c r="J393" s="11">
        <v>1.89</v>
      </c>
      <c r="K393" s="11">
        <v>1.8</v>
      </c>
      <c r="L393" s="11">
        <v>1.7</v>
      </c>
      <c r="M393" s="11">
        <v>1.7</v>
      </c>
      <c r="N393" s="11">
        <v>1.6</v>
      </c>
      <c r="O393" s="11">
        <v>1.7</v>
      </c>
      <c r="P393" s="11">
        <v>1.8</v>
      </c>
      <c r="Q393" s="11">
        <v>1.5</v>
      </c>
      <c r="R393" s="11">
        <v>1.83</v>
      </c>
      <c r="S393" s="149">
        <v>2</v>
      </c>
      <c r="T393" s="149">
        <v>2.1401699999999999</v>
      </c>
      <c r="U393" s="11">
        <v>1.7</v>
      </c>
      <c r="V393" s="11">
        <v>1.5672999999999999</v>
      </c>
      <c r="W393" s="11">
        <v>1.8</v>
      </c>
      <c r="X393" s="149">
        <v>2.2799999999999998</v>
      </c>
      <c r="Y393" s="11">
        <v>2.1</v>
      </c>
      <c r="Z393" s="11">
        <v>1.63</v>
      </c>
      <c r="AA393" s="154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8">
        <v>16</v>
      </c>
    </row>
    <row r="394" spans="1:65">
      <c r="A394" s="30"/>
      <c r="B394" s="19">
        <v>1</v>
      </c>
      <c r="C394" s="9">
        <v>4</v>
      </c>
      <c r="D394" s="11">
        <v>1.78</v>
      </c>
      <c r="E394" s="11">
        <v>1.67</v>
      </c>
      <c r="F394" s="149">
        <v>0.78081185826519905</v>
      </c>
      <c r="G394" s="149">
        <v>1.1000000000000001</v>
      </c>
      <c r="H394" s="11">
        <v>1.9</v>
      </c>
      <c r="I394" s="11">
        <v>1.8</v>
      </c>
      <c r="J394" s="11">
        <v>1.7</v>
      </c>
      <c r="K394" s="11">
        <v>1.9</v>
      </c>
      <c r="L394" s="11">
        <v>1.6</v>
      </c>
      <c r="M394" s="11">
        <v>1.8</v>
      </c>
      <c r="N394" s="11">
        <v>1.7</v>
      </c>
      <c r="O394" s="11">
        <v>1.6</v>
      </c>
      <c r="P394" s="11">
        <v>1.7</v>
      </c>
      <c r="Q394" s="11">
        <v>1.5</v>
      </c>
      <c r="R394" s="11">
        <v>1.81</v>
      </c>
      <c r="S394" s="149">
        <v>2</v>
      </c>
      <c r="T394" s="149">
        <v>2.09876</v>
      </c>
      <c r="U394" s="11">
        <v>1.7</v>
      </c>
      <c r="V394" s="11">
        <v>1.5686</v>
      </c>
      <c r="W394" s="11">
        <v>1.8</v>
      </c>
      <c r="X394" s="149">
        <v>2.33</v>
      </c>
      <c r="Y394" s="11">
        <v>1.8</v>
      </c>
      <c r="Z394" s="11">
        <v>1.67</v>
      </c>
      <c r="AA394" s="154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1.7504148148148149</v>
      </c>
    </row>
    <row r="395" spans="1:65">
      <c r="A395" s="30"/>
      <c r="B395" s="19">
        <v>1</v>
      </c>
      <c r="C395" s="9">
        <v>5</v>
      </c>
      <c r="D395" s="11">
        <v>1.88</v>
      </c>
      <c r="E395" s="11">
        <v>1.66</v>
      </c>
      <c r="F395" s="149">
        <v>0.756811558855216</v>
      </c>
      <c r="G395" s="149">
        <v>1.4</v>
      </c>
      <c r="H395" s="11">
        <v>1.9</v>
      </c>
      <c r="I395" s="11">
        <v>1.8</v>
      </c>
      <c r="J395" s="11">
        <v>1.67</v>
      </c>
      <c r="K395" s="11">
        <v>1.9</v>
      </c>
      <c r="L395" s="11">
        <v>1.7</v>
      </c>
      <c r="M395" s="11">
        <v>1.9</v>
      </c>
      <c r="N395" s="11">
        <v>1.7</v>
      </c>
      <c r="O395" s="11">
        <v>1.8</v>
      </c>
      <c r="P395" s="11">
        <v>1.8</v>
      </c>
      <c r="Q395" s="11">
        <v>1.5</v>
      </c>
      <c r="R395" s="11">
        <v>1.8</v>
      </c>
      <c r="S395" s="149">
        <v>2</v>
      </c>
      <c r="T395" s="149">
        <v>2.1199400000000002</v>
      </c>
      <c r="U395" s="11">
        <v>1.8</v>
      </c>
      <c r="V395" s="11">
        <v>1.5205</v>
      </c>
      <c r="W395" s="150">
        <v>2.8</v>
      </c>
      <c r="X395" s="149">
        <v>2.33</v>
      </c>
      <c r="Y395" s="11">
        <v>1.8</v>
      </c>
      <c r="Z395" s="11">
        <v>1.73</v>
      </c>
      <c r="AA395" s="154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>
        <v>33</v>
      </c>
    </row>
    <row r="396" spans="1:65">
      <c r="A396" s="30"/>
      <c r="B396" s="19">
        <v>1</v>
      </c>
      <c r="C396" s="9">
        <v>6</v>
      </c>
      <c r="D396" s="11">
        <v>1.9400000000000002</v>
      </c>
      <c r="E396" s="11">
        <v>1.62</v>
      </c>
      <c r="F396" s="149">
        <v>0.78751250604224199</v>
      </c>
      <c r="G396" s="149">
        <v>1.3</v>
      </c>
      <c r="H396" s="11">
        <v>1.8</v>
      </c>
      <c r="I396" s="11">
        <v>1.8</v>
      </c>
      <c r="J396" s="11">
        <v>1.81</v>
      </c>
      <c r="K396" s="11">
        <v>2</v>
      </c>
      <c r="L396" s="11">
        <v>1.6</v>
      </c>
      <c r="M396" s="11">
        <v>1.8</v>
      </c>
      <c r="N396" s="11">
        <v>1.7</v>
      </c>
      <c r="O396" s="11">
        <v>1.7</v>
      </c>
      <c r="P396" s="11">
        <v>1.7</v>
      </c>
      <c r="Q396" s="11">
        <v>1.5</v>
      </c>
      <c r="R396" s="11">
        <v>1.8</v>
      </c>
      <c r="S396" s="149">
        <v>2</v>
      </c>
      <c r="T396" s="149">
        <v>2.10371</v>
      </c>
      <c r="U396" s="11">
        <v>1.7</v>
      </c>
      <c r="V396" s="11">
        <v>1.5638000000000001</v>
      </c>
      <c r="W396" s="11">
        <v>2</v>
      </c>
      <c r="X396" s="149">
        <v>2.4700000000000002</v>
      </c>
      <c r="Y396" s="11">
        <v>1.8</v>
      </c>
      <c r="Z396" s="11">
        <v>1.77</v>
      </c>
      <c r="AA396" s="154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5"/>
    </row>
    <row r="397" spans="1:65">
      <c r="A397" s="30"/>
      <c r="B397" s="20" t="s">
        <v>272</v>
      </c>
      <c r="C397" s="12"/>
      <c r="D397" s="23">
        <v>1.8633333333333333</v>
      </c>
      <c r="E397" s="23">
        <v>1.6783333333333335</v>
      </c>
      <c r="F397" s="23">
        <v>0.77504754147740673</v>
      </c>
      <c r="G397" s="23">
        <v>1.2833333333333334</v>
      </c>
      <c r="H397" s="23">
        <v>1.9333333333333336</v>
      </c>
      <c r="I397" s="23">
        <v>1.7833333333333334</v>
      </c>
      <c r="J397" s="23">
        <v>1.7450000000000001</v>
      </c>
      <c r="K397" s="23">
        <v>1.9000000000000001</v>
      </c>
      <c r="L397" s="23">
        <v>1.6499999999999997</v>
      </c>
      <c r="M397" s="23">
        <v>1.8</v>
      </c>
      <c r="N397" s="23">
        <v>1.6833333333333333</v>
      </c>
      <c r="O397" s="23">
        <v>1.6666666666666667</v>
      </c>
      <c r="P397" s="23">
        <v>1.75</v>
      </c>
      <c r="Q397" s="23">
        <v>1.5</v>
      </c>
      <c r="R397" s="23">
        <v>1.8433333333333335</v>
      </c>
      <c r="S397" s="23">
        <v>2</v>
      </c>
      <c r="T397" s="23">
        <v>2.1068500000000001</v>
      </c>
      <c r="U397" s="23">
        <v>1.7166666666666666</v>
      </c>
      <c r="V397" s="23">
        <v>1.5574666666666668</v>
      </c>
      <c r="W397" s="23">
        <v>2</v>
      </c>
      <c r="X397" s="23">
        <v>2.3766666666666665</v>
      </c>
      <c r="Y397" s="23">
        <v>1.9000000000000001</v>
      </c>
      <c r="Z397" s="23">
        <v>1.6966666666666665</v>
      </c>
      <c r="AA397" s="154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A398" s="30"/>
      <c r="B398" s="3" t="s">
        <v>273</v>
      </c>
      <c r="C398" s="29"/>
      <c r="D398" s="11">
        <v>1.87</v>
      </c>
      <c r="E398" s="11">
        <v>1.665</v>
      </c>
      <c r="F398" s="11">
        <v>0.77578734757866208</v>
      </c>
      <c r="G398" s="11">
        <v>1.3</v>
      </c>
      <c r="H398" s="11">
        <v>1.9</v>
      </c>
      <c r="I398" s="11">
        <v>1.8</v>
      </c>
      <c r="J398" s="11">
        <v>1.7349999999999999</v>
      </c>
      <c r="K398" s="11">
        <v>1.9</v>
      </c>
      <c r="L398" s="11">
        <v>1.65</v>
      </c>
      <c r="M398" s="11">
        <v>1.8</v>
      </c>
      <c r="N398" s="11">
        <v>1.7</v>
      </c>
      <c r="O398" s="11">
        <v>1.65</v>
      </c>
      <c r="P398" s="11">
        <v>1.75</v>
      </c>
      <c r="Q398" s="11">
        <v>1.5</v>
      </c>
      <c r="R398" s="11">
        <v>1.82</v>
      </c>
      <c r="S398" s="11">
        <v>2</v>
      </c>
      <c r="T398" s="11">
        <v>2.1107050000000003</v>
      </c>
      <c r="U398" s="11">
        <v>1.7</v>
      </c>
      <c r="V398" s="11">
        <v>1.56555</v>
      </c>
      <c r="W398" s="11">
        <v>1.8</v>
      </c>
      <c r="X398" s="11">
        <v>2.33</v>
      </c>
      <c r="Y398" s="11">
        <v>1.85</v>
      </c>
      <c r="Z398" s="11">
        <v>1.6949999999999998</v>
      </c>
      <c r="AA398" s="154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A399" s="30"/>
      <c r="B399" s="3" t="s">
        <v>274</v>
      </c>
      <c r="C399" s="29"/>
      <c r="D399" s="24">
        <v>5.2788887719544431E-2</v>
      </c>
      <c r="E399" s="24">
        <v>4.5350486950711623E-2</v>
      </c>
      <c r="F399" s="24">
        <v>1.7741293196383037E-2</v>
      </c>
      <c r="G399" s="24">
        <v>0.21369760566432733</v>
      </c>
      <c r="H399" s="24">
        <v>0.10327955589886448</v>
      </c>
      <c r="I399" s="24">
        <v>4.0824829046386339E-2</v>
      </c>
      <c r="J399" s="24">
        <v>9.6695398029068597E-2</v>
      </c>
      <c r="K399" s="24">
        <v>6.3245553203367569E-2</v>
      </c>
      <c r="L399" s="24">
        <v>5.4772255750516544E-2</v>
      </c>
      <c r="M399" s="24">
        <v>6.3245553203367569E-2</v>
      </c>
      <c r="N399" s="24">
        <v>4.0824829046386249E-2</v>
      </c>
      <c r="O399" s="24">
        <v>8.1649658092772567E-2</v>
      </c>
      <c r="P399" s="24">
        <v>5.4772255750516662E-2</v>
      </c>
      <c r="Q399" s="24">
        <v>0</v>
      </c>
      <c r="R399" s="24">
        <v>5.4283207962192617E-2</v>
      </c>
      <c r="S399" s="24">
        <v>0</v>
      </c>
      <c r="T399" s="24">
        <v>2.6808064458293115E-2</v>
      </c>
      <c r="U399" s="24">
        <v>4.0824829046386339E-2</v>
      </c>
      <c r="V399" s="24">
        <v>1.9053258688913739E-2</v>
      </c>
      <c r="W399" s="24">
        <v>0.40000000000000019</v>
      </c>
      <c r="X399" s="24">
        <v>9.5008771524879104E-2</v>
      </c>
      <c r="Y399" s="24">
        <v>0.12649110640673519</v>
      </c>
      <c r="Z399" s="24">
        <v>5.2025634707004505E-2</v>
      </c>
      <c r="AA399" s="206"/>
      <c r="AB399" s="207"/>
      <c r="AC399" s="207"/>
      <c r="AD399" s="207"/>
      <c r="AE399" s="207"/>
      <c r="AF399" s="207"/>
      <c r="AG399" s="207"/>
      <c r="AH399" s="207"/>
      <c r="AI399" s="207"/>
      <c r="AJ399" s="207"/>
      <c r="AK399" s="207"/>
      <c r="AL399" s="207"/>
      <c r="AM399" s="207"/>
      <c r="AN399" s="207"/>
      <c r="AO399" s="207"/>
      <c r="AP399" s="207"/>
      <c r="AQ399" s="207"/>
      <c r="AR399" s="207"/>
      <c r="AS399" s="207"/>
      <c r="AT399" s="207"/>
      <c r="AU399" s="207"/>
      <c r="AV399" s="207"/>
      <c r="AW399" s="207"/>
      <c r="AX399" s="207"/>
      <c r="AY399" s="207"/>
      <c r="AZ399" s="207"/>
      <c r="BA399" s="207"/>
      <c r="BB399" s="207"/>
      <c r="BC399" s="207"/>
      <c r="BD399" s="207"/>
      <c r="BE399" s="207"/>
      <c r="BF399" s="207"/>
      <c r="BG399" s="207"/>
      <c r="BH399" s="207"/>
      <c r="BI399" s="207"/>
      <c r="BJ399" s="207"/>
      <c r="BK399" s="207"/>
      <c r="BL399" s="207"/>
      <c r="BM399" s="56"/>
    </row>
    <row r="400" spans="1:65">
      <c r="A400" s="30"/>
      <c r="B400" s="3" t="s">
        <v>87</v>
      </c>
      <c r="C400" s="29"/>
      <c r="D400" s="13">
        <v>2.8330351191168748E-2</v>
      </c>
      <c r="E400" s="13">
        <v>2.7021144161297885E-2</v>
      </c>
      <c r="F400" s="13">
        <v>2.289058702458991E-2</v>
      </c>
      <c r="G400" s="13">
        <v>0.16651761480337193</v>
      </c>
      <c r="H400" s="13">
        <v>5.3420459947688514E-2</v>
      </c>
      <c r="I400" s="13">
        <v>2.2892427502646542E-2</v>
      </c>
      <c r="J400" s="13">
        <v>5.5412835546744178E-2</v>
      </c>
      <c r="K400" s="13">
        <v>3.3287133264930296E-2</v>
      </c>
      <c r="L400" s="13">
        <v>3.3195306515464582E-2</v>
      </c>
      <c r="M400" s="13">
        <v>3.5136418446315314E-2</v>
      </c>
      <c r="N400" s="13">
        <v>2.4252373690922525E-2</v>
      </c>
      <c r="O400" s="13">
        <v>4.8989794855663536E-2</v>
      </c>
      <c r="P400" s="13">
        <v>3.1298431857438094E-2</v>
      </c>
      <c r="Q400" s="13">
        <v>0</v>
      </c>
      <c r="R400" s="13">
        <v>2.9448394916198523E-2</v>
      </c>
      <c r="S400" s="13">
        <v>0</v>
      </c>
      <c r="T400" s="13">
        <v>1.2724239721998772E-2</v>
      </c>
      <c r="U400" s="13">
        <v>2.3781453813428936E-2</v>
      </c>
      <c r="V400" s="13">
        <v>1.2233493722014642E-2</v>
      </c>
      <c r="W400" s="13">
        <v>0.20000000000000009</v>
      </c>
      <c r="X400" s="13">
        <v>3.9975640192796258E-2</v>
      </c>
      <c r="Y400" s="13">
        <v>6.6574266529860621E-2</v>
      </c>
      <c r="Z400" s="13">
        <v>3.0663438923578295E-2</v>
      </c>
      <c r="AA400" s="154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5"/>
    </row>
    <row r="401" spans="1:65">
      <c r="A401" s="30"/>
      <c r="B401" s="3" t="s">
        <v>275</v>
      </c>
      <c r="C401" s="29"/>
      <c r="D401" s="13">
        <v>6.4509576565978E-2</v>
      </c>
      <c r="E401" s="13">
        <v>-4.1179656885563576E-2</v>
      </c>
      <c r="F401" s="13">
        <v>-0.55722064569054575</v>
      </c>
      <c r="G401" s="13">
        <v>-0.2668404526334498</v>
      </c>
      <c r="H401" s="13">
        <v>0.10450009733142629</v>
      </c>
      <c r="I401" s="13">
        <v>1.8806124262608748E-2</v>
      </c>
      <c r="J401" s="13">
        <v>-3.0934466327557919E-3</v>
      </c>
      <c r="K401" s="13">
        <v>8.5456992205022342E-2</v>
      </c>
      <c r="L401" s="13">
        <v>-5.7366296243007153E-2</v>
      </c>
      <c r="M401" s="13">
        <v>2.8327676825810499E-2</v>
      </c>
      <c r="N401" s="13">
        <v>-3.8323191116603095E-2</v>
      </c>
      <c r="O401" s="13">
        <v>-4.7844743679804957E-2</v>
      </c>
      <c r="P401" s="13">
        <v>-2.369808637953108E-4</v>
      </c>
      <c r="Q401" s="13">
        <v>-0.14306026931182447</v>
      </c>
      <c r="R401" s="13">
        <v>5.3083713490135631E-2</v>
      </c>
      <c r="S401" s="13">
        <v>0.14258630758423396</v>
      </c>
      <c r="T401" s="13">
        <v>0.20362898106692162</v>
      </c>
      <c r="U401" s="13">
        <v>-1.9280085990199258E-2</v>
      </c>
      <c r="V401" s="13">
        <v>-0.11022995607390418</v>
      </c>
      <c r="W401" s="13">
        <v>0.14258630758423396</v>
      </c>
      <c r="X401" s="13">
        <v>0.3577733955125979</v>
      </c>
      <c r="Y401" s="13">
        <v>8.5456992205022342E-2</v>
      </c>
      <c r="Z401" s="13">
        <v>-3.0705949066041627E-2</v>
      </c>
      <c r="AA401" s="154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55"/>
    </row>
    <row r="402" spans="1:65">
      <c r="A402" s="30"/>
      <c r="B402" s="46" t="s">
        <v>276</v>
      </c>
      <c r="C402" s="47"/>
      <c r="D402" s="45">
        <v>0.73</v>
      </c>
      <c r="E402" s="45">
        <v>0.44</v>
      </c>
      <c r="F402" s="45">
        <v>6.15</v>
      </c>
      <c r="G402" s="45">
        <v>2.93</v>
      </c>
      <c r="H402" s="45">
        <v>1.17</v>
      </c>
      <c r="I402" s="45">
        <v>0.23</v>
      </c>
      <c r="J402" s="45">
        <v>0.02</v>
      </c>
      <c r="K402" s="45">
        <v>0.96</v>
      </c>
      <c r="L402" s="45">
        <v>0.62</v>
      </c>
      <c r="M402" s="45">
        <v>0.33</v>
      </c>
      <c r="N402" s="45">
        <v>0.41</v>
      </c>
      <c r="O402" s="45">
        <v>0.51</v>
      </c>
      <c r="P402" s="45">
        <v>0.02</v>
      </c>
      <c r="Q402" s="45">
        <v>1.56</v>
      </c>
      <c r="R402" s="45">
        <v>0.61</v>
      </c>
      <c r="S402" s="45" t="s">
        <v>277</v>
      </c>
      <c r="T402" s="45">
        <v>2.27</v>
      </c>
      <c r="U402" s="45">
        <v>0.19</v>
      </c>
      <c r="V402" s="45">
        <v>1.2</v>
      </c>
      <c r="W402" s="45">
        <v>1.6</v>
      </c>
      <c r="X402" s="45">
        <v>3.98</v>
      </c>
      <c r="Y402" s="45">
        <v>0.96</v>
      </c>
      <c r="Z402" s="45">
        <v>0.32</v>
      </c>
      <c r="AA402" s="154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55"/>
    </row>
    <row r="403" spans="1:65">
      <c r="B403" s="31" t="s">
        <v>307</v>
      </c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BM403" s="55"/>
    </row>
    <row r="404" spans="1:65">
      <c r="BM404" s="55"/>
    </row>
    <row r="405" spans="1:65" ht="15">
      <c r="B405" s="8" t="s">
        <v>507</v>
      </c>
      <c r="BM405" s="28" t="s">
        <v>278</v>
      </c>
    </row>
    <row r="406" spans="1:65" ht="15">
      <c r="A406" s="25" t="s">
        <v>53</v>
      </c>
      <c r="B406" s="18" t="s">
        <v>112</v>
      </c>
      <c r="C406" s="15" t="s">
        <v>113</v>
      </c>
      <c r="D406" s="16" t="s">
        <v>230</v>
      </c>
      <c r="E406" s="17" t="s">
        <v>230</v>
      </c>
      <c r="F406" s="17" t="s">
        <v>230</v>
      </c>
      <c r="G406" s="15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8">
        <v>1</v>
      </c>
    </row>
    <row r="407" spans="1:65">
      <c r="A407" s="30"/>
      <c r="B407" s="19" t="s">
        <v>231</v>
      </c>
      <c r="C407" s="9" t="s">
        <v>231</v>
      </c>
      <c r="D407" s="152" t="s">
        <v>237</v>
      </c>
      <c r="E407" s="153" t="s">
        <v>255</v>
      </c>
      <c r="F407" s="153" t="s">
        <v>259</v>
      </c>
      <c r="G407" s="15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8" t="s">
        <v>3</v>
      </c>
    </row>
    <row r="408" spans="1:65">
      <c r="A408" s="30"/>
      <c r="B408" s="19"/>
      <c r="C408" s="9"/>
      <c r="D408" s="10" t="s">
        <v>296</v>
      </c>
      <c r="E408" s="11" t="s">
        <v>295</v>
      </c>
      <c r="F408" s="11" t="s">
        <v>295</v>
      </c>
      <c r="G408" s="15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3</v>
      </c>
    </row>
    <row r="409" spans="1:65">
      <c r="A409" s="30"/>
      <c r="B409" s="19"/>
      <c r="C409" s="9"/>
      <c r="D409" s="26"/>
      <c r="E409" s="26"/>
      <c r="F409" s="26"/>
      <c r="G409" s="15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>
        <v>3</v>
      </c>
    </row>
    <row r="410" spans="1:65">
      <c r="A410" s="30"/>
      <c r="B410" s="18">
        <v>1</v>
      </c>
      <c r="C410" s="14">
        <v>1</v>
      </c>
      <c r="D410" s="228" t="s">
        <v>104</v>
      </c>
      <c r="E410" s="229" t="s">
        <v>107</v>
      </c>
      <c r="F410" s="229">
        <v>1.7899999999999999E-2</v>
      </c>
      <c r="G410" s="206"/>
      <c r="H410" s="207"/>
      <c r="I410" s="207"/>
      <c r="J410" s="207"/>
      <c r="K410" s="207"/>
      <c r="L410" s="207"/>
      <c r="M410" s="207"/>
      <c r="N410" s="207"/>
      <c r="O410" s="207"/>
      <c r="P410" s="207"/>
      <c r="Q410" s="207"/>
      <c r="R410" s="207"/>
      <c r="S410" s="207"/>
      <c r="T410" s="207"/>
      <c r="U410" s="207"/>
      <c r="V410" s="207"/>
      <c r="W410" s="207"/>
      <c r="X410" s="207"/>
      <c r="Y410" s="207"/>
      <c r="Z410" s="207"/>
      <c r="AA410" s="207"/>
      <c r="AB410" s="207"/>
      <c r="AC410" s="207"/>
      <c r="AD410" s="207"/>
      <c r="AE410" s="207"/>
      <c r="AF410" s="207"/>
      <c r="AG410" s="207"/>
      <c r="AH410" s="207"/>
      <c r="AI410" s="207"/>
      <c r="AJ410" s="207"/>
      <c r="AK410" s="207"/>
      <c r="AL410" s="207"/>
      <c r="AM410" s="207"/>
      <c r="AN410" s="207"/>
      <c r="AO410" s="207"/>
      <c r="AP410" s="207"/>
      <c r="AQ410" s="207"/>
      <c r="AR410" s="207"/>
      <c r="AS410" s="207"/>
      <c r="AT410" s="207"/>
      <c r="AU410" s="207"/>
      <c r="AV410" s="207"/>
      <c r="AW410" s="207"/>
      <c r="AX410" s="207"/>
      <c r="AY410" s="207"/>
      <c r="AZ410" s="207"/>
      <c r="BA410" s="207"/>
      <c r="BB410" s="207"/>
      <c r="BC410" s="207"/>
      <c r="BD410" s="207"/>
      <c r="BE410" s="207"/>
      <c r="BF410" s="207"/>
      <c r="BG410" s="207"/>
      <c r="BH410" s="207"/>
      <c r="BI410" s="207"/>
      <c r="BJ410" s="207"/>
      <c r="BK410" s="207"/>
      <c r="BL410" s="207"/>
      <c r="BM410" s="230">
        <v>1</v>
      </c>
    </row>
    <row r="411" spans="1:65">
      <c r="A411" s="30"/>
      <c r="B411" s="19">
        <v>1</v>
      </c>
      <c r="C411" s="9">
        <v>2</v>
      </c>
      <c r="D411" s="231" t="s">
        <v>104</v>
      </c>
      <c r="E411" s="24" t="s">
        <v>107</v>
      </c>
      <c r="F411" s="24">
        <v>3.56E-2</v>
      </c>
      <c r="G411" s="206"/>
      <c r="H411" s="207"/>
      <c r="I411" s="207"/>
      <c r="J411" s="207"/>
      <c r="K411" s="207"/>
      <c r="L411" s="207"/>
      <c r="M411" s="207"/>
      <c r="N411" s="207"/>
      <c r="O411" s="207"/>
      <c r="P411" s="207"/>
      <c r="Q411" s="207"/>
      <c r="R411" s="207"/>
      <c r="S411" s="207"/>
      <c r="T411" s="207"/>
      <c r="U411" s="207"/>
      <c r="V411" s="207"/>
      <c r="W411" s="207"/>
      <c r="X411" s="207"/>
      <c r="Y411" s="207"/>
      <c r="Z411" s="207"/>
      <c r="AA411" s="207"/>
      <c r="AB411" s="207"/>
      <c r="AC411" s="207"/>
      <c r="AD411" s="207"/>
      <c r="AE411" s="207"/>
      <c r="AF411" s="207"/>
      <c r="AG411" s="207"/>
      <c r="AH411" s="207"/>
      <c r="AI411" s="207"/>
      <c r="AJ411" s="207"/>
      <c r="AK411" s="207"/>
      <c r="AL411" s="207"/>
      <c r="AM411" s="207"/>
      <c r="AN411" s="207"/>
      <c r="AO411" s="207"/>
      <c r="AP411" s="207"/>
      <c r="AQ411" s="207"/>
      <c r="AR411" s="207"/>
      <c r="AS411" s="207"/>
      <c r="AT411" s="207"/>
      <c r="AU411" s="207"/>
      <c r="AV411" s="207"/>
      <c r="AW411" s="207"/>
      <c r="AX411" s="207"/>
      <c r="AY411" s="207"/>
      <c r="AZ411" s="207"/>
      <c r="BA411" s="207"/>
      <c r="BB411" s="207"/>
      <c r="BC411" s="207"/>
      <c r="BD411" s="207"/>
      <c r="BE411" s="207"/>
      <c r="BF411" s="207"/>
      <c r="BG411" s="207"/>
      <c r="BH411" s="207"/>
      <c r="BI411" s="207"/>
      <c r="BJ411" s="207"/>
      <c r="BK411" s="207"/>
      <c r="BL411" s="207"/>
      <c r="BM411" s="230">
        <v>5</v>
      </c>
    </row>
    <row r="412" spans="1:65">
      <c r="A412" s="30"/>
      <c r="B412" s="19">
        <v>1</v>
      </c>
      <c r="C412" s="9">
        <v>3</v>
      </c>
      <c r="D412" s="231" t="s">
        <v>104</v>
      </c>
      <c r="E412" s="24" t="s">
        <v>107</v>
      </c>
      <c r="F412" s="24">
        <v>1.8700000000000001E-2</v>
      </c>
      <c r="G412" s="206"/>
      <c r="H412" s="207"/>
      <c r="I412" s="207"/>
      <c r="J412" s="207"/>
      <c r="K412" s="207"/>
      <c r="L412" s="207"/>
      <c r="M412" s="207"/>
      <c r="N412" s="207"/>
      <c r="O412" s="207"/>
      <c r="P412" s="207"/>
      <c r="Q412" s="207"/>
      <c r="R412" s="207"/>
      <c r="S412" s="207"/>
      <c r="T412" s="207"/>
      <c r="U412" s="207"/>
      <c r="V412" s="207"/>
      <c r="W412" s="207"/>
      <c r="X412" s="207"/>
      <c r="Y412" s="207"/>
      <c r="Z412" s="207"/>
      <c r="AA412" s="207"/>
      <c r="AB412" s="207"/>
      <c r="AC412" s="207"/>
      <c r="AD412" s="207"/>
      <c r="AE412" s="207"/>
      <c r="AF412" s="207"/>
      <c r="AG412" s="207"/>
      <c r="AH412" s="207"/>
      <c r="AI412" s="207"/>
      <c r="AJ412" s="207"/>
      <c r="AK412" s="207"/>
      <c r="AL412" s="207"/>
      <c r="AM412" s="207"/>
      <c r="AN412" s="207"/>
      <c r="AO412" s="207"/>
      <c r="AP412" s="207"/>
      <c r="AQ412" s="207"/>
      <c r="AR412" s="207"/>
      <c r="AS412" s="207"/>
      <c r="AT412" s="207"/>
      <c r="AU412" s="207"/>
      <c r="AV412" s="207"/>
      <c r="AW412" s="207"/>
      <c r="AX412" s="207"/>
      <c r="AY412" s="207"/>
      <c r="AZ412" s="207"/>
      <c r="BA412" s="207"/>
      <c r="BB412" s="207"/>
      <c r="BC412" s="207"/>
      <c r="BD412" s="207"/>
      <c r="BE412" s="207"/>
      <c r="BF412" s="207"/>
      <c r="BG412" s="207"/>
      <c r="BH412" s="207"/>
      <c r="BI412" s="207"/>
      <c r="BJ412" s="207"/>
      <c r="BK412" s="207"/>
      <c r="BL412" s="207"/>
      <c r="BM412" s="230">
        <v>16</v>
      </c>
    </row>
    <row r="413" spans="1:65">
      <c r="A413" s="30"/>
      <c r="B413" s="19">
        <v>1</v>
      </c>
      <c r="C413" s="9">
        <v>4</v>
      </c>
      <c r="D413" s="231" t="s">
        <v>104</v>
      </c>
      <c r="E413" s="235">
        <v>0.47389999999999999</v>
      </c>
      <c r="F413" s="24">
        <v>2.3E-2</v>
      </c>
      <c r="G413" s="206"/>
      <c r="H413" s="207"/>
      <c r="I413" s="207"/>
      <c r="J413" s="207"/>
      <c r="K413" s="207"/>
      <c r="L413" s="207"/>
      <c r="M413" s="207"/>
      <c r="N413" s="207"/>
      <c r="O413" s="207"/>
      <c r="P413" s="207"/>
      <c r="Q413" s="207"/>
      <c r="R413" s="207"/>
      <c r="S413" s="207"/>
      <c r="T413" s="207"/>
      <c r="U413" s="207"/>
      <c r="V413" s="207"/>
      <c r="W413" s="207"/>
      <c r="X413" s="207"/>
      <c r="Y413" s="207"/>
      <c r="Z413" s="207"/>
      <c r="AA413" s="207"/>
      <c r="AB413" s="207"/>
      <c r="AC413" s="207"/>
      <c r="AD413" s="207"/>
      <c r="AE413" s="207"/>
      <c r="AF413" s="207"/>
      <c r="AG413" s="207"/>
      <c r="AH413" s="207"/>
      <c r="AI413" s="207"/>
      <c r="AJ413" s="207"/>
      <c r="AK413" s="207"/>
      <c r="AL413" s="207"/>
      <c r="AM413" s="207"/>
      <c r="AN413" s="207"/>
      <c r="AO413" s="207"/>
      <c r="AP413" s="207"/>
      <c r="AQ413" s="207"/>
      <c r="AR413" s="207"/>
      <c r="AS413" s="207"/>
      <c r="AT413" s="207"/>
      <c r="AU413" s="207"/>
      <c r="AV413" s="207"/>
      <c r="AW413" s="207"/>
      <c r="AX413" s="207"/>
      <c r="AY413" s="207"/>
      <c r="AZ413" s="207"/>
      <c r="BA413" s="207"/>
      <c r="BB413" s="207"/>
      <c r="BC413" s="207"/>
      <c r="BD413" s="207"/>
      <c r="BE413" s="207"/>
      <c r="BF413" s="207"/>
      <c r="BG413" s="207"/>
      <c r="BH413" s="207"/>
      <c r="BI413" s="207"/>
      <c r="BJ413" s="207"/>
      <c r="BK413" s="207"/>
      <c r="BL413" s="207"/>
      <c r="BM413" s="230">
        <v>7.6986666666666703E-2</v>
      </c>
    </row>
    <row r="414" spans="1:65">
      <c r="A414" s="30"/>
      <c r="B414" s="19">
        <v>1</v>
      </c>
      <c r="C414" s="9">
        <v>5</v>
      </c>
      <c r="D414" s="231" t="s">
        <v>104</v>
      </c>
      <c r="E414" s="24">
        <v>0.47170000000000001</v>
      </c>
      <c r="F414" s="24" t="s">
        <v>108</v>
      </c>
      <c r="G414" s="206"/>
      <c r="H414" s="207"/>
      <c r="I414" s="207"/>
      <c r="J414" s="207"/>
      <c r="K414" s="207"/>
      <c r="L414" s="207"/>
      <c r="M414" s="207"/>
      <c r="N414" s="207"/>
      <c r="O414" s="207"/>
      <c r="P414" s="207"/>
      <c r="Q414" s="207"/>
      <c r="R414" s="207"/>
      <c r="S414" s="207"/>
      <c r="T414" s="207"/>
      <c r="U414" s="207"/>
      <c r="V414" s="207"/>
      <c r="W414" s="207"/>
      <c r="X414" s="207"/>
      <c r="Y414" s="207"/>
      <c r="Z414" s="207"/>
      <c r="AA414" s="207"/>
      <c r="AB414" s="207"/>
      <c r="AC414" s="207"/>
      <c r="AD414" s="207"/>
      <c r="AE414" s="207"/>
      <c r="AF414" s="207"/>
      <c r="AG414" s="207"/>
      <c r="AH414" s="207"/>
      <c r="AI414" s="207"/>
      <c r="AJ414" s="207"/>
      <c r="AK414" s="207"/>
      <c r="AL414" s="207"/>
      <c r="AM414" s="207"/>
      <c r="AN414" s="207"/>
      <c r="AO414" s="207"/>
      <c r="AP414" s="207"/>
      <c r="AQ414" s="207"/>
      <c r="AR414" s="207"/>
      <c r="AS414" s="207"/>
      <c r="AT414" s="207"/>
      <c r="AU414" s="207"/>
      <c r="AV414" s="207"/>
      <c r="AW414" s="207"/>
      <c r="AX414" s="207"/>
      <c r="AY414" s="207"/>
      <c r="AZ414" s="207"/>
      <c r="BA414" s="207"/>
      <c r="BB414" s="207"/>
      <c r="BC414" s="207"/>
      <c r="BD414" s="207"/>
      <c r="BE414" s="207"/>
      <c r="BF414" s="207"/>
      <c r="BG414" s="207"/>
      <c r="BH414" s="207"/>
      <c r="BI414" s="207"/>
      <c r="BJ414" s="207"/>
      <c r="BK414" s="207"/>
      <c r="BL414" s="207"/>
      <c r="BM414" s="230">
        <v>9</v>
      </c>
    </row>
    <row r="415" spans="1:65">
      <c r="A415" s="30"/>
      <c r="B415" s="19">
        <v>1</v>
      </c>
      <c r="C415" s="9">
        <v>6</v>
      </c>
      <c r="D415" s="231" t="s">
        <v>104</v>
      </c>
      <c r="E415" s="24" t="s">
        <v>107</v>
      </c>
      <c r="F415" s="24">
        <v>1.7600000000000001E-2</v>
      </c>
      <c r="G415" s="206"/>
      <c r="H415" s="207"/>
      <c r="I415" s="207"/>
      <c r="J415" s="207"/>
      <c r="K415" s="207"/>
      <c r="L415" s="207"/>
      <c r="M415" s="207"/>
      <c r="N415" s="207"/>
      <c r="O415" s="207"/>
      <c r="P415" s="207"/>
      <c r="Q415" s="207"/>
      <c r="R415" s="207"/>
      <c r="S415" s="207"/>
      <c r="T415" s="207"/>
      <c r="U415" s="207"/>
      <c r="V415" s="207"/>
      <c r="W415" s="207"/>
      <c r="X415" s="207"/>
      <c r="Y415" s="207"/>
      <c r="Z415" s="207"/>
      <c r="AA415" s="207"/>
      <c r="AB415" s="207"/>
      <c r="AC415" s="207"/>
      <c r="AD415" s="207"/>
      <c r="AE415" s="207"/>
      <c r="AF415" s="207"/>
      <c r="AG415" s="207"/>
      <c r="AH415" s="207"/>
      <c r="AI415" s="207"/>
      <c r="AJ415" s="207"/>
      <c r="AK415" s="207"/>
      <c r="AL415" s="207"/>
      <c r="AM415" s="207"/>
      <c r="AN415" s="207"/>
      <c r="AO415" s="207"/>
      <c r="AP415" s="207"/>
      <c r="AQ415" s="207"/>
      <c r="AR415" s="207"/>
      <c r="AS415" s="207"/>
      <c r="AT415" s="207"/>
      <c r="AU415" s="207"/>
      <c r="AV415" s="207"/>
      <c r="AW415" s="207"/>
      <c r="AX415" s="207"/>
      <c r="AY415" s="207"/>
      <c r="AZ415" s="207"/>
      <c r="BA415" s="207"/>
      <c r="BB415" s="207"/>
      <c r="BC415" s="207"/>
      <c r="BD415" s="207"/>
      <c r="BE415" s="207"/>
      <c r="BF415" s="207"/>
      <c r="BG415" s="207"/>
      <c r="BH415" s="207"/>
      <c r="BI415" s="207"/>
      <c r="BJ415" s="207"/>
      <c r="BK415" s="207"/>
      <c r="BL415" s="207"/>
      <c r="BM415" s="56"/>
    </row>
    <row r="416" spans="1:65">
      <c r="A416" s="30"/>
      <c r="B416" s="20" t="s">
        <v>272</v>
      </c>
      <c r="C416" s="12"/>
      <c r="D416" s="232" t="s">
        <v>674</v>
      </c>
      <c r="E416" s="232">
        <v>0.4728</v>
      </c>
      <c r="F416" s="232">
        <v>2.2560000000000004E-2</v>
      </c>
      <c r="G416" s="206"/>
      <c r="H416" s="207"/>
      <c r="I416" s="207"/>
      <c r="J416" s="207"/>
      <c r="K416" s="207"/>
      <c r="L416" s="207"/>
      <c r="M416" s="207"/>
      <c r="N416" s="207"/>
      <c r="O416" s="207"/>
      <c r="P416" s="207"/>
      <c r="Q416" s="207"/>
      <c r="R416" s="207"/>
      <c r="S416" s="207"/>
      <c r="T416" s="207"/>
      <c r="U416" s="207"/>
      <c r="V416" s="207"/>
      <c r="W416" s="207"/>
      <c r="X416" s="207"/>
      <c r="Y416" s="207"/>
      <c r="Z416" s="207"/>
      <c r="AA416" s="207"/>
      <c r="AB416" s="207"/>
      <c r="AC416" s="207"/>
      <c r="AD416" s="207"/>
      <c r="AE416" s="207"/>
      <c r="AF416" s="207"/>
      <c r="AG416" s="207"/>
      <c r="AH416" s="207"/>
      <c r="AI416" s="207"/>
      <c r="AJ416" s="207"/>
      <c r="AK416" s="207"/>
      <c r="AL416" s="207"/>
      <c r="AM416" s="207"/>
      <c r="AN416" s="207"/>
      <c r="AO416" s="207"/>
      <c r="AP416" s="207"/>
      <c r="AQ416" s="207"/>
      <c r="AR416" s="207"/>
      <c r="AS416" s="207"/>
      <c r="AT416" s="207"/>
      <c r="AU416" s="207"/>
      <c r="AV416" s="207"/>
      <c r="AW416" s="207"/>
      <c r="AX416" s="207"/>
      <c r="AY416" s="207"/>
      <c r="AZ416" s="207"/>
      <c r="BA416" s="207"/>
      <c r="BB416" s="207"/>
      <c r="BC416" s="207"/>
      <c r="BD416" s="207"/>
      <c r="BE416" s="207"/>
      <c r="BF416" s="207"/>
      <c r="BG416" s="207"/>
      <c r="BH416" s="207"/>
      <c r="BI416" s="207"/>
      <c r="BJ416" s="207"/>
      <c r="BK416" s="207"/>
      <c r="BL416" s="207"/>
      <c r="BM416" s="56"/>
    </row>
    <row r="417" spans="1:65">
      <c r="A417" s="30"/>
      <c r="B417" s="3" t="s">
        <v>273</v>
      </c>
      <c r="C417" s="29"/>
      <c r="D417" s="24" t="s">
        <v>674</v>
      </c>
      <c r="E417" s="24">
        <v>0.4728</v>
      </c>
      <c r="F417" s="24">
        <v>1.8700000000000001E-2</v>
      </c>
      <c r="G417" s="206"/>
      <c r="H417" s="207"/>
      <c r="I417" s="207"/>
      <c r="J417" s="207"/>
      <c r="K417" s="207"/>
      <c r="L417" s="207"/>
      <c r="M417" s="207"/>
      <c r="N417" s="207"/>
      <c r="O417" s="207"/>
      <c r="P417" s="207"/>
      <c r="Q417" s="207"/>
      <c r="R417" s="207"/>
      <c r="S417" s="207"/>
      <c r="T417" s="207"/>
      <c r="U417" s="207"/>
      <c r="V417" s="207"/>
      <c r="W417" s="207"/>
      <c r="X417" s="207"/>
      <c r="Y417" s="207"/>
      <c r="Z417" s="207"/>
      <c r="AA417" s="207"/>
      <c r="AB417" s="207"/>
      <c r="AC417" s="207"/>
      <c r="AD417" s="207"/>
      <c r="AE417" s="207"/>
      <c r="AF417" s="207"/>
      <c r="AG417" s="207"/>
      <c r="AH417" s="207"/>
      <c r="AI417" s="207"/>
      <c r="AJ417" s="207"/>
      <c r="AK417" s="207"/>
      <c r="AL417" s="207"/>
      <c r="AM417" s="207"/>
      <c r="AN417" s="207"/>
      <c r="AO417" s="207"/>
      <c r="AP417" s="207"/>
      <c r="AQ417" s="207"/>
      <c r="AR417" s="207"/>
      <c r="AS417" s="207"/>
      <c r="AT417" s="207"/>
      <c r="AU417" s="207"/>
      <c r="AV417" s="207"/>
      <c r="AW417" s="207"/>
      <c r="AX417" s="207"/>
      <c r="AY417" s="207"/>
      <c r="AZ417" s="207"/>
      <c r="BA417" s="207"/>
      <c r="BB417" s="207"/>
      <c r="BC417" s="207"/>
      <c r="BD417" s="207"/>
      <c r="BE417" s="207"/>
      <c r="BF417" s="207"/>
      <c r="BG417" s="207"/>
      <c r="BH417" s="207"/>
      <c r="BI417" s="207"/>
      <c r="BJ417" s="207"/>
      <c r="BK417" s="207"/>
      <c r="BL417" s="207"/>
      <c r="BM417" s="56"/>
    </row>
    <row r="418" spans="1:65">
      <c r="A418" s="30"/>
      <c r="B418" s="3" t="s">
        <v>274</v>
      </c>
      <c r="C418" s="29"/>
      <c r="D418" s="24" t="s">
        <v>674</v>
      </c>
      <c r="E418" s="24">
        <v>1.5556349186103902E-3</v>
      </c>
      <c r="F418" s="24">
        <v>7.6067732975289796E-3</v>
      </c>
      <c r="G418" s="206"/>
      <c r="H418" s="207"/>
      <c r="I418" s="207"/>
      <c r="J418" s="207"/>
      <c r="K418" s="207"/>
      <c r="L418" s="207"/>
      <c r="M418" s="207"/>
      <c r="N418" s="207"/>
      <c r="O418" s="207"/>
      <c r="P418" s="207"/>
      <c r="Q418" s="207"/>
      <c r="R418" s="207"/>
      <c r="S418" s="207"/>
      <c r="T418" s="207"/>
      <c r="U418" s="207"/>
      <c r="V418" s="207"/>
      <c r="W418" s="207"/>
      <c r="X418" s="207"/>
      <c r="Y418" s="207"/>
      <c r="Z418" s="207"/>
      <c r="AA418" s="207"/>
      <c r="AB418" s="207"/>
      <c r="AC418" s="207"/>
      <c r="AD418" s="207"/>
      <c r="AE418" s="207"/>
      <c r="AF418" s="207"/>
      <c r="AG418" s="207"/>
      <c r="AH418" s="207"/>
      <c r="AI418" s="207"/>
      <c r="AJ418" s="207"/>
      <c r="AK418" s="207"/>
      <c r="AL418" s="207"/>
      <c r="AM418" s="207"/>
      <c r="AN418" s="207"/>
      <c r="AO418" s="207"/>
      <c r="AP418" s="207"/>
      <c r="AQ418" s="207"/>
      <c r="AR418" s="207"/>
      <c r="AS418" s="207"/>
      <c r="AT418" s="207"/>
      <c r="AU418" s="207"/>
      <c r="AV418" s="207"/>
      <c r="AW418" s="207"/>
      <c r="AX418" s="207"/>
      <c r="AY418" s="207"/>
      <c r="AZ418" s="207"/>
      <c r="BA418" s="207"/>
      <c r="BB418" s="207"/>
      <c r="BC418" s="207"/>
      <c r="BD418" s="207"/>
      <c r="BE418" s="207"/>
      <c r="BF418" s="207"/>
      <c r="BG418" s="207"/>
      <c r="BH418" s="207"/>
      <c r="BI418" s="207"/>
      <c r="BJ418" s="207"/>
      <c r="BK418" s="207"/>
      <c r="BL418" s="207"/>
      <c r="BM418" s="56"/>
    </row>
    <row r="419" spans="1:65">
      <c r="A419" s="30"/>
      <c r="B419" s="3" t="s">
        <v>87</v>
      </c>
      <c r="C419" s="29"/>
      <c r="D419" s="13" t="s">
        <v>674</v>
      </c>
      <c r="E419" s="13">
        <v>3.2902599801404192E-3</v>
      </c>
      <c r="F419" s="13">
        <v>0.3371796674436604</v>
      </c>
      <c r="G419" s="15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A420" s="30"/>
      <c r="B420" s="3" t="s">
        <v>275</v>
      </c>
      <c r="C420" s="29"/>
      <c r="D420" s="13" t="s">
        <v>674</v>
      </c>
      <c r="E420" s="13">
        <v>5.1413231728437792</v>
      </c>
      <c r="F420" s="13">
        <v>-0.70696224454450995</v>
      </c>
      <c r="G420" s="15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55"/>
    </row>
    <row r="421" spans="1:65">
      <c r="A421" s="30"/>
      <c r="B421" s="46" t="s">
        <v>276</v>
      </c>
      <c r="C421" s="47"/>
      <c r="D421" s="45">
        <v>1.22</v>
      </c>
      <c r="E421" s="45">
        <v>0</v>
      </c>
      <c r="F421" s="45">
        <v>0.67</v>
      </c>
      <c r="G421" s="15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55"/>
    </row>
    <row r="422" spans="1:65">
      <c r="B422" s="31"/>
      <c r="C422" s="20"/>
      <c r="D422" s="20"/>
      <c r="E422" s="20"/>
      <c r="F422" s="20"/>
      <c r="BM422" s="55"/>
    </row>
    <row r="423" spans="1:65" ht="15">
      <c r="B423" s="8" t="s">
        <v>508</v>
      </c>
      <c r="BM423" s="28" t="s">
        <v>67</v>
      </c>
    </row>
    <row r="424" spans="1:65" ht="15">
      <c r="A424" s="25" t="s">
        <v>11</v>
      </c>
      <c r="B424" s="18" t="s">
        <v>112</v>
      </c>
      <c r="C424" s="15" t="s">
        <v>113</v>
      </c>
      <c r="D424" s="16" t="s">
        <v>230</v>
      </c>
      <c r="E424" s="17" t="s">
        <v>230</v>
      </c>
      <c r="F424" s="17" t="s">
        <v>230</v>
      </c>
      <c r="G424" s="17" t="s">
        <v>230</v>
      </c>
      <c r="H424" s="17" t="s">
        <v>230</v>
      </c>
      <c r="I424" s="17" t="s">
        <v>230</v>
      </c>
      <c r="J424" s="17" t="s">
        <v>230</v>
      </c>
      <c r="K424" s="17" t="s">
        <v>230</v>
      </c>
      <c r="L424" s="154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1</v>
      </c>
    </row>
    <row r="425" spans="1:65">
      <c r="A425" s="30"/>
      <c r="B425" s="19" t="s">
        <v>231</v>
      </c>
      <c r="C425" s="9" t="s">
        <v>231</v>
      </c>
      <c r="D425" s="152" t="s">
        <v>234</v>
      </c>
      <c r="E425" s="153" t="s">
        <v>235</v>
      </c>
      <c r="F425" s="153" t="s">
        <v>236</v>
      </c>
      <c r="G425" s="153" t="s">
        <v>239</v>
      </c>
      <c r="H425" s="153" t="s">
        <v>240</v>
      </c>
      <c r="I425" s="153" t="s">
        <v>254</v>
      </c>
      <c r="J425" s="153" t="s">
        <v>257</v>
      </c>
      <c r="K425" s="153" t="s">
        <v>258</v>
      </c>
      <c r="L425" s="154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 t="s">
        <v>3</v>
      </c>
    </row>
    <row r="426" spans="1:65">
      <c r="A426" s="30"/>
      <c r="B426" s="19"/>
      <c r="C426" s="9"/>
      <c r="D426" s="10" t="s">
        <v>296</v>
      </c>
      <c r="E426" s="11" t="s">
        <v>296</v>
      </c>
      <c r="F426" s="11" t="s">
        <v>296</v>
      </c>
      <c r="G426" s="11" t="s">
        <v>295</v>
      </c>
      <c r="H426" s="11" t="s">
        <v>116</v>
      </c>
      <c r="I426" s="11" t="s">
        <v>296</v>
      </c>
      <c r="J426" s="11" t="s">
        <v>295</v>
      </c>
      <c r="K426" s="11" t="s">
        <v>296</v>
      </c>
      <c r="L426" s="154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8">
        <v>2</v>
      </c>
    </row>
    <row r="427" spans="1:65">
      <c r="A427" s="30"/>
      <c r="B427" s="19"/>
      <c r="C427" s="9"/>
      <c r="D427" s="26"/>
      <c r="E427" s="26"/>
      <c r="F427" s="26"/>
      <c r="G427" s="26"/>
      <c r="H427" s="26"/>
      <c r="I427" s="26"/>
      <c r="J427" s="26"/>
      <c r="K427" s="26"/>
      <c r="L427" s="154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8">
        <v>3</v>
      </c>
    </row>
    <row r="428" spans="1:65">
      <c r="A428" s="30"/>
      <c r="B428" s="18">
        <v>1</v>
      </c>
      <c r="C428" s="14">
        <v>1</v>
      </c>
      <c r="D428" s="22">
        <v>0.77</v>
      </c>
      <c r="E428" s="22">
        <v>0.67</v>
      </c>
      <c r="F428" s="22">
        <v>0.65441419721246497</v>
      </c>
      <c r="G428" s="148">
        <v>0.8</v>
      </c>
      <c r="H428" s="22">
        <v>0.83</v>
      </c>
      <c r="I428" s="22">
        <v>0.76</v>
      </c>
      <c r="J428" s="22">
        <v>0.9</v>
      </c>
      <c r="K428" s="22">
        <v>0.79547000000000001</v>
      </c>
      <c r="L428" s="154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8">
        <v>1</v>
      </c>
    </row>
    <row r="429" spans="1:65">
      <c r="A429" s="30"/>
      <c r="B429" s="19">
        <v>1</v>
      </c>
      <c r="C429" s="9">
        <v>2</v>
      </c>
      <c r="D429" s="11">
        <v>0.78</v>
      </c>
      <c r="E429" s="11">
        <v>0.69</v>
      </c>
      <c r="F429" s="11">
        <v>0.69478696529385497</v>
      </c>
      <c r="G429" s="149">
        <v>0.7</v>
      </c>
      <c r="H429" s="11">
        <v>0.81</v>
      </c>
      <c r="I429" s="11">
        <v>0.77</v>
      </c>
      <c r="J429" s="11">
        <v>0.75</v>
      </c>
      <c r="K429" s="11">
        <v>0.80701000000000001</v>
      </c>
      <c r="L429" s="154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8">
        <v>19</v>
      </c>
    </row>
    <row r="430" spans="1:65">
      <c r="A430" s="30"/>
      <c r="B430" s="19">
        <v>1</v>
      </c>
      <c r="C430" s="9">
        <v>3</v>
      </c>
      <c r="D430" s="11">
        <v>0.76</v>
      </c>
      <c r="E430" s="11">
        <v>0.67</v>
      </c>
      <c r="F430" s="11">
        <v>0.68196519657083399</v>
      </c>
      <c r="G430" s="149">
        <v>0.7</v>
      </c>
      <c r="H430" s="11">
        <v>0.76</v>
      </c>
      <c r="I430" s="11">
        <v>0.77</v>
      </c>
      <c r="J430" s="11">
        <v>0.8</v>
      </c>
      <c r="K430" s="11">
        <v>0.82550000000000001</v>
      </c>
      <c r="L430" s="154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8">
        <v>16</v>
      </c>
    </row>
    <row r="431" spans="1:65">
      <c r="A431" s="30"/>
      <c r="B431" s="19">
        <v>1</v>
      </c>
      <c r="C431" s="9">
        <v>4</v>
      </c>
      <c r="D431" s="11">
        <v>0.79</v>
      </c>
      <c r="E431" s="11">
        <v>0.67</v>
      </c>
      <c r="F431" s="11">
        <v>0.69712278433076802</v>
      </c>
      <c r="G431" s="149">
        <v>0.8</v>
      </c>
      <c r="H431" s="11">
        <v>0.75</v>
      </c>
      <c r="I431" s="11">
        <v>0.78</v>
      </c>
      <c r="J431" s="11">
        <v>0.8</v>
      </c>
      <c r="K431" s="11">
        <v>0.82593000000000005</v>
      </c>
      <c r="L431" s="154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28">
        <v>0.7578826130652816</v>
      </c>
    </row>
    <row r="432" spans="1:65">
      <c r="A432" s="30"/>
      <c r="B432" s="19">
        <v>1</v>
      </c>
      <c r="C432" s="9">
        <v>5</v>
      </c>
      <c r="D432" s="11">
        <v>0.8</v>
      </c>
      <c r="E432" s="11">
        <v>0.69</v>
      </c>
      <c r="F432" s="11">
        <v>0.67991882767922596</v>
      </c>
      <c r="G432" s="149">
        <v>0.7</v>
      </c>
      <c r="H432" s="11">
        <v>0.74</v>
      </c>
      <c r="I432" s="11">
        <v>0.76</v>
      </c>
      <c r="J432" s="11">
        <v>0.85</v>
      </c>
      <c r="K432" s="11">
        <v>0.81181000000000003</v>
      </c>
      <c r="L432" s="154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28">
        <v>34</v>
      </c>
    </row>
    <row r="433" spans="1:65">
      <c r="A433" s="30"/>
      <c r="B433" s="19">
        <v>1</v>
      </c>
      <c r="C433" s="9">
        <v>6</v>
      </c>
      <c r="D433" s="11">
        <v>0.75</v>
      </c>
      <c r="E433" s="11">
        <v>0.66</v>
      </c>
      <c r="F433" s="11">
        <v>0.69158177765468498</v>
      </c>
      <c r="G433" s="149">
        <v>0.7</v>
      </c>
      <c r="H433" s="11">
        <v>0.71</v>
      </c>
      <c r="I433" s="11">
        <v>0.77</v>
      </c>
      <c r="J433" s="11">
        <v>0.85</v>
      </c>
      <c r="K433" s="11">
        <v>0.80556000000000005</v>
      </c>
      <c r="L433" s="154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A434" s="30"/>
      <c r="B434" s="20" t="s">
        <v>272</v>
      </c>
      <c r="C434" s="12"/>
      <c r="D434" s="23">
        <v>0.77500000000000002</v>
      </c>
      <c r="E434" s="23">
        <v>0.67499999999999993</v>
      </c>
      <c r="F434" s="23">
        <v>0.68329829145697207</v>
      </c>
      <c r="G434" s="23">
        <v>0.73333333333333339</v>
      </c>
      <c r="H434" s="23">
        <v>0.76666666666666672</v>
      </c>
      <c r="I434" s="23">
        <v>0.7683333333333332</v>
      </c>
      <c r="J434" s="23">
        <v>0.82499999999999984</v>
      </c>
      <c r="K434" s="23">
        <v>0.81187999999999994</v>
      </c>
      <c r="L434" s="154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A435" s="30"/>
      <c r="B435" s="3" t="s">
        <v>273</v>
      </c>
      <c r="C435" s="29"/>
      <c r="D435" s="11">
        <v>0.77500000000000002</v>
      </c>
      <c r="E435" s="11">
        <v>0.67</v>
      </c>
      <c r="F435" s="11">
        <v>0.68677348711275954</v>
      </c>
      <c r="G435" s="11">
        <v>0.7</v>
      </c>
      <c r="H435" s="11">
        <v>0.755</v>
      </c>
      <c r="I435" s="11">
        <v>0.77</v>
      </c>
      <c r="J435" s="11">
        <v>0.82499999999999996</v>
      </c>
      <c r="K435" s="11">
        <v>0.80940999999999996</v>
      </c>
      <c r="L435" s="154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5"/>
    </row>
    <row r="436" spans="1:65">
      <c r="A436" s="30"/>
      <c r="B436" s="3" t="s">
        <v>274</v>
      </c>
      <c r="C436" s="29"/>
      <c r="D436" s="24">
        <v>1.8708286933869722E-2</v>
      </c>
      <c r="E436" s="24">
        <v>1.2247448713915848E-2</v>
      </c>
      <c r="F436" s="24">
        <v>1.5743006009410827E-2</v>
      </c>
      <c r="G436" s="24">
        <v>5.1639777949432274E-2</v>
      </c>
      <c r="H436" s="24">
        <v>4.5018514709691031E-2</v>
      </c>
      <c r="I436" s="24">
        <v>7.5277265270908174E-3</v>
      </c>
      <c r="J436" s="24">
        <v>5.2440442408507579E-2</v>
      </c>
      <c r="K436" s="24">
        <v>1.1965443577235243E-2</v>
      </c>
      <c r="L436" s="206"/>
      <c r="M436" s="207"/>
      <c r="N436" s="207"/>
      <c r="O436" s="207"/>
      <c r="P436" s="207"/>
      <c r="Q436" s="207"/>
      <c r="R436" s="207"/>
      <c r="S436" s="207"/>
      <c r="T436" s="207"/>
      <c r="U436" s="207"/>
      <c r="V436" s="207"/>
      <c r="W436" s="207"/>
      <c r="X436" s="207"/>
      <c r="Y436" s="207"/>
      <c r="Z436" s="207"/>
      <c r="AA436" s="207"/>
      <c r="AB436" s="207"/>
      <c r="AC436" s="207"/>
      <c r="AD436" s="207"/>
      <c r="AE436" s="207"/>
      <c r="AF436" s="207"/>
      <c r="AG436" s="207"/>
      <c r="AH436" s="207"/>
      <c r="AI436" s="207"/>
      <c r="AJ436" s="207"/>
      <c r="AK436" s="207"/>
      <c r="AL436" s="207"/>
      <c r="AM436" s="207"/>
      <c r="AN436" s="207"/>
      <c r="AO436" s="207"/>
      <c r="AP436" s="207"/>
      <c r="AQ436" s="207"/>
      <c r="AR436" s="207"/>
      <c r="AS436" s="207"/>
      <c r="AT436" s="207"/>
      <c r="AU436" s="207"/>
      <c r="AV436" s="207"/>
      <c r="AW436" s="207"/>
      <c r="AX436" s="207"/>
      <c r="AY436" s="207"/>
      <c r="AZ436" s="207"/>
      <c r="BA436" s="207"/>
      <c r="BB436" s="207"/>
      <c r="BC436" s="207"/>
      <c r="BD436" s="207"/>
      <c r="BE436" s="207"/>
      <c r="BF436" s="207"/>
      <c r="BG436" s="207"/>
      <c r="BH436" s="207"/>
      <c r="BI436" s="207"/>
      <c r="BJ436" s="207"/>
      <c r="BK436" s="207"/>
      <c r="BL436" s="207"/>
      <c r="BM436" s="56"/>
    </row>
    <row r="437" spans="1:65">
      <c r="A437" s="30"/>
      <c r="B437" s="3" t="s">
        <v>87</v>
      </c>
      <c r="C437" s="29"/>
      <c r="D437" s="13">
        <v>2.4139725075960933E-2</v>
      </c>
      <c r="E437" s="13">
        <v>1.8144368465060515E-2</v>
      </c>
      <c r="F437" s="13">
        <v>2.3039726875128851E-2</v>
      </c>
      <c r="G437" s="13">
        <v>7.0417879021953095E-2</v>
      </c>
      <c r="H437" s="13">
        <v>5.8719801795249167E-2</v>
      </c>
      <c r="I437" s="13">
        <v>9.7974748725693957E-3</v>
      </c>
      <c r="J437" s="13">
        <v>6.356417261637283E-2</v>
      </c>
      <c r="K437" s="13">
        <v>1.473794597383264E-2</v>
      </c>
      <c r="L437" s="154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55"/>
    </row>
    <row r="438" spans="1:65">
      <c r="A438" s="30"/>
      <c r="B438" s="3" t="s">
        <v>275</v>
      </c>
      <c r="C438" s="29"/>
      <c r="D438" s="13">
        <v>2.2585802391595466E-2</v>
      </c>
      <c r="E438" s="13">
        <v>-0.10936075275570734</v>
      </c>
      <c r="F438" s="13">
        <v>-9.841144304214966E-2</v>
      </c>
      <c r="G438" s="13">
        <v>-3.2391928919780599E-2</v>
      </c>
      <c r="H438" s="13">
        <v>1.1590256129320187E-2</v>
      </c>
      <c r="I438" s="13">
        <v>1.3789365381775109E-2</v>
      </c>
      <c r="J438" s="13">
        <v>8.8559079965246479E-2</v>
      </c>
      <c r="K438" s="13">
        <v>7.1247691929920531E-2</v>
      </c>
      <c r="L438" s="154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55"/>
    </row>
    <row r="439" spans="1:65">
      <c r="A439" s="30"/>
      <c r="B439" s="46" t="s">
        <v>276</v>
      </c>
      <c r="C439" s="47"/>
      <c r="D439" s="45">
        <v>0.1</v>
      </c>
      <c r="E439" s="45">
        <v>1.45</v>
      </c>
      <c r="F439" s="45">
        <v>1.32</v>
      </c>
      <c r="G439" s="45" t="s">
        <v>277</v>
      </c>
      <c r="H439" s="45">
        <v>0.03</v>
      </c>
      <c r="I439" s="45">
        <v>0</v>
      </c>
      <c r="J439" s="45">
        <v>0.88</v>
      </c>
      <c r="K439" s="45">
        <v>0.67</v>
      </c>
      <c r="L439" s="154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55"/>
    </row>
    <row r="440" spans="1:65">
      <c r="B440" s="31" t="s">
        <v>308</v>
      </c>
      <c r="C440" s="20"/>
      <c r="D440" s="20"/>
      <c r="E440" s="20"/>
      <c r="F440" s="20"/>
      <c r="G440" s="20"/>
      <c r="H440" s="20"/>
      <c r="I440" s="20"/>
      <c r="J440" s="20"/>
      <c r="K440" s="20"/>
      <c r="BM440" s="55"/>
    </row>
    <row r="441" spans="1:65">
      <c r="BM441" s="55"/>
    </row>
    <row r="442" spans="1:65" ht="15">
      <c r="B442" s="8" t="s">
        <v>509</v>
      </c>
      <c r="BM442" s="28" t="s">
        <v>67</v>
      </c>
    </row>
    <row r="443" spans="1:65" ht="15">
      <c r="A443" s="25" t="s">
        <v>14</v>
      </c>
      <c r="B443" s="18" t="s">
        <v>112</v>
      </c>
      <c r="C443" s="15" t="s">
        <v>113</v>
      </c>
      <c r="D443" s="16" t="s">
        <v>230</v>
      </c>
      <c r="E443" s="17" t="s">
        <v>230</v>
      </c>
      <c r="F443" s="17" t="s">
        <v>230</v>
      </c>
      <c r="G443" s="17" t="s">
        <v>230</v>
      </c>
      <c r="H443" s="17" t="s">
        <v>230</v>
      </c>
      <c r="I443" s="17" t="s">
        <v>230</v>
      </c>
      <c r="J443" s="17" t="s">
        <v>230</v>
      </c>
      <c r="K443" s="17" t="s">
        <v>230</v>
      </c>
      <c r="L443" s="17" t="s">
        <v>230</v>
      </c>
      <c r="M443" s="17" t="s">
        <v>230</v>
      </c>
      <c r="N443" s="17" t="s">
        <v>230</v>
      </c>
      <c r="O443" s="17" t="s">
        <v>230</v>
      </c>
      <c r="P443" s="17" t="s">
        <v>230</v>
      </c>
      <c r="Q443" s="17" t="s">
        <v>230</v>
      </c>
      <c r="R443" s="17" t="s">
        <v>230</v>
      </c>
      <c r="S443" s="17" t="s">
        <v>230</v>
      </c>
      <c r="T443" s="17" t="s">
        <v>230</v>
      </c>
      <c r="U443" s="17" t="s">
        <v>230</v>
      </c>
      <c r="V443" s="17" t="s">
        <v>230</v>
      </c>
      <c r="W443" s="17" t="s">
        <v>230</v>
      </c>
      <c r="X443" s="17" t="s">
        <v>230</v>
      </c>
      <c r="Y443" s="17" t="s">
        <v>230</v>
      </c>
      <c r="Z443" s="17" t="s">
        <v>230</v>
      </c>
      <c r="AA443" s="17" t="s">
        <v>230</v>
      </c>
      <c r="AB443" s="154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1</v>
      </c>
    </row>
    <row r="444" spans="1:65">
      <c r="A444" s="30"/>
      <c r="B444" s="19" t="s">
        <v>231</v>
      </c>
      <c r="C444" s="9" t="s">
        <v>231</v>
      </c>
      <c r="D444" s="152" t="s">
        <v>233</v>
      </c>
      <c r="E444" s="153" t="s">
        <v>234</v>
      </c>
      <c r="F444" s="153" t="s">
        <v>236</v>
      </c>
      <c r="G444" s="153" t="s">
        <v>239</v>
      </c>
      <c r="H444" s="153" t="s">
        <v>242</v>
      </c>
      <c r="I444" s="153" t="s">
        <v>243</v>
      </c>
      <c r="J444" s="153" t="s">
        <v>245</v>
      </c>
      <c r="K444" s="153" t="s">
        <v>246</v>
      </c>
      <c r="L444" s="153" t="s">
        <v>247</v>
      </c>
      <c r="M444" s="153" t="s">
        <v>248</v>
      </c>
      <c r="N444" s="153" t="s">
        <v>250</v>
      </c>
      <c r="O444" s="153" t="s">
        <v>251</v>
      </c>
      <c r="P444" s="153" t="s">
        <v>252</v>
      </c>
      <c r="Q444" s="153" t="s">
        <v>253</v>
      </c>
      <c r="R444" s="153" t="s">
        <v>254</v>
      </c>
      <c r="S444" s="153" t="s">
        <v>255</v>
      </c>
      <c r="T444" s="153" t="s">
        <v>257</v>
      </c>
      <c r="U444" s="153" t="s">
        <v>258</v>
      </c>
      <c r="V444" s="153" t="s">
        <v>279</v>
      </c>
      <c r="W444" s="153" t="s">
        <v>259</v>
      </c>
      <c r="X444" s="153" t="s">
        <v>260</v>
      </c>
      <c r="Y444" s="153" t="s">
        <v>261</v>
      </c>
      <c r="Z444" s="153" t="s">
        <v>262</v>
      </c>
      <c r="AA444" s="153" t="s">
        <v>263</v>
      </c>
      <c r="AB444" s="154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 t="s">
        <v>3</v>
      </c>
    </row>
    <row r="445" spans="1:65">
      <c r="A445" s="30"/>
      <c r="B445" s="19"/>
      <c r="C445" s="9"/>
      <c r="D445" s="10" t="s">
        <v>295</v>
      </c>
      <c r="E445" s="11" t="s">
        <v>296</v>
      </c>
      <c r="F445" s="11" t="s">
        <v>296</v>
      </c>
      <c r="G445" s="11" t="s">
        <v>295</v>
      </c>
      <c r="H445" s="11" t="s">
        <v>296</v>
      </c>
      <c r="I445" s="11" t="s">
        <v>296</v>
      </c>
      <c r="J445" s="11" t="s">
        <v>295</v>
      </c>
      <c r="K445" s="11" t="s">
        <v>295</v>
      </c>
      <c r="L445" s="11" t="s">
        <v>295</v>
      </c>
      <c r="M445" s="11" t="s">
        <v>295</v>
      </c>
      <c r="N445" s="11" t="s">
        <v>295</v>
      </c>
      <c r="O445" s="11" t="s">
        <v>116</v>
      </c>
      <c r="P445" s="11" t="s">
        <v>116</v>
      </c>
      <c r="Q445" s="11" t="s">
        <v>296</v>
      </c>
      <c r="R445" s="11" t="s">
        <v>296</v>
      </c>
      <c r="S445" s="11" t="s">
        <v>295</v>
      </c>
      <c r="T445" s="11" t="s">
        <v>295</v>
      </c>
      <c r="U445" s="11" t="s">
        <v>296</v>
      </c>
      <c r="V445" s="11" t="s">
        <v>295</v>
      </c>
      <c r="W445" s="11" t="s">
        <v>295</v>
      </c>
      <c r="X445" s="11" t="s">
        <v>296</v>
      </c>
      <c r="Y445" s="11" t="s">
        <v>295</v>
      </c>
      <c r="Z445" s="11" t="s">
        <v>295</v>
      </c>
      <c r="AA445" s="11" t="s">
        <v>295</v>
      </c>
      <c r="AB445" s="154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8">
        <v>3</v>
      </c>
    </row>
    <row r="446" spans="1:65">
      <c r="A446" s="30"/>
      <c r="B446" s="19"/>
      <c r="C446" s="9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154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8">
        <v>3</v>
      </c>
    </row>
    <row r="447" spans="1:65">
      <c r="A447" s="30"/>
      <c r="B447" s="18">
        <v>1</v>
      </c>
      <c r="C447" s="14">
        <v>1</v>
      </c>
      <c r="D447" s="229">
        <v>0.08</v>
      </c>
      <c r="E447" s="229">
        <v>0.08</v>
      </c>
      <c r="F447" s="228">
        <v>5.7633488811026701E-2</v>
      </c>
      <c r="G447" s="228" t="s">
        <v>107</v>
      </c>
      <c r="H447" s="229">
        <v>7.0000000000000007E-2</v>
      </c>
      <c r="I447" s="229">
        <v>7.0000000000000007E-2</v>
      </c>
      <c r="J447" s="229">
        <v>0.08</v>
      </c>
      <c r="K447" s="229">
        <v>0.08</v>
      </c>
      <c r="L447" s="229">
        <v>7.8E-2</v>
      </c>
      <c r="M447" s="229">
        <v>8.1000000000000003E-2</v>
      </c>
      <c r="N447" s="229">
        <v>8.1000000000000003E-2</v>
      </c>
      <c r="O447" s="228" t="s">
        <v>97</v>
      </c>
      <c r="P447" s="229">
        <v>0.09</v>
      </c>
      <c r="Q447" s="229">
        <v>7.0000000000000007E-2</v>
      </c>
      <c r="R447" s="229">
        <v>7.4999999999999997E-2</v>
      </c>
      <c r="S447" s="228">
        <v>25.4</v>
      </c>
      <c r="T447" s="228" t="s">
        <v>107</v>
      </c>
      <c r="U447" s="229">
        <v>6.9320000000000007E-2</v>
      </c>
      <c r="V447" s="228">
        <v>4.8000000000000001E-2</v>
      </c>
      <c r="W447" s="229">
        <v>7.7299999999999994E-2</v>
      </c>
      <c r="X447" s="229">
        <v>7.6999999999999999E-2</v>
      </c>
      <c r="Y447" s="229">
        <v>0.08</v>
      </c>
      <c r="Z447" s="229">
        <v>7.5999999999999998E-2</v>
      </c>
      <c r="AA447" s="229">
        <v>7.8E-2</v>
      </c>
      <c r="AB447" s="206"/>
      <c r="AC447" s="207"/>
      <c r="AD447" s="207"/>
      <c r="AE447" s="207"/>
      <c r="AF447" s="207"/>
      <c r="AG447" s="207"/>
      <c r="AH447" s="207"/>
      <c r="AI447" s="207"/>
      <c r="AJ447" s="207"/>
      <c r="AK447" s="207"/>
      <c r="AL447" s="207"/>
      <c r="AM447" s="207"/>
      <c r="AN447" s="207"/>
      <c r="AO447" s="207"/>
      <c r="AP447" s="207"/>
      <c r="AQ447" s="207"/>
      <c r="AR447" s="207"/>
      <c r="AS447" s="207"/>
      <c r="AT447" s="207"/>
      <c r="AU447" s="207"/>
      <c r="AV447" s="207"/>
      <c r="AW447" s="207"/>
      <c r="AX447" s="207"/>
      <c r="AY447" s="207"/>
      <c r="AZ447" s="207"/>
      <c r="BA447" s="207"/>
      <c r="BB447" s="207"/>
      <c r="BC447" s="207"/>
      <c r="BD447" s="207"/>
      <c r="BE447" s="207"/>
      <c r="BF447" s="207"/>
      <c r="BG447" s="207"/>
      <c r="BH447" s="207"/>
      <c r="BI447" s="207"/>
      <c r="BJ447" s="207"/>
      <c r="BK447" s="207"/>
      <c r="BL447" s="207"/>
      <c r="BM447" s="230">
        <v>1</v>
      </c>
    </row>
    <row r="448" spans="1:65">
      <c r="A448" s="30"/>
      <c r="B448" s="19">
        <v>1</v>
      </c>
      <c r="C448" s="9">
        <v>2</v>
      </c>
      <c r="D448" s="24">
        <v>0.08</v>
      </c>
      <c r="E448" s="24">
        <v>0.08</v>
      </c>
      <c r="F448" s="231">
        <v>6.6330928770335806E-2</v>
      </c>
      <c r="G448" s="231" t="s">
        <v>107</v>
      </c>
      <c r="H448" s="24">
        <v>7.0000000000000007E-2</v>
      </c>
      <c r="I448" s="24">
        <v>7.0000000000000007E-2</v>
      </c>
      <c r="J448" s="24">
        <v>0.08</v>
      </c>
      <c r="K448" s="24">
        <v>8.5000000000000006E-2</v>
      </c>
      <c r="L448" s="24">
        <v>7.9000000000000001E-2</v>
      </c>
      <c r="M448" s="24">
        <v>8.3000000000000004E-2</v>
      </c>
      <c r="N448" s="24">
        <v>0.08</v>
      </c>
      <c r="O448" s="231" t="s">
        <v>97</v>
      </c>
      <c r="P448" s="24">
        <v>0.09</v>
      </c>
      <c r="Q448" s="24">
        <v>7.0000000000000007E-2</v>
      </c>
      <c r="R448" s="24">
        <v>7.6999999999999999E-2</v>
      </c>
      <c r="S448" s="231">
        <v>25.69</v>
      </c>
      <c r="T448" s="231">
        <v>0.1</v>
      </c>
      <c r="U448" s="24">
        <v>6.7080000000000001E-2</v>
      </c>
      <c r="V448" s="231">
        <v>7.0000000000000007E-2</v>
      </c>
      <c r="W448" s="24">
        <v>8.0699999999999994E-2</v>
      </c>
      <c r="X448" s="24">
        <v>7.8E-2</v>
      </c>
      <c r="Y448" s="24">
        <v>0.08</v>
      </c>
      <c r="Z448" s="24">
        <v>7.4999999999999997E-2</v>
      </c>
      <c r="AA448" s="24">
        <v>0.08</v>
      </c>
      <c r="AB448" s="206"/>
      <c r="AC448" s="207"/>
      <c r="AD448" s="207"/>
      <c r="AE448" s="207"/>
      <c r="AF448" s="207"/>
      <c r="AG448" s="207"/>
      <c r="AH448" s="207"/>
      <c r="AI448" s="207"/>
      <c r="AJ448" s="207"/>
      <c r="AK448" s="207"/>
      <c r="AL448" s="207"/>
      <c r="AM448" s="207"/>
      <c r="AN448" s="207"/>
      <c r="AO448" s="207"/>
      <c r="AP448" s="207"/>
      <c r="AQ448" s="207"/>
      <c r="AR448" s="207"/>
      <c r="AS448" s="207"/>
      <c r="AT448" s="207"/>
      <c r="AU448" s="207"/>
      <c r="AV448" s="207"/>
      <c r="AW448" s="207"/>
      <c r="AX448" s="207"/>
      <c r="AY448" s="207"/>
      <c r="AZ448" s="207"/>
      <c r="BA448" s="207"/>
      <c r="BB448" s="207"/>
      <c r="BC448" s="207"/>
      <c r="BD448" s="207"/>
      <c r="BE448" s="207"/>
      <c r="BF448" s="207"/>
      <c r="BG448" s="207"/>
      <c r="BH448" s="207"/>
      <c r="BI448" s="207"/>
      <c r="BJ448" s="207"/>
      <c r="BK448" s="207"/>
      <c r="BL448" s="207"/>
      <c r="BM448" s="230">
        <v>20</v>
      </c>
    </row>
    <row r="449" spans="1:65">
      <c r="A449" s="30"/>
      <c r="B449" s="19">
        <v>1</v>
      </c>
      <c r="C449" s="9">
        <v>3</v>
      </c>
      <c r="D449" s="24">
        <v>0.09</v>
      </c>
      <c r="E449" s="24">
        <v>7.0000000000000007E-2</v>
      </c>
      <c r="F449" s="231">
        <v>5.86272338231381E-2</v>
      </c>
      <c r="G449" s="231" t="s">
        <v>107</v>
      </c>
      <c r="H449" s="24">
        <v>7.0000000000000007E-2</v>
      </c>
      <c r="I449" s="24">
        <v>0.08</v>
      </c>
      <c r="J449" s="24">
        <v>0.09</v>
      </c>
      <c r="K449" s="24">
        <v>7.9000000000000001E-2</v>
      </c>
      <c r="L449" s="24">
        <v>7.4999999999999997E-2</v>
      </c>
      <c r="M449" s="24">
        <v>7.5999999999999998E-2</v>
      </c>
      <c r="N449" s="24">
        <v>0.08</v>
      </c>
      <c r="O449" s="231" t="s">
        <v>97</v>
      </c>
      <c r="P449" s="24">
        <v>0.09</v>
      </c>
      <c r="Q449" s="24">
        <v>7.0000000000000007E-2</v>
      </c>
      <c r="R449" s="24">
        <v>7.4999999999999997E-2</v>
      </c>
      <c r="S449" s="231">
        <v>26.06</v>
      </c>
      <c r="T449" s="231">
        <v>0.1</v>
      </c>
      <c r="U449" s="24">
        <v>7.1330000000000005E-2</v>
      </c>
      <c r="V449" s="231">
        <v>5.7000000000000002E-2</v>
      </c>
      <c r="W449" s="24">
        <v>7.6999999999999999E-2</v>
      </c>
      <c r="X449" s="24">
        <v>7.0000000000000007E-2</v>
      </c>
      <c r="Y449" s="24">
        <v>0.08</v>
      </c>
      <c r="Z449" s="24">
        <v>7.6999999999999999E-2</v>
      </c>
      <c r="AA449" s="24">
        <v>7.8E-2</v>
      </c>
      <c r="AB449" s="206"/>
      <c r="AC449" s="207"/>
      <c r="AD449" s="207"/>
      <c r="AE449" s="207"/>
      <c r="AF449" s="207"/>
      <c r="AG449" s="207"/>
      <c r="AH449" s="207"/>
      <c r="AI449" s="207"/>
      <c r="AJ449" s="207"/>
      <c r="AK449" s="207"/>
      <c r="AL449" s="207"/>
      <c r="AM449" s="207"/>
      <c r="AN449" s="207"/>
      <c r="AO449" s="207"/>
      <c r="AP449" s="207"/>
      <c r="AQ449" s="207"/>
      <c r="AR449" s="207"/>
      <c r="AS449" s="207"/>
      <c r="AT449" s="207"/>
      <c r="AU449" s="207"/>
      <c r="AV449" s="207"/>
      <c r="AW449" s="207"/>
      <c r="AX449" s="207"/>
      <c r="AY449" s="207"/>
      <c r="AZ449" s="207"/>
      <c r="BA449" s="207"/>
      <c r="BB449" s="207"/>
      <c r="BC449" s="207"/>
      <c r="BD449" s="207"/>
      <c r="BE449" s="207"/>
      <c r="BF449" s="207"/>
      <c r="BG449" s="207"/>
      <c r="BH449" s="207"/>
      <c r="BI449" s="207"/>
      <c r="BJ449" s="207"/>
      <c r="BK449" s="207"/>
      <c r="BL449" s="207"/>
      <c r="BM449" s="230">
        <v>16</v>
      </c>
    </row>
    <row r="450" spans="1:65">
      <c r="A450" s="30"/>
      <c r="B450" s="19">
        <v>1</v>
      </c>
      <c r="C450" s="9">
        <v>4</v>
      </c>
      <c r="D450" s="24">
        <v>0.09</v>
      </c>
      <c r="E450" s="24">
        <v>0.08</v>
      </c>
      <c r="F450" s="231">
        <v>6.3598067955505794E-2</v>
      </c>
      <c r="G450" s="231" t="s">
        <v>107</v>
      </c>
      <c r="H450" s="24">
        <v>0.08</v>
      </c>
      <c r="I450" s="24">
        <v>0.08</v>
      </c>
      <c r="J450" s="24">
        <v>0.09</v>
      </c>
      <c r="K450" s="24">
        <v>8.1000000000000003E-2</v>
      </c>
      <c r="L450" s="24">
        <v>7.6999999999999999E-2</v>
      </c>
      <c r="M450" s="24">
        <v>0.08</v>
      </c>
      <c r="N450" s="24">
        <v>7.8E-2</v>
      </c>
      <c r="O450" s="231" t="s">
        <v>97</v>
      </c>
      <c r="P450" s="24">
        <v>0.09</v>
      </c>
      <c r="Q450" s="24">
        <v>7.0000000000000007E-2</v>
      </c>
      <c r="R450" s="24">
        <v>7.2999999999999995E-2</v>
      </c>
      <c r="S450" s="231">
        <v>23.39</v>
      </c>
      <c r="T450" s="231">
        <v>0.1</v>
      </c>
      <c r="U450" s="24">
        <v>6.8629999999999997E-2</v>
      </c>
      <c r="V450" s="231">
        <v>5.2999999999999999E-2</v>
      </c>
      <c r="W450" s="24">
        <v>8.2600000000000007E-2</v>
      </c>
      <c r="X450" s="24">
        <v>7.2999999999999995E-2</v>
      </c>
      <c r="Y450" s="24">
        <v>7.0000000000000007E-2</v>
      </c>
      <c r="Z450" s="24">
        <v>7.1999999999999995E-2</v>
      </c>
      <c r="AA450" s="24">
        <v>7.6999999999999999E-2</v>
      </c>
      <c r="AB450" s="206"/>
      <c r="AC450" s="207"/>
      <c r="AD450" s="207"/>
      <c r="AE450" s="207"/>
      <c r="AF450" s="207"/>
      <c r="AG450" s="207"/>
      <c r="AH450" s="207"/>
      <c r="AI450" s="207"/>
      <c r="AJ450" s="207"/>
      <c r="AK450" s="207"/>
      <c r="AL450" s="207"/>
      <c r="AM450" s="207"/>
      <c r="AN450" s="207"/>
      <c r="AO450" s="207"/>
      <c r="AP450" s="207"/>
      <c r="AQ450" s="207"/>
      <c r="AR450" s="207"/>
      <c r="AS450" s="207"/>
      <c r="AT450" s="207"/>
      <c r="AU450" s="207"/>
      <c r="AV450" s="207"/>
      <c r="AW450" s="207"/>
      <c r="AX450" s="207"/>
      <c r="AY450" s="207"/>
      <c r="AZ450" s="207"/>
      <c r="BA450" s="207"/>
      <c r="BB450" s="207"/>
      <c r="BC450" s="207"/>
      <c r="BD450" s="207"/>
      <c r="BE450" s="207"/>
      <c r="BF450" s="207"/>
      <c r="BG450" s="207"/>
      <c r="BH450" s="207"/>
      <c r="BI450" s="207"/>
      <c r="BJ450" s="207"/>
      <c r="BK450" s="207"/>
      <c r="BL450" s="207"/>
      <c r="BM450" s="230">
        <v>7.8107314814814852E-2</v>
      </c>
    </row>
    <row r="451" spans="1:65">
      <c r="A451" s="30"/>
      <c r="B451" s="19">
        <v>1</v>
      </c>
      <c r="C451" s="9">
        <v>5</v>
      </c>
      <c r="D451" s="24">
        <v>0.09</v>
      </c>
      <c r="E451" s="24">
        <v>7.0000000000000007E-2</v>
      </c>
      <c r="F451" s="231">
        <v>6.4590076084949197E-2</v>
      </c>
      <c r="G451" s="231" t="s">
        <v>107</v>
      </c>
      <c r="H451" s="24">
        <v>0.06</v>
      </c>
      <c r="I451" s="24">
        <v>0.08</v>
      </c>
      <c r="J451" s="24">
        <v>0.08</v>
      </c>
      <c r="K451" s="24">
        <v>8.2000000000000003E-2</v>
      </c>
      <c r="L451" s="24">
        <v>7.8E-2</v>
      </c>
      <c r="M451" s="24">
        <v>8.5000000000000006E-2</v>
      </c>
      <c r="N451" s="24">
        <v>8.2000000000000003E-2</v>
      </c>
      <c r="O451" s="231" t="s">
        <v>97</v>
      </c>
      <c r="P451" s="24">
        <v>0.09</v>
      </c>
      <c r="Q451" s="24">
        <v>7.0000000000000007E-2</v>
      </c>
      <c r="R451" s="24">
        <v>7.2999999999999995E-2</v>
      </c>
      <c r="S451" s="231">
        <v>23.38</v>
      </c>
      <c r="T451" s="231" t="s">
        <v>107</v>
      </c>
      <c r="U451" s="24">
        <v>7.3050000000000004E-2</v>
      </c>
      <c r="V451" s="231">
        <v>5.7000000000000002E-2</v>
      </c>
      <c r="W451" s="24">
        <v>7.4200000000000002E-2</v>
      </c>
      <c r="X451" s="24">
        <v>7.8E-2</v>
      </c>
      <c r="Y451" s="24">
        <v>0.08</v>
      </c>
      <c r="Z451" s="24">
        <v>7.1999999999999995E-2</v>
      </c>
      <c r="AA451" s="24">
        <v>8.2000000000000003E-2</v>
      </c>
      <c r="AB451" s="206"/>
      <c r="AC451" s="207"/>
      <c r="AD451" s="207"/>
      <c r="AE451" s="207"/>
      <c r="AF451" s="207"/>
      <c r="AG451" s="207"/>
      <c r="AH451" s="207"/>
      <c r="AI451" s="207"/>
      <c r="AJ451" s="207"/>
      <c r="AK451" s="207"/>
      <c r="AL451" s="207"/>
      <c r="AM451" s="207"/>
      <c r="AN451" s="207"/>
      <c r="AO451" s="207"/>
      <c r="AP451" s="207"/>
      <c r="AQ451" s="207"/>
      <c r="AR451" s="207"/>
      <c r="AS451" s="207"/>
      <c r="AT451" s="207"/>
      <c r="AU451" s="207"/>
      <c r="AV451" s="207"/>
      <c r="AW451" s="207"/>
      <c r="AX451" s="207"/>
      <c r="AY451" s="207"/>
      <c r="AZ451" s="207"/>
      <c r="BA451" s="207"/>
      <c r="BB451" s="207"/>
      <c r="BC451" s="207"/>
      <c r="BD451" s="207"/>
      <c r="BE451" s="207"/>
      <c r="BF451" s="207"/>
      <c r="BG451" s="207"/>
      <c r="BH451" s="207"/>
      <c r="BI451" s="207"/>
      <c r="BJ451" s="207"/>
      <c r="BK451" s="207"/>
      <c r="BL451" s="207"/>
      <c r="BM451" s="230">
        <v>35</v>
      </c>
    </row>
    <row r="452" spans="1:65">
      <c r="A452" s="30"/>
      <c r="B452" s="19">
        <v>1</v>
      </c>
      <c r="C452" s="9">
        <v>6</v>
      </c>
      <c r="D452" s="24">
        <v>0.08</v>
      </c>
      <c r="E452" s="24">
        <v>0.09</v>
      </c>
      <c r="F452" s="231">
        <v>6.3411251108506705E-2</v>
      </c>
      <c r="G452" s="231" t="s">
        <v>107</v>
      </c>
      <c r="H452" s="24">
        <v>0.08</v>
      </c>
      <c r="I452" s="24">
        <v>0.08</v>
      </c>
      <c r="J452" s="24">
        <v>0.09</v>
      </c>
      <c r="K452" s="24">
        <v>7.8E-2</v>
      </c>
      <c r="L452" s="24">
        <v>8.1000000000000003E-2</v>
      </c>
      <c r="M452" s="24">
        <v>7.8E-2</v>
      </c>
      <c r="N452" s="24">
        <v>8.1000000000000003E-2</v>
      </c>
      <c r="O452" s="231" t="s">
        <v>97</v>
      </c>
      <c r="P452" s="24">
        <v>0.08</v>
      </c>
      <c r="Q452" s="24">
        <v>7.0000000000000007E-2</v>
      </c>
      <c r="R452" s="24">
        <v>7.5999999999999998E-2</v>
      </c>
      <c r="S452" s="231">
        <v>24.04</v>
      </c>
      <c r="T452" s="231">
        <v>0.1</v>
      </c>
      <c r="U452" s="24">
        <v>7.1480000000000002E-2</v>
      </c>
      <c r="V452" s="231">
        <v>7.0999999999999994E-2</v>
      </c>
      <c r="W452" s="24">
        <v>7.3899999999999993E-2</v>
      </c>
      <c r="X452" s="24">
        <v>8.5000000000000006E-2</v>
      </c>
      <c r="Y452" s="24">
        <v>0.08</v>
      </c>
      <c r="Z452" s="24">
        <v>7.0999999999999994E-2</v>
      </c>
      <c r="AA452" s="24">
        <v>8.3000000000000004E-2</v>
      </c>
      <c r="AB452" s="206"/>
      <c r="AC452" s="207"/>
      <c r="AD452" s="207"/>
      <c r="AE452" s="207"/>
      <c r="AF452" s="207"/>
      <c r="AG452" s="207"/>
      <c r="AH452" s="207"/>
      <c r="AI452" s="207"/>
      <c r="AJ452" s="207"/>
      <c r="AK452" s="207"/>
      <c r="AL452" s="207"/>
      <c r="AM452" s="207"/>
      <c r="AN452" s="207"/>
      <c r="AO452" s="207"/>
      <c r="AP452" s="207"/>
      <c r="AQ452" s="207"/>
      <c r="AR452" s="207"/>
      <c r="AS452" s="207"/>
      <c r="AT452" s="207"/>
      <c r="AU452" s="207"/>
      <c r="AV452" s="207"/>
      <c r="AW452" s="207"/>
      <c r="AX452" s="207"/>
      <c r="AY452" s="207"/>
      <c r="AZ452" s="207"/>
      <c r="BA452" s="207"/>
      <c r="BB452" s="207"/>
      <c r="BC452" s="207"/>
      <c r="BD452" s="207"/>
      <c r="BE452" s="207"/>
      <c r="BF452" s="207"/>
      <c r="BG452" s="207"/>
      <c r="BH452" s="207"/>
      <c r="BI452" s="207"/>
      <c r="BJ452" s="207"/>
      <c r="BK452" s="207"/>
      <c r="BL452" s="207"/>
      <c r="BM452" s="56"/>
    </row>
    <row r="453" spans="1:65">
      <c r="A453" s="30"/>
      <c r="B453" s="20" t="s">
        <v>272</v>
      </c>
      <c r="C453" s="12"/>
      <c r="D453" s="232">
        <v>8.4999999999999978E-2</v>
      </c>
      <c r="E453" s="232">
        <v>7.8333333333333324E-2</v>
      </c>
      <c r="F453" s="232">
        <v>6.2365174425577048E-2</v>
      </c>
      <c r="G453" s="232" t="s">
        <v>674</v>
      </c>
      <c r="H453" s="232">
        <v>7.166666666666667E-2</v>
      </c>
      <c r="I453" s="232">
        <v>7.6666666666666675E-2</v>
      </c>
      <c r="J453" s="232">
        <v>8.5000000000000006E-2</v>
      </c>
      <c r="K453" s="232">
        <v>8.083333333333334E-2</v>
      </c>
      <c r="L453" s="232">
        <v>7.8E-2</v>
      </c>
      <c r="M453" s="232">
        <v>8.0500000000000002E-2</v>
      </c>
      <c r="N453" s="232">
        <v>8.033333333333334E-2</v>
      </c>
      <c r="O453" s="232" t="s">
        <v>674</v>
      </c>
      <c r="P453" s="232">
        <v>8.8333333333333319E-2</v>
      </c>
      <c r="Q453" s="232">
        <v>7.0000000000000007E-2</v>
      </c>
      <c r="R453" s="232">
        <v>7.4833333333333335E-2</v>
      </c>
      <c r="S453" s="232">
        <v>24.66</v>
      </c>
      <c r="T453" s="232">
        <v>0.1</v>
      </c>
      <c r="U453" s="232">
        <v>7.014833333333334E-2</v>
      </c>
      <c r="V453" s="232">
        <v>5.9333333333333342E-2</v>
      </c>
      <c r="W453" s="232">
        <v>7.7616666666666667E-2</v>
      </c>
      <c r="X453" s="232">
        <v>7.6833333333333337E-2</v>
      </c>
      <c r="Y453" s="232">
        <v>7.8333333333333338E-2</v>
      </c>
      <c r="Z453" s="232">
        <v>7.3833333333333334E-2</v>
      </c>
      <c r="AA453" s="232">
        <v>7.9666666666666677E-2</v>
      </c>
      <c r="AB453" s="206"/>
      <c r="AC453" s="207"/>
      <c r="AD453" s="207"/>
      <c r="AE453" s="207"/>
      <c r="AF453" s="207"/>
      <c r="AG453" s="207"/>
      <c r="AH453" s="207"/>
      <c r="AI453" s="207"/>
      <c r="AJ453" s="207"/>
      <c r="AK453" s="207"/>
      <c r="AL453" s="207"/>
      <c r="AM453" s="207"/>
      <c r="AN453" s="207"/>
      <c r="AO453" s="207"/>
      <c r="AP453" s="207"/>
      <c r="AQ453" s="207"/>
      <c r="AR453" s="207"/>
      <c r="AS453" s="207"/>
      <c r="AT453" s="207"/>
      <c r="AU453" s="207"/>
      <c r="AV453" s="207"/>
      <c r="AW453" s="207"/>
      <c r="AX453" s="207"/>
      <c r="AY453" s="207"/>
      <c r="AZ453" s="207"/>
      <c r="BA453" s="207"/>
      <c r="BB453" s="207"/>
      <c r="BC453" s="207"/>
      <c r="BD453" s="207"/>
      <c r="BE453" s="207"/>
      <c r="BF453" s="207"/>
      <c r="BG453" s="207"/>
      <c r="BH453" s="207"/>
      <c r="BI453" s="207"/>
      <c r="BJ453" s="207"/>
      <c r="BK453" s="207"/>
      <c r="BL453" s="207"/>
      <c r="BM453" s="56"/>
    </row>
    <row r="454" spans="1:65">
      <c r="A454" s="30"/>
      <c r="B454" s="3" t="s">
        <v>273</v>
      </c>
      <c r="C454" s="29"/>
      <c r="D454" s="24">
        <v>8.4999999999999992E-2</v>
      </c>
      <c r="E454" s="24">
        <v>0.08</v>
      </c>
      <c r="F454" s="24">
        <v>6.350465953200625E-2</v>
      </c>
      <c r="G454" s="24" t="s">
        <v>674</v>
      </c>
      <c r="H454" s="24">
        <v>7.0000000000000007E-2</v>
      </c>
      <c r="I454" s="24">
        <v>0.08</v>
      </c>
      <c r="J454" s="24">
        <v>8.4999999999999992E-2</v>
      </c>
      <c r="K454" s="24">
        <v>8.0500000000000002E-2</v>
      </c>
      <c r="L454" s="24">
        <v>7.8E-2</v>
      </c>
      <c r="M454" s="24">
        <v>8.0500000000000002E-2</v>
      </c>
      <c r="N454" s="24">
        <v>8.0500000000000002E-2</v>
      </c>
      <c r="O454" s="24" t="s">
        <v>674</v>
      </c>
      <c r="P454" s="24">
        <v>0.09</v>
      </c>
      <c r="Q454" s="24">
        <v>7.0000000000000007E-2</v>
      </c>
      <c r="R454" s="24">
        <v>7.4999999999999997E-2</v>
      </c>
      <c r="S454" s="24">
        <v>24.72</v>
      </c>
      <c r="T454" s="24">
        <v>0.1</v>
      </c>
      <c r="U454" s="24">
        <v>7.0324999999999999E-2</v>
      </c>
      <c r="V454" s="24">
        <v>5.7000000000000002E-2</v>
      </c>
      <c r="W454" s="24">
        <v>7.7149999999999996E-2</v>
      </c>
      <c r="X454" s="24">
        <v>7.7499999999999999E-2</v>
      </c>
      <c r="Y454" s="24">
        <v>0.08</v>
      </c>
      <c r="Z454" s="24">
        <v>7.3499999999999996E-2</v>
      </c>
      <c r="AA454" s="24">
        <v>7.9000000000000001E-2</v>
      </c>
      <c r="AB454" s="206"/>
      <c r="AC454" s="207"/>
      <c r="AD454" s="207"/>
      <c r="AE454" s="207"/>
      <c r="AF454" s="207"/>
      <c r="AG454" s="207"/>
      <c r="AH454" s="207"/>
      <c r="AI454" s="207"/>
      <c r="AJ454" s="207"/>
      <c r="AK454" s="207"/>
      <c r="AL454" s="207"/>
      <c r="AM454" s="207"/>
      <c r="AN454" s="207"/>
      <c r="AO454" s="207"/>
      <c r="AP454" s="207"/>
      <c r="AQ454" s="207"/>
      <c r="AR454" s="207"/>
      <c r="AS454" s="207"/>
      <c r="AT454" s="207"/>
      <c r="AU454" s="207"/>
      <c r="AV454" s="207"/>
      <c r="AW454" s="207"/>
      <c r="AX454" s="207"/>
      <c r="AY454" s="207"/>
      <c r="AZ454" s="207"/>
      <c r="BA454" s="207"/>
      <c r="BB454" s="207"/>
      <c r="BC454" s="207"/>
      <c r="BD454" s="207"/>
      <c r="BE454" s="207"/>
      <c r="BF454" s="207"/>
      <c r="BG454" s="207"/>
      <c r="BH454" s="207"/>
      <c r="BI454" s="207"/>
      <c r="BJ454" s="207"/>
      <c r="BK454" s="207"/>
      <c r="BL454" s="207"/>
      <c r="BM454" s="56"/>
    </row>
    <row r="455" spans="1:65">
      <c r="A455" s="30"/>
      <c r="B455" s="3" t="s">
        <v>274</v>
      </c>
      <c r="C455" s="29"/>
      <c r="D455" s="24">
        <v>5.4772255750516587E-3</v>
      </c>
      <c r="E455" s="24">
        <v>7.5277265270908061E-3</v>
      </c>
      <c r="F455" s="24">
        <v>3.4540627238619603E-3</v>
      </c>
      <c r="G455" s="24" t="s">
        <v>674</v>
      </c>
      <c r="H455" s="24">
        <v>7.5277265270908104E-3</v>
      </c>
      <c r="I455" s="24">
        <v>5.1639777949432199E-3</v>
      </c>
      <c r="J455" s="24">
        <v>5.4772255750516587E-3</v>
      </c>
      <c r="K455" s="24">
        <v>2.4832774042918919E-3</v>
      </c>
      <c r="L455" s="24">
        <v>2.0000000000000018E-3</v>
      </c>
      <c r="M455" s="24">
        <v>3.2710854467592281E-3</v>
      </c>
      <c r="N455" s="24">
        <v>1.3662601021279478E-3</v>
      </c>
      <c r="O455" s="24" t="s">
        <v>674</v>
      </c>
      <c r="P455" s="24">
        <v>4.082482904638628E-3</v>
      </c>
      <c r="Q455" s="24">
        <v>0</v>
      </c>
      <c r="R455" s="24">
        <v>1.6020819787597234E-3</v>
      </c>
      <c r="S455" s="24">
        <v>1.200349948973215</v>
      </c>
      <c r="T455" s="24">
        <v>0</v>
      </c>
      <c r="U455" s="24">
        <v>2.1906840636355287E-3</v>
      </c>
      <c r="V455" s="24">
        <v>9.2664268554101276E-3</v>
      </c>
      <c r="W455" s="24">
        <v>3.4729910259985817E-3</v>
      </c>
      <c r="X455" s="24">
        <v>5.1153364177409363E-3</v>
      </c>
      <c r="Y455" s="24">
        <v>4.082482904638628E-3</v>
      </c>
      <c r="Z455" s="24">
        <v>2.4832774042918919E-3</v>
      </c>
      <c r="AA455" s="24">
        <v>2.4221202832779955E-3</v>
      </c>
      <c r="AB455" s="206"/>
      <c r="AC455" s="207"/>
      <c r="AD455" s="207"/>
      <c r="AE455" s="207"/>
      <c r="AF455" s="207"/>
      <c r="AG455" s="207"/>
      <c r="AH455" s="207"/>
      <c r="AI455" s="207"/>
      <c r="AJ455" s="207"/>
      <c r="AK455" s="207"/>
      <c r="AL455" s="207"/>
      <c r="AM455" s="207"/>
      <c r="AN455" s="207"/>
      <c r="AO455" s="207"/>
      <c r="AP455" s="207"/>
      <c r="AQ455" s="207"/>
      <c r="AR455" s="207"/>
      <c r="AS455" s="207"/>
      <c r="AT455" s="207"/>
      <c r="AU455" s="207"/>
      <c r="AV455" s="207"/>
      <c r="AW455" s="207"/>
      <c r="AX455" s="207"/>
      <c r="AY455" s="207"/>
      <c r="AZ455" s="207"/>
      <c r="BA455" s="207"/>
      <c r="BB455" s="207"/>
      <c r="BC455" s="207"/>
      <c r="BD455" s="207"/>
      <c r="BE455" s="207"/>
      <c r="BF455" s="207"/>
      <c r="BG455" s="207"/>
      <c r="BH455" s="207"/>
      <c r="BI455" s="207"/>
      <c r="BJ455" s="207"/>
      <c r="BK455" s="207"/>
      <c r="BL455" s="207"/>
      <c r="BM455" s="56"/>
    </row>
    <row r="456" spans="1:65">
      <c r="A456" s="30"/>
      <c r="B456" s="3" t="s">
        <v>87</v>
      </c>
      <c r="C456" s="29"/>
      <c r="D456" s="13">
        <v>6.4437947941784243E-2</v>
      </c>
      <c r="E456" s="13">
        <v>9.6098636516052854E-2</v>
      </c>
      <c r="F456" s="13">
        <v>5.5384479489972993E-2</v>
      </c>
      <c r="G456" s="13" t="s">
        <v>674</v>
      </c>
      <c r="H456" s="13">
        <v>0.10503804456405781</v>
      </c>
      <c r="I456" s="13">
        <v>6.7356232107955036E-2</v>
      </c>
      <c r="J456" s="13">
        <v>6.4437947941784215E-2</v>
      </c>
      <c r="K456" s="13">
        <v>3.0720957578868762E-2</v>
      </c>
      <c r="L456" s="13">
        <v>2.5641025641025664E-2</v>
      </c>
      <c r="M456" s="13">
        <v>4.0634601823096E-2</v>
      </c>
      <c r="N456" s="13">
        <v>1.7007387163418437E-2</v>
      </c>
      <c r="O456" s="13" t="s">
        <v>674</v>
      </c>
      <c r="P456" s="13">
        <v>4.6216787599682591E-2</v>
      </c>
      <c r="Q456" s="13">
        <v>0</v>
      </c>
      <c r="R456" s="13">
        <v>2.1408667867613231E-2</v>
      </c>
      <c r="S456" s="13">
        <v>4.8675991442547244E-2</v>
      </c>
      <c r="T456" s="13">
        <v>0</v>
      </c>
      <c r="U456" s="13">
        <v>3.12293102278818E-2</v>
      </c>
      <c r="V456" s="13">
        <v>0.1561757335181482</v>
      </c>
      <c r="W456" s="13">
        <v>4.4745428722335175E-2</v>
      </c>
      <c r="X456" s="13">
        <v>6.6577046651725855E-2</v>
      </c>
      <c r="Y456" s="13">
        <v>5.2116803037939932E-2</v>
      </c>
      <c r="Z456" s="13">
        <v>3.3633554008468063E-2</v>
      </c>
      <c r="AA456" s="13">
        <v>3.0403183472108727E-2</v>
      </c>
      <c r="AB456" s="154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55"/>
    </row>
    <row r="457" spans="1:65">
      <c r="A457" s="30"/>
      <c r="B457" s="3" t="s">
        <v>275</v>
      </c>
      <c r="C457" s="29"/>
      <c r="D457" s="13">
        <v>8.8246346728562353E-2</v>
      </c>
      <c r="E457" s="13">
        <v>2.8936920831850177E-3</v>
      </c>
      <c r="F457" s="13">
        <v>-0.20154502080324932</v>
      </c>
      <c r="G457" s="13" t="s">
        <v>674</v>
      </c>
      <c r="H457" s="13">
        <v>-8.2458962562192206E-2</v>
      </c>
      <c r="I457" s="13">
        <v>-1.8444471578159094E-2</v>
      </c>
      <c r="J457" s="13">
        <v>8.8246346728562797E-2</v>
      </c>
      <c r="K457" s="13">
        <v>3.4900937575201851E-2</v>
      </c>
      <c r="L457" s="13">
        <v>-1.3739406490836936E-3</v>
      </c>
      <c r="M457" s="13">
        <v>3.0633304842932807E-2</v>
      </c>
      <c r="N457" s="13">
        <v>2.8499488476798396E-2</v>
      </c>
      <c r="O457" s="13" t="s">
        <v>674</v>
      </c>
      <c r="P457" s="13">
        <v>0.13092267405125124</v>
      </c>
      <c r="Q457" s="13">
        <v>-0.10379712622353654</v>
      </c>
      <c r="R457" s="13">
        <v>-4.191645160563795E-2</v>
      </c>
      <c r="S457" s="13">
        <v>314.71946953325124</v>
      </c>
      <c r="T457" s="13">
        <v>0.28028981968066202</v>
      </c>
      <c r="U457" s="13">
        <v>-0.10189802965767691</v>
      </c>
      <c r="V457" s="13">
        <v>-0.24036137365614052</v>
      </c>
      <c r="W457" s="13">
        <v>-6.2817182911929503E-3</v>
      </c>
      <c r="X457" s="13">
        <v>-1.6310655212024683E-2</v>
      </c>
      <c r="Y457" s="13">
        <v>2.8936920831852397E-3</v>
      </c>
      <c r="Z457" s="13">
        <v>-5.4719349802444639E-2</v>
      </c>
      <c r="AA457" s="13">
        <v>1.9964223012260751E-2</v>
      </c>
      <c r="AB457" s="154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55"/>
    </row>
    <row r="458" spans="1:65">
      <c r="A458" s="30"/>
      <c r="B458" s="46" t="s">
        <v>276</v>
      </c>
      <c r="C458" s="47"/>
      <c r="D458" s="45">
        <v>0.97</v>
      </c>
      <c r="E458" s="45">
        <v>0.02</v>
      </c>
      <c r="F458" s="45">
        <v>2.2400000000000002</v>
      </c>
      <c r="G458" s="45">
        <v>4</v>
      </c>
      <c r="H458" s="45">
        <v>0.92</v>
      </c>
      <c r="I458" s="45">
        <v>0.21</v>
      </c>
      <c r="J458" s="45">
        <v>0.97</v>
      </c>
      <c r="K458" s="45">
        <v>0.38</v>
      </c>
      <c r="L458" s="45">
        <v>0.02</v>
      </c>
      <c r="M458" s="45">
        <v>0.33</v>
      </c>
      <c r="N458" s="45">
        <v>0.31</v>
      </c>
      <c r="O458" s="45">
        <v>698.7</v>
      </c>
      <c r="P458" s="45">
        <v>1.44</v>
      </c>
      <c r="Q458" s="45">
        <v>1.1599999999999999</v>
      </c>
      <c r="R458" s="45">
        <v>0.47</v>
      </c>
      <c r="S458" s="45">
        <v>3489.63</v>
      </c>
      <c r="T458" s="45">
        <v>0.73</v>
      </c>
      <c r="U458" s="45">
        <v>1.1399999999999999</v>
      </c>
      <c r="V458" s="45">
        <v>2.67</v>
      </c>
      <c r="W458" s="45">
        <v>0.08</v>
      </c>
      <c r="X458" s="45">
        <v>0.19</v>
      </c>
      <c r="Y458" s="45">
        <v>0.02</v>
      </c>
      <c r="Z458" s="45">
        <v>0.62</v>
      </c>
      <c r="AA458" s="45">
        <v>0.21</v>
      </c>
      <c r="AB458" s="154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55"/>
    </row>
    <row r="459" spans="1:65">
      <c r="B459" s="31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BM459" s="55"/>
    </row>
    <row r="460" spans="1:65" ht="15">
      <c r="B460" s="8" t="s">
        <v>510</v>
      </c>
      <c r="BM460" s="28" t="s">
        <v>67</v>
      </c>
    </row>
    <row r="461" spans="1:65" ht="15">
      <c r="A461" s="25" t="s">
        <v>54</v>
      </c>
      <c r="B461" s="18" t="s">
        <v>112</v>
      </c>
      <c r="C461" s="15" t="s">
        <v>113</v>
      </c>
      <c r="D461" s="16" t="s">
        <v>230</v>
      </c>
      <c r="E461" s="17" t="s">
        <v>230</v>
      </c>
      <c r="F461" s="17" t="s">
        <v>230</v>
      </c>
      <c r="G461" s="17" t="s">
        <v>230</v>
      </c>
      <c r="H461" s="17" t="s">
        <v>230</v>
      </c>
      <c r="I461" s="17" t="s">
        <v>230</v>
      </c>
      <c r="J461" s="17" t="s">
        <v>230</v>
      </c>
      <c r="K461" s="17" t="s">
        <v>230</v>
      </c>
      <c r="L461" s="17" t="s">
        <v>230</v>
      </c>
      <c r="M461" s="17" t="s">
        <v>230</v>
      </c>
      <c r="N461" s="17" t="s">
        <v>230</v>
      </c>
      <c r="O461" s="17" t="s">
        <v>230</v>
      </c>
      <c r="P461" s="17" t="s">
        <v>230</v>
      </c>
      <c r="Q461" s="17" t="s">
        <v>230</v>
      </c>
      <c r="R461" s="17" t="s">
        <v>230</v>
      </c>
      <c r="S461" s="17" t="s">
        <v>230</v>
      </c>
      <c r="T461" s="17" t="s">
        <v>230</v>
      </c>
      <c r="U461" s="17" t="s">
        <v>230</v>
      </c>
      <c r="V461" s="17" t="s">
        <v>230</v>
      </c>
      <c r="W461" s="17" t="s">
        <v>230</v>
      </c>
      <c r="X461" s="17" t="s">
        <v>230</v>
      </c>
      <c r="Y461" s="17" t="s">
        <v>230</v>
      </c>
      <c r="Z461" s="17" t="s">
        <v>230</v>
      </c>
      <c r="AA461" s="17" t="s">
        <v>230</v>
      </c>
      <c r="AB461" s="17" t="s">
        <v>230</v>
      </c>
      <c r="AC461" s="17" t="s">
        <v>230</v>
      </c>
      <c r="AD461" s="17" t="s">
        <v>230</v>
      </c>
      <c r="AE461" s="154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8">
        <v>1</v>
      </c>
    </row>
    <row r="462" spans="1:65">
      <c r="A462" s="30"/>
      <c r="B462" s="19" t="s">
        <v>231</v>
      </c>
      <c r="C462" s="9" t="s">
        <v>231</v>
      </c>
      <c r="D462" s="152" t="s">
        <v>233</v>
      </c>
      <c r="E462" s="153" t="s">
        <v>234</v>
      </c>
      <c r="F462" s="153" t="s">
        <v>236</v>
      </c>
      <c r="G462" s="153" t="s">
        <v>237</v>
      </c>
      <c r="H462" s="153" t="s">
        <v>239</v>
      </c>
      <c r="I462" s="153" t="s">
        <v>240</v>
      </c>
      <c r="J462" s="153" t="s">
        <v>242</v>
      </c>
      <c r="K462" s="153" t="s">
        <v>243</v>
      </c>
      <c r="L462" s="153" t="s">
        <v>244</v>
      </c>
      <c r="M462" s="153" t="s">
        <v>245</v>
      </c>
      <c r="N462" s="153" t="s">
        <v>246</v>
      </c>
      <c r="O462" s="153" t="s">
        <v>247</v>
      </c>
      <c r="P462" s="153" t="s">
        <v>248</v>
      </c>
      <c r="Q462" s="153" t="s">
        <v>250</v>
      </c>
      <c r="R462" s="153" t="s">
        <v>251</v>
      </c>
      <c r="S462" s="153" t="s">
        <v>252</v>
      </c>
      <c r="T462" s="153" t="s">
        <v>253</v>
      </c>
      <c r="U462" s="153" t="s">
        <v>254</v>
      </c>
      <c r="V462" s="153" t="s">
        <v>255</v>
      </c>
      <c r="W462" s="153" t="s">
        <v>256</v>
      </c>
      <c r="X462" s="153" t="s">
        <v>257</v>
      </c>
      <c r="Y462" s="153" t="s">
        <v>279</v>
      </c>
      <c r="Z462" s="153" t="s">
        <v>259</v>
      </c>
      <c r="AA462" s="153" t="s">
        <v>260</v>
      </c>
      <c r="AB462" s="153" t="s">
        <v>261</v>
      </c>
      <c r="AC462" s="153" t="s">
        <v>262</v>
      </c>
      <c r="AD462" s="153" t="s">
        <v>263</v>
      </c>
      <c r="AE462" s="154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8" t="s">
        <v>1</v>
      </c>
    </row>
    <row r="463" spans="1:65">
      <c r="A463" s="30"/>
      <c r="B463" s="19"/>
      <c r="C463" s="9"/>
      <c r="D463" s="10" t="s">
        <v>295</v>
      </c>
      <c r="E463" s="11" t="s">
        <v>296</v>
      </c>
      <c r="F463" s="11" t="s">
        <v>116</v>
      </c>
      <c r="G463" s="11" t="s">
        <v>296</v>
      </c>
      <c r="H463" s="11" t="s">
        <v>295</v>
      </c>
      <c r="I463" s="11" t="s">
        <v>116</v>
      </c>
      <c r="J463" s="11" t="s">
        <v>116</v>
      </c>
      <c r="K463" s="11" t="s">
        <v>296</v>
      </c>
      <c r="L463" s="11" t="s">
        <v>116</v>
      </c>
      <c r="M463" s="11" t="s">
        <v>295</v>
      </c>
      <c r="N463" s="11" t="s">
        <v>295</v>
      </c>
      <c r="O463" s="11" t="s">
        <v>295</v>
      </c>
      <c r="P463" s="11" t="s">
        <v>295</v>
      </c>
      <c r="Q463" s="11" t="s">
        <v>295</v>
      </c>
      <c r="R463" s="11" t="s">
        <v>116</v>
      </c>
      <c r="S463" s="11" t="s">
        <v>116</v>
      </c>
      <c r="T463" s="11" t="s">
        <v>296</v>
      </c>
      <c r="U463" s="11" t="s">
        <v>295</v>
      </c>
      <c r="V463" s="11" t="s">
        <v>295</v>
      </c>
      <c r="W463" s="11" t="s">
        <v>295</v>
      </c>
      <c r="X463" s="11" t="s">
        <v>295</v>
      </c>
      <c r="Y463" s="11" t="s">
        <v>295</v>
      </c>
      <c r="Z463" s="11" t="s">
        <v>295</v>
      </c>
      <c r="AA463" s="11" t="s">
        <v>296</v>
      </c>
      <c r="AB463" s="11" t="s">
        <v>295</v>
      </c>
      <c r="AC463" s="11" t="s">
        <v>295</v>
      </c>
      <c r="AD463" s="11" t="s">
        <v>295</v>
      </c>
      <c r="AE463" s="154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8">
        <v>3</v>
      </c>
    </row>
    <row r="464" spans="1:65">
      <c r="A464" s="30"/>
      <c r="B464" s="19"/>
      <c r="C464" s="9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154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3</v>
      </c>
    </row>
    <row r="465" spans="1:65">
      <c r="A465" s="30"/>
      <c r="B465" s="18">
        <v>1</v>
      </c>
      <c r="C465" s="14">
        <v>1</v>
      </c>
      <c r="D465" s="229">
        <v>0.64</v>
      </c>
      <c r="E465" s="229">
        <v>0.60760000000000003</v>
      </c>
      <c r="F465" s="229">
        <v>0.61472000000000004</v>
      </c>
      <c r="G465" s="229">
        <v>0.61949298390881291</v>
      </c>
      <c r="H465" s="229">
        <v>0.61</v>
      </c>
      <c r="I465" s="229">
        <v>0.66910000000000003</v>
      </c>
      <c r="J465" s="229">
        <v>0.59599999999999997</v>
      </c>
      <c r="K465" s="229">
        <v>0.58630000000000004</v>
      </c>
      <c r="L465" s="229">
        <v>0.62</v>
      </c>
      <c r="M465" s="229">
        <v>0.67</v>
      </c>
      <c r="N465" s="229">
        <v>0.62</v>
      </c>
      <c r="O465" s="229">
        <v>0.68</v>
      </c>
      <c r="P465" s="229">
        <v>0.6</v>
      </c>
      <c r="Q465" s="229">
        <v>0.6</v>
      </c>
      <c r="R465" s="229">
        <v>0.64</v>
      </c>
      <c r="S465" s="229">
        <v>0.63700000000000001</v>
      </c>
      <c r="T465" s="229">
        <v>0.56999999999999995</v>
      </c>
      <c r="U465" s="229">
        <v>0.65</v>
      </c>
      <c r="V465" s="228">
        <v>0.79</v>
      </c>
      <c r="W465" s="229">
        <v>0.63951669999999994</v>
      </c>
      <c r="X465" s="229">
        <v>0.60499999999999998</v>
      </c>
      <c r="Y465" s="229">
        <v>0.61</v>
      </c>
      <c r="Z465" s="229">
        <v>0.68019876861340001</v>
      </c>
      <c r="AA465" s="229">
        <v>0.61</v>
      </c>
      <c r="AB465" s="229">
        <v>0.67</v>
      </c>
      <c r="AC465" s="229">
        <v>0.65</v>
      </c>
      <c r="AD465" s="229">
        <v>0.65</v>
      </c>
      <c r="AE465" s="206"/>
      <c r="AF465" s="207"/>
      <c r="AG465" s="207"/>
      <c r="AH465" s="207"/>
      <c r="AI465" s="207"/>
      <c r="AJ465" s="207"/>
      <c r="AK465" s="207"/>
      <c r="AL465" s="207"/>
      <c r="AM465" s="207"/>
      <c r="AN465" s="207"/>
      <c r="AO465" s="207"/>
      <c r="AP465" s="207"/>
      <c r="AQ465" s="207"/>
      <c r="AR465" s="207"/>
      <c r="AS465" s="207"/>
      <c r="AT465" s="207"/>
      <c r="AU465" s="207"/>
      <c r="AV465" s="207"/>
      <c r="AW465" s="207"/>
      <c r="AX465" s="207"/>
      <c r="AY465" s="207"/>
      <c r="AZ465" s="207"/>
      <c r="BA465" s="207"/>
      <c r="BB465" s="207"/>
      <c r="BC465" s="207"/>
      <c r="BD465" s="207"/>
      <c r="BE465" s="207"/>
      <c r="BF465" s="207"/>
      <c r="BG465" s="207"/>
      <c r="BH465" s="207"/>
      <c r="BI465" s="207"/>
      <c r="BJ465" s="207"/>
      <c r="BK465" s="207"/>
      <c r="BL465" s="207"/>
      <c r="BM465" s="230">
        <v>1</v>
      </c>
    </row>
    <row r="466" spans="1:65">
      <c r="A466" s="30"/>
      <c r="B466" s="19">
        <v>1</v>
      </c>
      <c r="C466" s="9">
        <v>2</v>
      </c>
      <c r="D466" s="24">
        <v>0.64</v>
      </c>
      <c r="E466" s="24">
        <v>0.61980000000000002</v>
      </c>
      <c r="F466" s="24">
        <v>0.61773599999999995</v>
      </c>
      <c r="G466" s="24">
        <v>0.63726825252964392</v>
      </c>
      <c r="H466" s="24">
        <v>0.59</v>
      </c>
      <c r="I466" s="24">
        <v>0.67910000000000004</v>
      </c>
      <c r="J466" s="24">
        <v>0.60699999999999998</v>
      </c>
      <c r="K466" s="24">
        <v>0.60610000000000008</v>
      </c>
      <c r="L466" s="24">
        <v>0.63</v>
      </c>
      <c r="M466" s="24">
        <v>0.66</v>
      </c>
      <c r="N466" s="24">
        <v>0.62</v>
      </c>
      <c r="O466" s="24">
        <v>0.65</v>
      </c>
      <c r="P466" s="24">
        <v>0.6</v>
      </c>
      <c r="Q466" s="24">
        <v>0.6</v>
      </c>
      <c r="R466" s="24">
        <v>0.6</v>
      </c>
      <c r="S466" s="24">
        <v>0.627</v>
      </c>
      <c r="T466" s="24">
        <v>0.56999999999999995</v>
      </c>
      <c r="U466" s="24">
        <v>0.66</v>
      </c>
      <c r="V466" s="231">
        <v>0.90300000000000002</v>
      </c>
      <c r="W466" s="24">
        <v>0.63127669999999991</v>
      </c>
      <c r="X466" s="24">
        <v>0.6</v>
      </c>
      <c r="Y466" s="24">
        <v>0.57999999999999996</v>
      </c>
      <c r="Z466" s="24">
        <v>0.66439950545019999</v>
      </c>
      <c r="AA466" s="24">
        <v>0.61</v>
      </c>
      <c r="AB466" s="24">
        <v>0.67</v>
      </c>
      <c r="AC466" s="24">
        <v>0.65</v>
      </c>
      <c r="AD466" s="24">
        <v>0.64</v>
      </c>
      <c r="AE466" s="206"/>
      <c r="AF466" s="207"/>
      <c r="AG466" s="207"/>
      <c r="AH466" s="207"/>
      <c r="AI466" s="207"/>
      <c r="AJ466" s="207"/>
      <c r="AK466" s="207"/>
      <c r="AL466" s="207"/>
      <c r="AM466" s="207"/>
      <c r="AN466" s="207"/>
      <c r="AO466" s="207"/>
      <c r="AP466" s="207"/>
      <c r="AQ466" s="207"/>
      <c r="AR466" s="207"/>
      <c r="AS466" s="207"/>
      <c r="AT466" s="207"/>
      <c r="AU466" s="207"/>
      <c r="AV466" s="207"/>
      <c r="AW466" s="207"/>
      <c r="AX466" s="207"/>
      <c r="AY466" s="207"/>
      <c r="AZ466" s="207"/>
      <c r="BA466" s="207"/>
      <c r="BB466" s="207"/>
      <c r="BC466" s="207"/>
      <c r="BD466" s="207"/>
      <c r="BE466" s="207"/>
      <c r="BF466" s="207"/>
      <c r="BG466" s="207"/>
      <c r="BH466" s="207"/>
      <c r="BI466" s="207"/>
      <c r="BJ466" s="207"/>
      <c r="BK466" s="207"/>
      <c r="BL466" s="207"/>
      <c r="BM466" s="230" t="e">
        <v>#N/A</v>
      </c>
    </row>
    <row r="467" spans="1:65">
      <c r="A467" s="30"/>
      <c r="B467" s="19">
        <v>1</v>
      </c>
      <c r="C467" s="9">
        <v>3</v>
      </c>
      <c r="D467" s="24">
        <v>0.65</v>
      </c>
      <c r="E467" s="24">
        <v>0.62529999999999997</v>
      </c>
      <c r="F467" s="24">
        <v>0.6169524999999999</v>
      </c>
      <c r="G467" s="24">
        <v>0.61548864005946136</v>
      </c>
      <c r="H467" s="24">
        <v>0.59</v>
      </c>
      <c r="I467" s="24">
        <v>0.67820000000000003</v>
      </c>
      <c r="J467" s="24">
        <v>0.61699999999999999</v>
      </c>
      <c r="K467" s="24">
        <v>0.59409999999999996</v>
      </c>
      <c r="L467" s="24">
        <v>0.62</v>
      </c>
      <c r="M467" s="24">
        <v>0.66</v>
      </c>
      <c r="N467" s="24">
        <v>0.64</v>
      </c>
      <c r="O467" s="24">
        <v>0.64</v>
      </c>
      <c r="P467" s="24">
        <v>0.59</v>
      </c>
      <c r="Q467" s="24">
        <v>0.62</v>
      </c>
      <c r="R467" s="24">
        <v>0.62</v>
      </c>
      <c r="S467" s="24">
        <v>0.63100000000000001</v>
      </c>
      <c r="T467" s="24">
        <v>0.57999999999999996</v>
      </c>
      <c r="U467" s="24">
        <v>0.65</v>
      </c>
      <c r="V467" s="231">
        <v>1.048</v>
      </c>
      <c r="W467" s="24">
        <v>0.63517010000000007</v>
      </c>
      <c r="X467" s="24">
        <v>0.60499999999999998</v>
      </c>
      <c r="Y467" s="24">
        <v>0.62</v>
      </c>
      <c r="Z467" s="24">
        <v>0.69109662065060007</v>
      </c>
      <c r="AA467" s="24">
        <v>0.63</v>
      </c>
      <c r="AB467" s="24">
        <v>0.68</v>
      </c>
      <c r="AC467" s="24">
        <v>0.66</v>
      </c>
      <c r="AD467" s="24">
        <v>0.63</v>
      </c>
      <c r="AE467" s="206"/>
      <c r="AF467" s="207"/>
      <c r="AG467" s="207"/>
      <c r="AH467" s="207"/>
      <c r="AI467" s="207"/>
      <c r="AJ467" s="207"/>
      <c r="AK467" s="207"/>
      <c r="AL467" s="207"/>
      <c r="AM467" s="207"/>
      <c r="AN467" s="207"/>
      <c r="AO467" s="207"/>
      <c r="AP467" s="207"/>
      <c r="AQ467" s="207"/>
      <c r="AR467" s="207"/>
      <c r="AS467" s="207"/>
      <c r="AT467" s="207"/>
      <c r="AU467" s="207"/>
      <c r="AV467" s="207"/>
      <c r="AW467" s="207"/>
      <c r="AX467" s="207"/>
      <c r="AY467" s="207"/>
      <c r="AZ467" s="207"/>
      <c r="BA467" s="207"/>
      <c r="BB467" s="207"/>
      <c r="BC467" s="207"/>
      <c r="BD467" s="207"/>
      <c r="BE467" s="207"/>
      <c r="BF467" s="207"/>
      <c r="BG467" s="207"/>
      <c r="BH467" s="207"/>
      <c r="BI467" s="207"/>
      <c r="BJ467" s="207"/>
      <c r="BK467" s="207"/>
      <c r="BL467" s="207"/>
      <c r="BM467" s="230">
        <v>16</v>
      </c>
    </row>
    <row r="468" spans="1:65">
      <c r="A468" s="30"/>
      <c r="B468" s="19">
        <v>1</v>
      </c>
      <c r="C468" s="9">
        <v>4</v>
      </c>
      <c r="D468" s="24">
        <v>0.66</v>
      </c>
      <c r="E468" s="24">
        <v>0.61280000000000001</v>
      </c>
      <c r="F468" s="24">
        <v>0.61771900000000002</v>
      </c>
      <c r="G468" s="24">
        <v>0.62305871912920352</v>
      </c>
      <c r="H468" s="24">
        <v>0.59</v>
      </c>
      <c r="I468" s="235">
        <v>0.64500000000000002</v>
      </c>
      <c r="J468" s="24">
        <v>0.60099999999999998</v>
      </c>
      <c r="K468" s="24">
        <v>0.59740000000000004</v>
      </c>
      <c r="L468" s="24">
        <v>0.62</v>
      </c>
      <c r="M468" s="24">
        <v>0.65</v>
      </c>
      <c r="N468" s="24">
        <v>0.65</v>
      </c>
      <c r="O468" s="24">
        <v>0.66</v>
      </c>
      <c r="P468" s="24">
        <v>0.59</v>
      </c>
      <c r="Q468" s="24">
        <v>0.6</v>
      </c>
      <c r="R468" s="24">
        <v>0.65</v>
      </c>
      <c r="S468" s="24">
        <v>0.61699999999999999</v>
      </c>
      <c r="T468" s="24">
        <v>0.56999999999999995</v>
      </c>
      <c r="U468" s="24">
        <v>0.66</v>
      </c>
      <c r="V468" s="231">
        <v>1.341</v>
      </c>
      <c r="W468" s="24">
        <v>0.6335426999999999</v>
      </c>
      <c r="X468" s="24">
        <v>0.59</v>
      </c>
      <c r="Y468" s="24">
        <v>0.61</v>
      </c>
      <c r="Z468" s="24">
        <v>0.66999993787500012</v>
      </c>
      <c r="AA468" s="24">
        <v>0.63</v>
      </c>
      <c r="AB468" s="24">
        <v>0.66</v>
      </c>
      <c r="AC468" s="24">
        <v>0.65</v>
      </c>
      <c r="AD468" s="24">
        <v>0.65</v>
      </c>
      <c r="AE468" s="206"/>
      <c r="AF468" s="207"/>
      <c r="AG468" s="207"/>
      <c r="AH468" s="207"/>
      <c r="AI468" s="207"/>
      <c r="AJ468" s="207"/>
      <c r="AK468" s="207"/>
      <c r="AL468" s="207"/>
      <c r="AM468" s="207"/>
      <c r="AN468" s="207"/>
      <c r="AO468" s="207"/>
      <c r="AP468" s="207"/>
      <c r="AQ468" s="207"/>
      <c r="AR468" s="207"/>
      <c r="AS468" s="207"/>
      <c r="AT468" s="207"/>
      <c r="AU468" s="207"/>
      <c r="AV468" s="207"/>
      <c r="AW468" s="207"/>
      <c r="AX468" s="207"/>
      <c r="AY468" s="207"/>
      <c r="AZ468" s="207"/>
      <c r="BA468" s="207"/>
      <c r="BB468" s="207"/>
      <c r="BC468" s="207"/>
      <c r="BD468" s="207"/>
      <c r="BE468" s="207"/>
      <c r="BF468" s="207"/>
      <c r="BG468" s="207"/>
      <c r="BH468" s="207"/>
      <c r="BI468" s="207"/>
      <c r="BJ468" s="207"/>
      <c r="BK468" s="207"/>
      <c r="BL468" s="207"/>
      <c r="BM468" s="230">
        <v>0.62862241725710399</v>
      </c>
    </row>
    <row r="469" spans="1:65">
      <c r="A469" s="30"/>
      <c r="B469" s="19">
        <v>1</v>
      </c>
      <c r="C469" s="9">
        <v>5</v>
      </c>
      <c r="D469" s="24">
        <v>0.66</v>
      </c>
      <c r="E469" s="24">
        <v>0.62440000000000007</v>
      </c>
      <c r="F469" s="24">
        <v>0.61312900000000004</v>
      </c>
      <c r="G469" s="24">
        <v>0.61805614149716037</v>
      </c>
      <c r="H469" s="24">
        <v>0.57999999999999996</v>
      </c>
      <c r="I469" s="24">
        <v>0.66579999999999995</v>
      </c>
      <c r="J469" s="24">
        <v>0.61199999999999999</v>
      </c>
      <c r="K469" s="24">
        <v>0.60980000000000001</v>
      </c>
      <c r="L469" s="24">
        <v>0.63</v>
      </c>
      <c r="M469" s="24">
        <v>0.65</v>
      </c>
      <c r="N469" s="24">
        <v>0.62</v>
      </c>
      <c r="O469" s="24">
        <v>0.67</v>
      </c>
      <c r="P469" s="235">
        <v>0.65</v>
      </c>
      <c r="Q469" s="24">
        <v>0.61</v>
      </c>
      <c r="R469" s="24">
        <v>0.64</v>
      </c>
      <c r="S469" s="24">
        <v>0.62</v>
      </c>
      <c r="T469" s="24">
        <v>0.57999999999999996</v>
      </c>
      <c r="U469" s="24">
        <v>0.64</v>
      </c>
      <c r="V469" s="231">
        <v>1.5409999999999999</v>
      </c>
      <c r="W469" s="24">
        <v>0.62453019999999992</v>
      </c>
      <c r="X469" s="24">
        <v>0.60499999999999998</v>
      </c>
      <c r="Y469" s="24">
        <v>0.63</v>
      </c>
      <c r="Z469" s="24">
        <v>0.69279816202746003</v>
      </c>
      <c r="AA469" s="24">
        <v>0.63</v>
      </c>
      <c r="AB469" s="24">
        <v>0.68</v>
      </c>
      <c r="AC469" s="24">
        <v>0.65</v>
      </c>
      <c r="AD469" s="24">
        <v>0.63</v>
      </c>
      <c r="AE469" s="206"/>
      <c r="AF469" s="207"/>
      <c r="AG469" s="207"/>
      <c r="AH469" s="207"/>
      <c r="AI469" s="207"/>
      <c r="AJ469" s="207"/>
      <c r="AK469" s="207"/>
      <c r="AL469" s="207"/>
      <c r="AM469" s="207"/>
      <c r="AN469" s="207"/>
      <c r="AO469" s="207"/>
      <c r="AP469" s="207"/>
      <c r="AQ469" s="207"/>
      <c r="AR469" s="207"/>
      <c r="AS469" s="207"/>
      <c r="AT469" s="207"/>
      <c r="AU469" s="207"/>
      <c r="AV469" s="207"/>
      <c r="AW469" s="207"/>
      <c r="AX469" s="207"/>
      <c r="AY469" s="207"/>
      <c r="AZ469" s="207"/>
      <c r="BA469" s="207"/>
      <c r="BB469" s="207"/>
      <c r="BC469" s="207"/>
      <c r="BD469" s="207"/>
      <c r="BE469" s="207"/>
      <c r="BF469" s="207"/>
      <c r="BG469" s="207"/>
      <c r="BH469" s="207"/>
      <c r="BI469" s="207"/>
      <c r="BJ469" s="207"/>
      <c r="BK469" s="207"/>
      <c r="BL469" s="207"/>
      <c r="BM469" s="230">
        <v>36</v>
      </c>
    </row>
    <row r="470" spans="1:65">
      <c r="A470" s="30"/>
      <c r="B470" s="19">
        <v>1</v>
      </c>
      <c r="C470" s="9">
        <v>6</v>
      </c>
      <c r="D470" s="24">
        <v>0.64</v>
      </c>
      <c r="E470" s="24">
        <v>0.60819999999999996</v>
      </c>
      <c r="F470" s="24">
        <v>0.61733700000000002</v>
      </c>
      <c r="G470" s="24">
        <v>0.62810637050077478</v>
      </c>
      <c r="H470" s="235">
        <v>0.63</v>
      </c>
      <c r="I470" s="24">
        <v>0.67330000000000001</v>
      </c>
      <c r="J470" s="24">
        <v>0.61899999999999999</v>
      </c>
      <c r="K470" s="24">
        <v>0.60880000000000001</v>
      </c>
      <c r="L470" s="24">
        <v>0.61</v>
      </c>
      <c r="M470" s="24">
        <v>0.66</v>
      </c>
      <c r="N470" s="24">
        <v>0.61</v>
      </c>
      <c r="O470" s="24">
        <v>0.65</v>
      </c>
      <c r="P470" s="24">
        <v>0.6</v>
      </c>
      <c r="Q470" s="24">
        <v>0.61</v>
      </c>
      <c r="R470" s="24">
        <v>0.66</v>
      </c>
      <c r="S470" s="24">
        <v>0.61499999999999999</v>
      </c>
      <c r="T470" s="24">
        <v>0.56999999999999995</v>
      </c>
      <c r="U470" s="24">
        <v>0.67</v>
      </c>
      <c r="V470" s="231">
        <v>1.1850000000000001</v>
      </c>
      <c r="W470" s="24">
        <v>0.62638419999999995</v>
      </c>
      <c r="X470" s="24">
        <v>0.6</v>
      </c>
      <c r="Y470" s="24">
        <v>0.6</v>
      </c>
      <c r="Z470" s="24">
        <v>0.66599987940659999</v>
      </c>
      <c r="AA470" s="24">
        <v>0.63</v>
      </c>
      <c r="AB470" s="24">
        <v>0.71</v>
      </c>
      <c r="AC470" s="24">
        <v>0.65</v>
      </c>
      <c r="AD470" s="24">
        <v>0.63</v>
      </c>
      <c r="AE470" s="206"/>
      <c r="AF470" s="207"/>
      <c r="AG470" s="207"/>
      <c r="AH470" s="207"/>
      <c r="AI470" s="207"/>
      <c r="AJ470" s="207"/>
      <c r="AK470" s="207"/>
      <c r="AL470" s="207"/>
      <c r="AM470" s="207"/>
      <c r="AN470" s="207"/>
      <c r="AO470" s="207"/>
      <c r="AP470" s="207"/>
      <c r="AQ470" s="207"/>
      <c r="AR470" s="207"/>
      <c r="AS470" s="207"/>
      <c r="AT470" s="207"/>
      <c r="AU470" s="207"/>
      <c r="AV470" s="207"/>
      <c r="AW470" s="207"/>
      <c r="AX470" s="207"/>
      <c r="AY470" s="207"/>
      <c r="AZ470" s="207"/>
      <c r="BA470" s="207"/>
      <c r="BB470" s="207"/>
      <c r="BC470" s="207"/>
      <c r="BD470" s="207"/>
      <c r="BE470" s="207"/>
      <c r="BF470" s="207"/>
      <c r="BG470" s="207"/>
      <c r="BH470" s="207"/>
      <c r="BI470" s="207"/>
      <c r="BJ470" s="207"/>
      <c r="BK470" s="207"/>
      <c r="BL470" s="207"/>
      <c r="BM470" s="56"/>
    </row>
    <row r="471" spans="1:65">
      <c r="A471" s="30"/>
      <c r="B471" s="20" t="s">
        <v>272</v>
      </c>
      <c r="C471" s="12"/>
      <c r="D471" s="232">
        <v>0.64833333333333343</v>
      </c>
      <c r="E471" s="232">
        <v>0.61635000000000006</v>
      </c>
      <c r="F471" s="232">
        <v>0.61626558333333337</v>
      </c>
      <c r="G471" s="232">
        <v>0.62357851793750951</v>
      </c>
      <c r="H471" s="232">
        <v>0.59833333333333327</v>
      </c>
      <c r="I471" s="232">
        <v>0.66841666666666677</v>
      </c>
      <c r="J471" s="232">
        <v>0.60866666666666669</v>
      </c>
      <c r="K471" s="232">
        <v>0.60041666666666671</v>
      </c>
      <c r="L471" s="232">
        <v>0.6216666666666667</v>
      </c>
      <c r="M471" s="232">
        <v>0.65833333333333333</v>
      </c>
      <c r="N471" s="232">
        <v>0.62666666666666659</v>
      </c>
      <c r="O471" s="232">
        <v>0.65833333333333333</v>
      </c>
      <c r="P471" s="232">
        <v>0.60499999999999998</v>
      </c>
      <c r="Q471" s="232">
        <v>0.60666666666666658</v>
      </c>
      <c r="R471" s="232">
        <v>0.63500000000000001</v>
      </c>
      <c r="S471" s="232">
        <v>0.62449999999999994</v>
      </c>
      <c r="T471" s="232">
        <v>0.57333333333333325</v>
      </c>
      <c r="U471" s="232">
        <v>0.65500000000000003</v>
      </c>
      <c r="V471" s="232">
        <v>1.1346666666666667</v>
      </c>
      <c r="W471" s="232">
        <v>0.63173676666666656</v>
      </c>
      <c r="X471" s="232">
        <v>0.60083333333333333</v>
      </c>
      <c r="Y471" s="232">
        <v>0.60833333333333328</v>
      </c>
      <c r="Z471" s="232">
        <v>0.67741547900387677</v>
      </c>
      <c r="AA471" s="232">
        <v>0.62333333333333329</v>
      </c>
      <c r="AB471" s="232">
        <v>0.67833333333333334</v>
      </c>
      <c r="AC471" s="232">
        <v>0.65166666666666662</v>
      </c>
      <c r="AD471" s="232">
        <v>0.63833333333333331</v>
      </c>
      <c r="AE471" s="206"/>
      <c r="AF471" s="207"/>
      <c r="AG471" s="207"/>
      <c r="AH471" s="207"/>
      <c r="AI471" s="207"/>
      <c r="AJ471" s="207"/>
      <c r="AK471" s="207"/>
      <c r="AL471" s="207"/>
      <c r="AM471" s="207"/>
      <c r="AN471" s="207"/>
      <c r="AO471" s="207"/>
      <c r="AP471" s="207"/>
      <c r="AQ471" s="207"/>
      <c r="AR471" s="207"/>
      <c r="AS471" s="207"/>
      <c r="AT471" s="207"/>
      <c r="AU471" s="207"/>
      <c r="AV471" s="207"/>
      <c r="AW471" s="207"/>
      <c r="AX471" s="207"/>
      <c r="AY471" s="207"/>
      <c r="AZ471" s="207"/>
      <c r="BA471" s="207"/>
      <c r="BB471" s="207"/>
      <c r="BC471" s="207"/>
      <c r="BD471" s="207"/>
      <c r="BE471" s="207"/>
      <c r="BF471" s="207"/>
      <c r="BG471" s="207"/>
      <c r="BH471" s="207"/>
      <c r="BI471" s="207"/>
      <c r="BJ471" s="207"/>
      <c r="BK471" s="207"/>
      <c r="BL471" s="207"/>
      <c r="BM471" s="56"/>
    </row>
    <row r="472" spans="1:65">
      <c r="A472" s="30"/>
      <c r="B472" s="3" t="s">
        <v>273</v>
      </c>
      <c r="C472" s="29"/>
      <c r="D472" s="24">
        <v>0.64500000000000002</v>
      </c>
      <c r="E472" s="24">
        <v>0.61630000000000007</v>
      </c>
      <c r="F472" s="24">
        <v>0.61714475000000002</v>
      </c>
      <c r="G472" s="24">
        <v>0.62127585151900822</v>
      </c>
      <c r="H472" s="24">
        <v>0.59</v>
      </c>
      <c r="I472" s="24">
        <v>0.67120000000000002</v>
      </c>
      <c r="J472" s="24">
        <v>0.60949999999999993</v>
      </c>
      <c r="K472" s="24">
        <v>0.60175000000000001</v>
      </c>
      <c r="L472" s="24">
        <v>0.62</v>
      </c>
      <c r="M472" s="24">
        <v>0.66</v>
      </c>
      <c r="N472" s="24">
        <v>0.62</v>
      </c>
      <c r="O472" s="24">
        <v>0.65500000000000003</v>
      </c>
      <c r="P472" s="24">
        <v>0.6</v>
      </c>
      <c r="Q472" s="24">
        <v>0.60499999999999998</v>
      </c>
      <c r="R472" s="24">
        <v>0.64</v>
      </c>
      <c r="S472" s="24">
        <v>0.62349999999999994</v>
      </c>
      <c r="T472" s="24">
        <v>0.56999999999999995</v>
      </c>
      <c r="U472" s="24">
        <v>0.65500000000000003</v>
      </c>
      <c r="V472" s="24">
        <v>1.1165</v>
      </c>
      <c r="W472" s="24">
        <v>0.63240969999999996</v>
      </c>
      <c r="X472" s="24">
        <v>0.60250000000000004</v>
      </c>
      <c r="Y472" s="24">
        <v>0.61</v>
      </c>
      <c r="Z472" s="24">
        <v>0.67509935324420001</v>
      </c>
      <c r="AA472" s="24">
        <v>0.63</v>
      </c>
      <c r="AB472" s="24">
        <v>0.67500000000000004</v>
      </c>
      <c r="AC472" s="24">
        <v>0.65</v>
      </c>
      <c r="AD472" s="24">
        <v>0.63500000000000001</v>
      </c>
      <c r="AE472" s="206"/>
      <c r="AF472" s="207"/>
      <c r="AG472" s="207"/>
      <c r="AH472" s="207"/>
      <c r="AI472" s="207"/>
      <c r="AJ472" s="207"/>
      <c r="AK472" s="207"/>
      <c r="AL472" s="207"/>
      <c r="AM472" s="207"/>
      <c r="AN472" s="207"/>
      <c r="AO472" s="207"/>
      <c r="AP472" s="207"/>
      <c r="AQ472" s="207"/>
      <c r="AR472" s="207"/>
      <c r="AS472" s="207"/>
      <c r="AT472" s="207"/>
      <c r="AU472" s="207"/>
      <c r="AV472" s="207"/>
      <c r="AW472" s="207"/>
      <c r="AX472" s="207"/>
      <c r="AY472" s="207"/>
      <c r="AZ472" s="207"/>
      <c r="BA472" s="207"/>
      <c r="BB472" s="207"/>
      <c r="BC472" s="207"/>
      <c r="BD472" s="207"/>
      <c r="BE472" s="207"/>
      <c r="BF472" s="207"/>
      <c r="BG472" s="207"/>
      <c r="BH472" s="207"/>
      <c r="BI472" s="207"/>
      <c r="BJ472" s="207"/>
      <c r="BK472" s="207"/>
      <c r="BL472" s="207"/>
      <c r="BM472" s="56"/>
    </row>
    <row r="473" spans="1:65">
      <c r="A473" s="30"/>
      <c r="B473" s="3" t="s">
        <v>274</v>
      </c>
      <c r="C473" s="29"/>
      <c r="D473" s="24">
        <v>9.8319208025017604E-3</v>
      </c>
      <c r="E473" s="24">
        <v>7.9043658822197816E-3</v>
      </c>
      <c r="F473" s="24">
        <v>1.9037497844166815E-3</v>
      </c>
      <c r="G473" s="24">
        <v>8.010178859041284E-3</v>
      </c>
      <c r="H473" s="24">
        <v>1.8348478592697198E-2</v>
      </c>
      <c r="I473" s="24">
        <v>1.2564619638758144E-2</v>
      </c>
      <c r="J473" s="24">
        <v>9.0480200412392329E-3</v>
      </c>
      <c r="K473" s="24">
        <v>9.3691870867576715E-3</v>
      </c>
      <c r="L473" s="24">
        <v>7.5277265270908174E-3</v>
      </c>
      <c r="M473" s="24">
        <v>7.5277265270908165E-3</v>
      </c>
      <c r="N473" s="24">
        <v>1.5055453054181633E-2</v>
      </c>
      <c r="O473" s="24">
        <v>1.4719601443879758E-2</v>
      </c>
      <c r="P473" s="24">
        <v>2.2583179581272449E-2</v>
      </c>
      <c r="Q473" s="24">
        <v>8.1649658092772665E-3</v>
      </c>
      <c r="R473" s="24">
        <v>2.1679483388678818E-2</v>
      </c>
      <c r="S473" s="24">
        <v>8.6197447758039874E-3</v>
      </c>
      <c r="T473" s="24">
        <v>5.1639777949432268E-3</v>
      </c>
      <c r="U473" s="24">
        <v>1.0488088481701525E-2</v>
      </c>
      <c r="V473" s="24">
        <v>0.279352584857679</v>
      </c>
      <c r="W473" s="24">
        <v>5.5923656896403736E-3</v>
      </c>
      <c r="X473" s="24">
        <v>5.8452259722500651E-3</v>
      </c>
      <c r="Y473" s="24">
        <v>1.7224014243685099E-2</v>
      </c>
      <c r="Z473" s="24">
        <v>1.2540087772911669E-2</v>
      </c>
      <c r="AA473" s="24">
        <v>1.0327955589886455E-2</v>
      </c>
      <c r="AB473" s="24">
        <v>1.7224014243685061E-2</v>
      </c>
      <c r="AC473" s="24">
        <v>4.0824829046386332E-3</v>
      </c>
      <c r="AD473" s="24">
        <v>9.8319208025017587E-3</v>
      </c>
      <c r="AE473" s="206"/>
      <c r="AF473" s="207"/>
      <c r="AG473" s="207"/>
      <c r="AH473" s="207"/>
      <c r="AI473" s="207"/>
      <c r="AJ473" s="207"/>
      <c r="AK473" s="207"/>
      <c r="AL473" s="207"/>
      <c r="AM473" s="207"/>
      <c r="AN473" s="207"/>
      <c r="AO473" s="207"/>
      <c r="AP473" s="207"/>
      <c r="AQ473" s="207"/>
      <c r="AR473" s="207"/>
      <c r="AS473" s="207"/>
      <c r="AT473" s="207"/>
      <c r="AU473" s="207"/>
      <c r="AV473" s="207"/>
      <c r="AW473" s="207"/>
      <c r="AX473" s="207"/>
      <c r="AY473" s="207"/>
      <c r="AZ473" s="207"/>
      <c r="BA473" s="207"/>
      <c r="BB473" s="207"/>
      <c r="BC473" s="207"/>
      <c r="BD473" s="207"/>
      <c r="BE473" s="207"/>
      <c r="BF473" s="207"/>
      <c r="BG473" s="207"/>
      <c r="BH473" s="207"/>
      <c r="BI473" s="207"/>
      <c r="BJ473" s="207"/>
      <c r="BK473" s="207"/>
      <c r="BL473" s="207"/>
      <c r="BM473" s="56"/>
    </row>
    <row r="474" spans="1:65">
      <c r="A474" s="30"/>
      <c r="B474" s="3" t="s">
        <v>87</v>
      </c>
      <c r="C474" s="29"/>
      <c r="D474" s="13">
        <v>1.5164916404887032E-2</v>
      </c>
      <c r="E474" s="13">
        <v>1.2824476161628589E-2</v>
      </c>
      <c r="F474" s="13">
        <v>3.0891710261011893E-3</v>
      </c>
      <c r="G474" s="13">
        <v>1.2845501614672374E-2</v>
      </c>
      <c r="H474" s="13">
        <v>3.0665980934869972E-2</v>
      </c>
      <c r="I474" s="13">
        <v>1.8797585795424225E-2</v>
      </c>
      <c r="J474" s="13">
        <v>1.4865312225475191E-2</v>
      </c>
      <c r="K474" s="13">
        <v>1.5604475370033595E-2</v>
      </c>
      <c r="L474" s="13">
        <v>1.2108943475213111E-2</v>
      </c>
      <c r="M474" s="13">
        <v>1.1434521306973392E-2</v>
      </c>
      <c r="N474" s="13">
        <v>2.4024659129013248E-2</v>
      </c>
      <c r="O474" s="13">
        <v>2.2358888269184442E-2</v>
      </c>
      <c r="P474" s="13">
        <v>3.7327569555822233E-2</v>
      </c>
      <c r="Q474" s="13">
        <v>1.3458734850457035E-2</v>
      </c>
      <c r="R474" s="13">
        <v>3.4140918722328849E-2</v>
      </c>
      <c r="S474" s="13">
        <v>1.3802633748285009E-2</v>
      </c>
      <c r="T474" s="13">
        <v>9.0069380144358613E-3</v>
      </c>
      <c r="U474" s="13">
        <v>1.6012348827025229E-2</v>
      </c>
      <c r="V474" s="13">
        <v>0.24619793025059841</v>
      </c>
      <c r="W474" s="13">
        <v>8.8523669742197608E-3</v>
      </c>
      <c r="X474" s="13">
        <v>9.7285314378641862E-3</v>
      </c>
      <c r="Y474" s="13">
        <v>2.8313448071811124E-2</v>
      </c>
      <c r="Z474" s="13">
        <v>1.851166405490404E-2</v>
      </c>
      <c r="AA474" s="13">
        <v>1.6568912711047792E-2</v>
      </c>
      <c r="AB474" s="13">
        <v>2.5391667189707708E-2</v>
      </c>
      <c r="AC474" s="13">
        <v>6.264679649061842E-3</v>
      </c>
      <c r="AD474" s="13">
        <v>1.5402486896869596E-2</v>
      </c>
      <c r="AE474" s="154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30"/>
      <c r="B475" s="3" t="s">
        <v>275</v>
      </c>
      <c r="C475" s="29"/>
      <c r="D475" s="13">
        <v>3.1355732050146967E-2</v>
      </c>
      <c r="E475" s="13">
        <v>-1.9522716530938733E-2</v>
      </c>
      <c r="F475" s="13">
        <v>-1.9657004880111906E-2</v>
      </c>
      <c r="G475" s="13">
        <v>-8.0237344089679752E-3</v>
      </c>
      <c r="H475" s="13">
        <v>-4.8183270421586988E-2</v>
      </c>
      <c r="I475" s="13">
        <v>6.3303898042960105E-2</v>
      </c>
      <c r="J475" s="13">
        <v>-3.1745209910761907E-2</v>
      </c>
      <c r="K475" s="13">
        <v>-4.4869145318597869E-2</v>
      </c>
      <c r="L475" s="13">
        <v>-1.1065069268111127E-2</v>
      </c>
      <c r="M475" s="13">
        <v>4.7263532544493447E-2</v>
      </c>
      <c r="N475" s="13">
        <v>-3.1111690209378873E-3</v>
      </c>
      <c r="O475" s="13">
        <v>4.7263532544493447E-2</v>
      </c>
      <c r="P475" s="13">
        <v>-3.7578070092022409E-2</v>
      </c>
      <c r="Q475" s="13">
        <v>-3.4926770009631403E-2</v>
      </c>
      <c r="R475" s="13">
        <v>1.0145331391017809E-2</v>
      </c>
      <c r="S475" s="13">
        <v>-6.557859128046295E-3</v>
      </c>
      <c r="T475" s="13">
        <v>-8.7952771657453854E-2</v>
      </c>
      <c r="U475" s="13">
        <v>4.1960932379711435E-2</v>
      </c>
      <c r="V475" s="13">
        <v>0.80500509609187665</v>
      </c>
      <c r="W475" s="13">
        <v>4.9542449077006889E-3</v>
      </c>
      <c r="X475" s="13">
        <v>-4.4206320298000201E-2</v>
      </c>
      <c r="Y475" s="13">
        <v>-3.2275469927240175E-2</v>
      </c>
      <c r="Z475" s="13">
        <v>7.7619029177600218E-2</v>
      </c>
      <c r="AA475" s="13">
        <v>-8.4137691857201213E-3</v>
      </c>
      <c r="AB475" s="13">
        <v>7.9079133533187074E-2</v>
      </c>
      <c r="AC475" s="13">
        <v>3.6658332214928979E-2</v>
      </c>
      <c r="AD475" s="13">
        <v>1.5447931555800043E-2</v>
      </c>
      <c r="AE475" s="154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A476" s="30"/>
      <c r="B476" s="46" t="s">
        <v>276</v>
      </c>
      <c r="C476" s="47"/>
      <c r="D476" s="45">
        <v>0.82</v>
      </c>
      <c r="E476" s="45">
        <v>0.28000000000000003</v>
      </c>
      <c r="F476" s="45">
        <v>0.28000000000000003</v>
      </c>
      <c r="G476" s="45">
        <v>0.03</v>
      </c>
      <c r="H476" s="45">
        <v>0.9</v>
      </c>
      <c r="I476" s="45">
        <v>1.52</v>
      </c>
      <c r="J476" s="45">
        <v>0.55000000000000004</v>
      </c>
      <c r="K476" s="45">
        <v>0.83</v>
      </c>
      <c r="L476" s="45">
        <v>0.1</v>
      </c>
      <c r="M476" s="45">
        <v>1.17</v>
      </c>
      <c r="N476" s="45">
        <v>7.0000000000000007E-2</v>
      </c>
      <c r="O476" s="45">
        <v>1.17</v>
      </c>
      <c r="P476" s="45">
        <v>0.67</v>
      </c>
      <c r="Q476" s="45">
        <v>0.62</v>
      </c>
      <c r="R476" s="45">
        <v>0.36</v>
      </c>
      <c r="S476" s="45">
        <v>0</v>
      </c>
      <c r="T476" s="45">
        <v>1.77</v>
      </c>
      <c r="U476" s="45">
        <v>1.05</v>
      </c>
      <c r="V476" s="45">
        <v>17.64</v>
      </c>
      <c r="W476" s="45">
        <v>0.25</v>
      </c>
      <c r="X476" s="45">
        <v>0.82</v>
      </c>
      <c r="Y476" s="45">
        <v>0.56000000000000005</v>
      </c>
      <c r="Z476" s="45">
        <v>1.83</v>
      </c>
      <c r="AA476" s="45">
        <v>0.04</v>
      </c>
      <c r="AB476" s="45">
        <v>1.86</v>
      </c>
      <c r="AC476" s="45">
        <v>0.94</v>
      </c>
      <c r="AD476" s="45">
        <v>0.48</v>
      </c>
      <c r="AE476" s="154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55"/>
    </row>
    <row r="477" spans="1:65">
      <c r="B477" s="31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BM477" s="55"/>
    </row>
    <row r="478" spans="1:65" ht="15">
      <c r="B478" s="8" t="s">
        <v>511</v>
      </c>
      <c r="BM478" s="28" t="s">
        <v>67</v>
      </c>
    </row>
    <row r="479" spans="1:65" ht="15">
      <c r="A479" s="25" t="s">
        <v>17</v>
      </c>
      <c r="B479" s="18" t="s">
        <v>112</v>
      </c>
      <c r="C479" s="15" t="s">
        <v>113</v>
      </c>
      <c r="D479" s="16" t="s">
        <v>230</v>
      </c>
      <c r="E479" s="17" t="s">
        <v>230</v>
      </c>
      <c r="F479" s="17" t="s">
        <v>230</v>
      </c>
      <c r="G479" s="17" t="s">
        <v>230</v>
      </c>
      <c r="H479" s="17" t="s">
        <v>230</v>
      </c>
      <c r="I479" s="17" t="s">
        <v>230</v>
      </c>
      <c r="J479" s="17" t="s">
        <v>230</v>
      </c>
      <c r="K479" s="17" t="s">
        <v>230</v>
      </c>
      <c r="L479" s="17" t="s">
        <v>230</v>
      </c>
      <c r="M479" s="17" t="s">
        <v>230</v>
      </c>
      <c r="N479" s="17" t="s">
        <v>230</v>
      </c>
      <c r="O479" s="17" t="s">
        <v>230</v>
      </c>
      <c r="P479" s="17" t="s">
        <v>230</v>
      </c>
      <c r="Q479" s="17" t="s">
        <v>230</v>
      </c>
      <c r="R479" s="17" t="s">
        <v>230</v>
      </c>
      <c r="S479" s="17" t="s">
        <v>230</v>
      </c>
      <c r="T479" s="17" t="s">
        <v>230</v>
      </c>
      <c r="U479" s="17" t="s">
        <v>230</v>
      </c>
      <c r="V479" s="17" t="s">
        <v>230</v>
      </c>
      <c r="W479" s="17" t="s">
        <v>230</v>
      </c>
      <c r="X479" s="17" t="s">
        <v>230</v>
      </c>
      <c r="Y479" s="17" t="s">
        <v>230</v>
      </c>
      <c r="Z479" s="17" t="s">
        <v>230</v>
      </c>
      <c r="AA479" s="17" t="s">
        <v>230</v>
      </c>
      <c r="AB479" s="17" t="s">
        <v>230</v>
      </c>
      <c r="AC479" s="154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>
        <v>1</v>
      </c>
    </row>
    <row r="480" spans="1:65">
      <c r="A480" s="30"/>
      <c r="B480" s="19" t="s">
        <v>231</v>
      </c>
      <c r="C480" s="9" t="s">
        <v>231</v>
      </c>
      <c r="D480" s="152" t="s">
        <v>233</v>
      </c>
      <c r="E480" s="153" t="s">
        <v>234</v>
      </c>
      <c r="F480" s="153" t="s">
        <v>235</v>
      </c>
      <c r="G480" s="153" t="s">
        <v>236</v>
      </c>
      <c r="H480" s="153" t="s">
        <v>237</v>
      </c>
      <c r="I480" s="153" t="s">
        <v>239</v>
      </c>
      <c r="J480" s="153" t="s">
        <v>240</v>
      </c>
      <c r="K480" s="153" t="s">
        <v>243</v>
      </c>
      <c r="L480" s="153" t="s">
        <v>244</v>
      </c>
      <c r="M480" s="153" t="s">
        <v>245</v>
      </c>
      <c r="N480" s="153" t="s">
        <v>246</v>
      </c>
      <c r="O480" s="153" t="s">
        <v>247</v>
      </c>
      <c r="P480" s="153" t="s">
        <v>248</v>
      </c>
      <c r="Q480" s="153" t="s">
        <v>250</v>
      </c>
      <c r="R480" s="153" t="s">
        <v>251</v>
      </c>
      <c r="S480" s="153" t="s">
        <v>253</v>
      </c>
      <c r="T480" s="153" t="s">
        <v>254</v>
      </c>
      <c r="U480" s="153" t="s">
        <v>257</v>
      </c>
      <c r="V480" s="153" t="s">
        <v>258</v>
      </c>
      <c r="W480" s="153" t="s">
        <v>279</v>
      </c>
      <c r="X480" s="153" t="s">
        <v>259</v>
      </c>
      <c r="Y480" s="153" t="s">
        <v>260</v>
      </c>
      <c r="Z480" s="153" t="s">
        <v>261</v>
      </c>
      <c r="AA480" s="153" t="s">
        <v>262</v>
      </c>
      <c r="AB480" s="153" t="s">
        <v>263</v>
      </c>
      <c r="AC480" s="154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 t="s">
        <v>3</v>
      </c>
    </row>
    <row r="481" spans="1:65">
      <c r="A481" s="30"/>
      <c r="B481" s="19"/>
      <c r="C481" s="9"/>
      <c r="D481" s="10" t="s">
        <v>295</v>
      </c>
      <c r="E481" s="11" t="s">
        <v>296</v>
      </c>
      <c r="F481" s="11" t="s">
        <v>296</v>
      </c>
      <c r="G481" s="11" t="s">
        <v>116</v>
      </c>
      <c r="H481" s="11" t="s">
        <v>296</v>
      </c>
      <c r="I481" s="11" t="s">
        <v>295</v>
      </c>
      <c r="J481" s="11" t="s">
        <v>116</v>
      </c>
      <c r="K481" s="11" t="s">
        <v>296</v>
      </c>
      <c r="L481" s="11" t="s">
        <v>116</v>
      </c>
      <c r="M481" s="11" t="s">
        <v>295</v>
      </c>
      <c r="N481" s="11" t="s">
        <v>295</v>
      </c>
      <c r="O481" s="11" t="s">
        <v>295</v>
      </c>
      <c r="P481" s="11" t="s">
        <v>295</v>
      </c>
      <c r="Q481" s="11" t="s">
        <v>295</v>
      </c>
      <c r="R481" s="11" t="s">
        <v>116</v>
      </c>
      <c r="S481" s="11" t="s">
        <v>296</v>
      </c>
      <c r="T481" s="11" t="s">
        <v>295</v>
      </c>
      <c r="U481" s="11" t="s">
        <v>295</v>
      </c>
      <c r="V481" s="11" t="s">
        <v>296</v>
      </c>
      <c r="W481" s="11" t="s">
        <v>295</v>
      </c>
      <c r="X481" s="11" t="s">
        <v>295</v>
      </c>
      <c r="Y481" s="11" t="s">
        <v>296</v>
      </c>
      <c r="Z481" s="11" t="s">
        <v>295</v>
      </c>
      <c r="AA481" s="11" t="s">
        <v>295</v>
      </c>
      <c r="AB481" s="11" t="s">
        <v>295</v>
      </c>
      <c r="AC481" s="154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2</v>
      </c>
    </row>
    <row r="482" spans="1:65">
      <c r="A482" s="30"/>
      <c r="B482" s="19"/>
      <c r="C482" s="9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154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3</v>
      </c>
    </row>
    <row r="483" spans="1:65">
      <c r="A483" s="30"/>
      <c r="B483" s="18">
        <v>1</v>
      </c>
      <c r="C483" s="14">
        <v>1</v>
      </c>
      <c r="D483" s="148">
        <v>8.1</v>
      </c>
      <c r="E483" s="22">
        <v>6.36</v>
      </c>
      <c r="F483" s="22">
        <v>5.64</v>
      </c>
      <c r="G483" s="22">
        <v>6.41</v>
      </c>
      <c r="H483" s="22">
        <v>6.3962237646042057</v>
      </c>
      <c r="I483" s="22">
        <v>6.1</v>
      </c>
      <c r="J483" s="148">
        <v>7</v>
      </c>
      <c r="K483" s="22">
        <v>6.06</v>
      </c>
      <c r="L483" s="148">
        <v>6</v>
      </c>
      <c r="M483" s="148">
        <v>10</v>
      </c>
      <c r="N483" s="22">
        <v>6.2</v>
      </c>
      <c r="O483" s="22">
        <v>6.9</v>
      </c>
      <c r="P483" s="22">
        <v>6.4</v>
      </c>
      <c r="Q483" s="22">
        <v>6.4</v>
      </c>
      <c r="R483" s="148">
        <v>7</v>
      </c>
      <c r="S483" s="22">
        <v>5.9</v>
      </c>
      <c r="T483" s="22">
        <v>6</v>
      </c>
      <c r="U483" s="22">
        <v>7</v>
      </c>
      <c r="V483" s="155">
        <v>6.1718599999999997</v>
      </c>
      <c r="W483" s="22">
        <v>6.6</v>
      </c>
      <c r="X483" s="22">
        <v>5.8151000000000002</v>
      </c>
      <c r="Y483" s="148">
        <v>7.8</v>
      </c>
      <c r="Z483" s="22">
        <v>6.3</v>
      </c>
      <c r="AA483" s="22">
        <v>6.7</v>
      </c>
      <c r="AB483" s="22">
        <v>7.2</v>
      </c>
      <c r="AC483" s="154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8">
        <v>1</v>
      </c>
    </row>
    <row r="484" spans="1:65">
      <c r="A484" s="30"/>
      <c r="B484" s="19">
        <v>1</v>
      </c>
      <c r="C484" s="9">
        <v>2</v>
      </c>
      <c r="D484" s="149">
        <v>8</v>
      </c>
      <c r="E484" s="11">
        <v>6.31</v>
      </c>
      <c r="F484" s="11">
        <v>5.83</v>
      </c>
      <c r="G484" s="11">
        <v>6.43</v>
      </c>
      <c r="H484" s="11">
        <v>6.6455623353735795</v>
      </c>
      <c r="I484" s="11">
        <v>6</v>
      </c>
      <c r="J484" s="149">
        <v>7</v>
      </c>
      <c r="K484" s="11">
        <v>6.33</v>
      </c>
      <c r="L484" s="149">
        <v>6</v>
      </c>
      <c r="M484" s="149">
        <v>9</v>
      </c>
      <c r="N484" s="11">
        <v>6.1</v>
      </c>
      <c r="O484" s="11">
        <v>7</v>
      </c>
      <c r="P484" s="11">
        <v>6.6</v>
      </c>
      <c r="Q484" s="11">
        <v>6.3</v>
      </c>
      <c r="R484" s="149">
        <v>6</v>
      </c>
      <c r="S484" s="11">
        <v>5.9</v>
      </c>
      <c r="T484" s="11">
        <v>6.3</v>
      </c>
      <c r="U484" s="11">
        <v>6.5</v>
      </c>
      <c r="V484" s="11">
        <v>6.3948600000000004</v>
      </c>
      <c r="W484" s="150">
        <v>6.2</v>
      </c>
      <c r="X484" s="11">
        <v>5.8437000000000001</v>
      </c>
      <c r="Y484" s="149">
        <v>7.8</v>
      </c>
      <c r="Z484" s="11">
        <v>6.2</v>
      </c>
      <c r="AA484" s="11">
        <v>6.6</v>
      </c>
      <c r="AB484" s="11">
        <v>7</v>
      </c>
      <c r="AC484" s="154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8">
        <v>21</v>
      </c>
    </row>
    <row r="485" spans="1:65">
      <c r="A485" s="30"/>
      <c r="B485" s="19">
        <v>1</v>
      </c>
      <c r="C485" s="9">
        <v>3</v>
      </c>
      <c r="D485" s="149">
        <v>8.3000000000000007</v>
      </c>
      <c r="E485" s="11">
        <v>6.32</v>
      </c>
      <c r="F485" s="11">
        <v>5.87</v>
      </c>
      <c r="G485" s="11">
        <v>6.41</v>
      </c>
      <c r="H485" s="11">
        <v>6.2632898266976511</v>
      </c>
      <c r="I485" s="11">
        <v>6</v>
      </c>
      <c r="J485" s="149">
        <v>7</v>
      </c>
      <c r="K485" s="11">
        <v>6.51</v>
      </c>
      <c r="L485" s="149">
        <v>6</v>
      </c>
      <c r="M485" s="149">
        <v>9</v>
      </c>
      <c r="N485" s="11">
        <v>6.1</v>
      </c>
      <c r="O485" s="11">
        <v>6.7</v>
      </c>
      <c r="P485" s="11">
        <v>6.2</v>
      </c>
      <c r="Q485" s="11">
        <v>6</v>
      </c>
      <c r="R485" s="149">
        <v>6</v>
      </c>
      <c r="S485" s="11">
        <v>5.7</v>
      </c>
      <c r="T485" s="11">
        <v>6</v>
      </c>
      <c r="U485" s="11">
        <v>7</v>
      </c>
      <c r="V485" s="11">
        <v>6.4305599999999998</v>
      </c>
      <c r="W485" s="11">
        <v>6.5</v>
      </c>
      <c r="X485" s="11">
        <v>5.8354999999999997</v>
      </c>
      <c r="Y485" s="149">
        <v>7.7000000000000011</v>
      </c>
      <c r="Z485" s="11">
        <v>6.3</v>
      </c>
      <c r="AA485" s="11">
        <v>6.7</v>
      </c>
      <c r="AB485" s="11">
        <v>6.9</v>
      </c>
      <c r="AC485" s="154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8">
        <v>16</v>
      </c>
    </row>
    <row r="486" spans="1:65">
      <c r="A486" s="30"/>
      <c r="B486" s="19">
        <v>1</v>
      </c>
      <c r="C486" s="9">
        <v>4</v>
      </c>
      <c r="D486" s="150">
        <v>6</v>
      </c>
      <c r="E486" s="11">
        <v>6.23</v>
      </c>
      <c r="F486" s="11">
        <v>5.71</v>
      </c>
      <c r="G486" s="11">
        <v>6.45</v>
      </c>
      <c r="H486" s="11">
        <v>6.3661437213289238</v>
      </c>
      <c r="I486" s="11">
        <v>6</v>
      </c>
      <c r="J486" s="149">
        <v>6</v>
      </c>
      <c r="K486" s="11">
        <v>6.14</v>
      </c>
      <c r="L486" s="149">
        <v>6</v>
      </c>
      <c r="M486" s="149">
        <v>10</v>
      </c>
      <c r="N486" s="11">
        <v>6.1</v>
      </c>
      <c r="O486" s="11">
        <v>7.1</v>
      </c>
      <c r="P486" s="11">
        <v>6.2</v>
      </c>
      <c r="Q486" s="11">
        <v>6.1</v>
      </c>
      <c r="R486" s="149">
        <v>7</v>
      </c>
      <c r="S486" s="11">
        <v>5.8</v>
      </c>
      <c r="T486" s="11">
        <v>6.1</v>
      </c>
      <c r="U486" s="11">
        <v>7</v>
      </c>
      <c r="V486" s="11">
        <v>6.4083600000000001</v>
      </c>
      <c r="W486" s="11">
        <v>6.4</v>
      </c>
      <c r="X486" s="11">
        <v>5.8323</v>
      </c>
      <c r="Y486" s="149">
        <v>7.8</v>
      </c>
      <c r="Z486" s="11">
        <v>6.3</v>
      </c>
      <c r="AA486" s="11">
        <v>6.2</v>
      </c>
      <c r="AB486" s="11">
        <v>7.1</v>
      </c>
      <c r="AC486" s="154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8">
        <v>6.3353041099120633</v>
      </c>
    </row>
    <row r="487" spans="1:65">
      <c r="A487" s="30"/>
      <c r="B487" s="19">
        <v>1</v>
      </c>
      <c r="C487" s="9">
        <v>5</v>
      </c>
      <c r="D487" s="149">
        <v>8.4</v>
      </c>
      <c r="E487" s="11">
        <v>6.36</v>
      </c>
      <c r="F487" s="11">
        <v>5.84</v>
      </c>
      <c r="G487" s="11">
        <v>6.57</v>
      </c>
      <c r="H487" s="11">
        <v>6.3432758561038156</v>
      </c>
      <c r="I487" s="11">
        <v>5.9</v>
      </c>
      <c r="J487" s="149">
        <v>7</v>
      </c>
      <c r="K487" s="11">
        <v>6.18</v>
      </c>
      <c r="L487" s="149">
        <v>6</v>
      </c>
      <c r="M487" s="149">
        <v>9</v>
      </c>
      <c r="N487" s="11">
        <v>6.1</v>
      </c>
      <c r="O487" s="11">
        <v>7.3</v>
      </c>
      <c r="P487" s="11">
        <v>6.4</v>
      </c>
      <c r="Q487" s="11">
        <v>6.1</v>
      </c>
      <c r="R487" s="149">
        <v>7</v>
      </c>
      <c r="S487" s="11">
        <v>6</v>
      </c>
      <c r="T487" s="11">
        <v>6</v>
      </c>
      <c r="U487" s="11">
        <v>6.5</v>
      </c>
      <c r="V487" s="11">
        <v>6.34016</v>
      </c>
      <c r="W487" s="11">
        <v>6.5</v>
      </c>
      <c r="X487" s="11">
        <v>5.6791</v>
      </c>
      <c r="Y487" s="149">
        <v>7.8</v>
      </c>
      <c r="Z487" s="11">
        <v>6.6</v>
      </c>
      <c r="AA487" s="11">
        <v>6.3</v>
      </c>
      <c r="AB487" s="11">
        <v>7.4</v>
      </c>
      <c r="AC487" s="154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28">
        <v>37</v>
      </c>
    </row>
    <row r="488" spans="1:65">
      <c r="A488" s="30"/>
      <c r="B488" s="19">
        <v>1</v>
      </c>
      <c r="C488" s="9">
        <v>6</v>
      </c>
      <c r="D488" s="149">
        <v>7.9</v>
      </c>
      <c r="E488" s="11">
        <v>6.21</v>
      </c>
      <c r="F488" s="11">
        <v>5.78</v>
      </c>
      <c r="G488" s="11">
        <v>6.52</v>
      </c>
      <c r="H488" s="11">
        <v>6.6333610258669715</v>
      </c>
      <c r="I488" s="150">
        <v>6.3</v>
      </c>
      <c r="J488" s="149">
        <v>7</v>
      </c>
      <c r="K488" s="11">
        <v>6.3</v>
      </c>
      <c r="L488" s="149">
        <v>6</v>
      </c>
      <c r="M488" s="149">
        <v>10</v>
      </c>
      <c r="N488" s="150">
        <v>6.5</v>
      </c>
      <c r="O488" s="11">
        <v>7.3</v>
      </c>
      <c r="P488" s="11">
        <v>6.3</v>
      </c>
      <c r="Q488" s="11">
        <v>6</v>
      </c>
      <c r="R488" s="149">
        <v>7</v>
      </c>
      <c r="S488" s="11">
        <v>5.7</v>
      </c>
      <c r="T488" s="11">
        <v>6.4</v>
      </c>
      <c r="U488" s="11">
        <v>7</v>
      </c>
      <c r="V488" s="11">
        <v>6.3665700000000003</v>
      </c>
      <c r="W488" s="11">
        <v>6.5</v>
      </c>
      <c r="X488" s="11">
        <v>5.8324999999999996</v>
      </c>
      <c r="Y488" s="149">
        <v>7.7000000000000011</v>
      </c>
      <c r="Z488" s="11">
        <v>6.7</v>
      </c>
      <c r="AA488" s="11">
        <v>6.2</v>
      </c>
      <c r="AB488" s="150">
        <v>7.8</v>
      </c>
      <c r="AC488" s="154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30"/>
      <c r="B489" s="20" t="s">
        <v>272</v>
      </c>
      <c r="C489" s="12"/>
      <c r="D489" s="23">
        <v>7.7833333333333341</v>
      </c>
      <c r="E489" s="23">
        <v>6.2983333333333329</v>
      </c>
      <c r="F489" s="23">
        <v>5.7783333333333333</v>
      </c>
      <c r="G489" s="23">
        <v>6.464999999999999</v>
      </c>
      <c r="H489" s="23">
        <v>6.441309421662524</v>
      </c>
      <c r="I489" s="23">
        <v>6.05</v>
      </c>
      <c r="J489" s="23">
        <v>6.833333333333333</v>
      </c>
      <c r="K489" s="23">
        <v>6.253333333333333</v>
      </c>
      <c r="L489" s="23">
        <v>6</v>
      </c>
      <c r="M489" s="23">
        <v>9.5</v>
      </c>
      <c r="N489" s="23">
        <v>6.1833333333333336</v>
      </c>
      <c r="O489" s="23">
        <v>7.05</v>
      </c>
      <c r="P489" s="23">
        <v>6.3499999999999988</v>
      </c>
      <c r="Q489" s="23">
        <v>6.1499999999999995</v>
      </c>
      <c r="R489" s="23">
        <v>6.666666666666667</v>
      </c>
      <c r="S489" s="23">
        <v>5.833333333333333</v>
      </c>
      <c r="T489" s="23">
        <v>6.1333333333333329</v>
      </c>
      <c r="U489" s="23">
        <v>6.833333333333333</v>
      </c>
      <c r="V489" s="23">
        <v>6.3520616666666667</v>
      </c>
      <c r="W489" s="23">
        <v>6.45</v>
      </c>
      <c r="X489" s="23">
        <v>5.8063666666666665</v>
      </c>
      <c r="Y489" s="23">
        <v>7.7666666666666666</v>
      </c>
      <c r="Z489" s="23">
        <v>6.4000000000000012</v>
      </c>
      <c r="AA489" s="23">
        <v>6.45</v>
      </c>
      <c r="AB489" s="23">
        <v>7.2333333333333334</v>
      </c>
      <c r="AC489" s="154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A490" s="30"/>
      <c r="B490" s="3" t="s">
        <v>273</v>
      </c>
      <c r="C490" s="29"/>
      <c r="D490" s="11">
        <v>8.0500000000000007</v>
      </c>
      <c r="E490" s="11">
        <v>6.3149999999999995</v>
      </c>
      <c r="F490" s="11">
        <v>5.8049999999999997</v>
      </c>
      <c r="G490" s="11">
        <v>6.4399999999999995</v>
      </c>
      <c r="H490" s="11">
        <v>6.3811837429665648</v>
      </c>
      <c r="I490" s="11">
        <v>6</v>
      </c>
      <c r="J490" s="11">
        <v>7</v>
      </c>
      <c r="K490" s="11">
        <v>6.24</v>
      </c>
      <c r="L490" s="11">
        <v>6</v>
      </c>
      <c r="M490" s="11">
        <v>9.5</v>
      </c>
      <c r="N490" s="11">
        <v>6.1</v>
      </c>
      <c r="O490" s="11">
        <v>7.05</v>
      </c>
      <c r="P490" s="11">
        <v>6.35</v>
      </c>
      <c r="Q490" s="11">
        <v>6.1</v>
      </c>
      <c r="R490" s="11">
        <v>7</v>
      </c>
      <c r="S490" s="11">
        <v>5.85</v>
      </c>
      <c r="T490" s="11">
        <v>6.05</v>
      </c>
      <c r="U490" s="11">
        <v>7</v>
      </c>
      <c r="V490" s="11">
        <v>6.3807150000000004</v>
      </c>
      <c r="W490" s="11">
        <v>6.5</v>
      </c>
      <c r="X490" s="11">
        <v>5.8323999999999998</v>
      </c>
      <c r="Y490" s="11">
        <v>7.8</v>
      </c>
      <c r="Z490" s="11">
        <v>6.3</v>
      </c>
      <c r="AA490" s="11">
        <v>6.4499999999999993</v>
      </c>
      <c r="AB490" s="11">
        <v>7.15</v>
      </c>
      <c r="AC490" s="154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5"/>
    </row>
    <row r="491" spans="1:65">
      <c r="A491" s="30"/>
      <c r="B491" s="3" t="s">
        <v>274</v>
      </c>
      <c r="C491" s="29"/>
      <c r="D491" s="24">
        <v>0.89312186551817707</v>
      </c>
      <c r="E491" s="24">
        <v>6.4316923641190057E-2</v>
      </c>
      <c r="F491" s="24">
        <v>8.7958323464392432E-2</v>
      </c>
      <c r="G491" s="24">
        <v>6.5650590248679405E-2</v>
      </c>
      <c r="H491" s="24">
        <v>0.15974180829300105</v>
      </c>
      <c r="I491" s="24">
        <v>0.13784048752090206</v>
      </c>
      <c r="J491" s="24">
        <v>0.40824829046386302</v>
      </c>
      <c r="K491" s="24">
        <v>0.1609554803871763</v>
      </c>
      <c r="L491" s="24">
        <v>0</v>
      </c>
      <c r="M491" s="24">
        <v>0.54772255750516607</v>
      </c>
      <c r="N491" s="24">
        <v>0.16020819787597237</v>
      </c>
      <c r="O491" s="24">
        <v>0.23452078799117129</v>
      </c>
      <c r="P491" s="24">
        <v>0.15165750888103088</v>
      </c>
      <c r="Q491" s="24">
        <v>0.16431676725154995</v>
      </c>
      <c r="R491" s="24">
        <v>0.51639777949432231</v>
      </c>
      <c r="S491" s="24">
        <v>0.12110601416389968</v>
      </c>
      <c r="T491" s="24">
        <v>0.17511900715418272</v>
      </c>
      <c r="U491" s="24">
        <v>0.25819888974716115</v>
      </c>
      <c r="V491" s="24">
        <v>9.379549038555475E-2</v>
      </c>
      <c r="W491" s="24">
        <v>0.13784048752090206</v>
      </c>
      <c r="X491" s="24">
        <v>6.304140438367993E-2</v>
      </c>
      <c r="Y491" s="24">
        <v>5.1639777949431587E-2</v>
      </c>
      <c r="Z491" s="24">
        <v>0.2</v>
      </c>
      <c r="AA491" s="24">
        <v>0.24289915602982234</v>
      </c>
      <c r="AB491" s="24">
        <v>0.32659863237109032</v>
      </c>
      <c r="AC491" s="206"/>
      <c r="AD491" s="207"/>
      <c r="AE491" s="207"/>
      <c r="AF491" s="207"/>
      <c r="AG491" s="207"/>
      <c r="AH491" s="207"/>
      <c r="AI491" s="207"/>
      <c r="AJ491" s="207"/>
      <c r="AK491" s="207"/>
      <c r="AL491" s="207"/>
      <c r="AM491" s="207"/>
      <c r="AN491" s="207"/>
      <c r="AO491" s="207"/>
      <c r="AP491" s="207"/>
      <c r="AQ491" s="207"/>
      <c r="AR491" s="207"/>
      <c r="AS491" s="207"/>
      <c r="AT491" s="207"/>
      <c r="AU491" s="207"/>
      <c r="AV491" s="207"/>
      <c r="AW491" s="207"/>
      <c r="AX491" s="207"/>
      <c r="AY491" s="207"/>
      <c r="AZ491" s="207"/>
      <c r="BA491" s="207"/>
      <c r="BB491" s="207"/>
      <c r="BC491" s="207"/>
      <c r="BD491" s="207"/>
      <c r="BE491" s="207"/>
      <c r="BF491" s="207"/>
      <c r="BG491" s="207"/>
      <c r="BH491" s="207"/>
      <c r="BI491" s="207"/>
      <c r="BJ491" s="207"/>
      <c r="BK491" s="207"/>
      <c r="BL491" s="207"/>
      <c r="BM491" s="56"/>
    </row>
    <row r="492" spans="1:65">
      <c r="A492" s="30"/>
      <c r="B492" s="3" t="s">
        <v>87</v>
      </c>
      <c r="C492" s="29"/>
      <c r="D492" s="13">
        <v>0.11474799128713195</v>
      </c>
      <c r="E492" s="13">
        <v>1.0211737016330786E-2</v>
      </c>
      <c r="F492" s="13">
        <v>1.5222092321498546E-2</v>
      </c>
      <c r="G492" s="13">
        <v>1.0154770340089624E-2</v>
      </c>
      <c r="H492" s="13">
        <v>2.4799586207701715E-2</v>
      </c>
      <c r="I492" s="13">
        <v>2.2783551656347448E-2</v>
      </c>
      <c r="J492" s="13">
        <v>5.9743652263004349E-2</v>
      </c>
      <c r="K492" s="13">
        <v>2.5739149315646533E-2</v>
      </c>
      <c r="L492" s="13">
        <v>0</v>
      </c>
      <c r="M492" s="13">
        <v>5.7655006053175376E-2</v>
      </c>
      <c r="N492" s="13">
        <v>2.5909681597192296E-2</v>
      </c>
      <c r="O492" s="13">
        <v>3.3265359998747704E-2</v>
      </c>
      <c r="P492" s="13">
        <v>2.3883072264729278E-2</v>
      </c>
      <c r="Q492" s="13">
        <v>2.6718173536837392E-2</v>
      </c>
      <c r="R492" s="13">
        <v>7.7459666924148338E-2</v>
      </c>
      <c r="S492" s="13">
        <v>2.076103099952566E-2</v>
      </c>
      <c r="T492" s="13">
        <v>2.8552012036008052E-2</v>
      </c>
      <c r="U492" s="13">
        <v>3.7785203377633345E-2</v>
      </c>
      <c r="V492" s="13">
        <v>1.476614921384654E-2</v>
      </c>
      <c r="W492" s="13">
        <v>2.1370618220294891E-2</v>
      </c>
      <c r="X492" s="13">
        <v>1.0857289593092628E-2</v>
      </c>
      <c r="Y492" s="13">
        <v>6.6488984484246675E-3</v>
      </c>
      <c r="Z492" s="13">
        <v>3.1249999999999997E-2</v>
      </c>
      <c r="AA492" s="13">
        <v>3.7658783880592607E-2</v>
      </c>
      <c r="AB492" s="13">
        <v>4.5151884659597741E-2</v>
      </c>
      <c r="AC492" s="154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55"/>
    </row>
    <row r="493" spans="1:65">
      <c r="A493" s="30"/>
      <c r="B493" s="3" t="s">
        <v>275</v>
      </c>
      <c r="C493" s="29"/>
      <c r="D493" s="13">
        <v>0.2285650693793404</v>
      </c>
      <c r="E493" s="13">
        <v>-5.8356751210864033E-3</v>
      </c>
      <c r="F493" s="13">
        <v>-8.7915397101033688E-2</v>
      </c>
      <c r="G493" s="13">
        <v>2.0471928077614665E-2</v>
      </c>
      <c r="H493" s="13">
        <v>1.6732474070914272E-2</v>
      </c>
      <c r="I493" s="13">
        <v>-4.5034003887150953E-2</v>
      </c>
      <c r="J493" s="13">
        <v>7.8611731146744024E-2</v>
      </c>
      <c r="K493" s="13">
        <v>-1.2938727984735721E-2</v>
      </c>
      <c r="L493" s="13">
        <v>-5.2926284846761318E-2</v>
      </c>
      <c r="M493" s="13">
        <v>0.49953338232596134</v>
      </c>
      <c r="N493" s="13">
        <v>-2.3987921328190054E-2</v>
      </c>
      <c r="O493" s="13">
        <v>0.11281161530505557</v>
      </c>
      <c r="P493" s="13">
        <v>2.3196818705106814E-3</v>
      </c>
      <c r="Q493" s="13">
        <v>-2.9249441967930445E-2</v>
      </c>
      <c r="R493" s="13">
        <v>5.2304127948043178E-2</v>
      </c>
      <c r="S493" s="13">
        <v>-7.9233888045462386E-2</v>
      </c>
      <c r="T493" s="13">
        <v>-3.188020228780053E-2</v>
      </c>
      <c r="U493" s="13">
        <v>7.8611731146744024E-2</v>
      </c>
      <c r="V493" s="13">
        <v>2.6451069220789769E-3</v>
      </c>
      <c r="W493" s="13">
        <v>1.8104243789731633E-2</v>
      </c>
      <c r="X493" s="13">
        <v>-8.3490458243012267E-2</v>
      </c>
      <c r="Y493" s="13">
        <v>0.2259343090594701</v>
      </c>
      <c r="Z493" s="13">
        <v>1.0211962830121601E-2</v>
      </c>
      <c r="AA493" s="13">
        <v>1.8104243789731633E-2</v>
      </c>
      <c r="AB493" s="13">
        <v>0.14174997882362672</v>
      </c>
      <c r="AC493" s="154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55"/>
    </row>
    <row r="494" spans="1:65">
      <c r="A494" s="30"/>
      <c r="B494" s="46" t="s">
        <v>276</v>
      </c>
      <c r="C494" s="47"/>
      <c r="D494" s="45">
        <v>4.78</v>
      </c>
      <c r="E494" s="45">
        <v>0.18</v>
      </c>
      <c r="F494" s="45">
        <v>1.91</v>
      </c>
      <c r="G494" s="45">
        <v>0.38</v>
      </c>
      <c r="H494" s="45">
        <v>0.3</v>
      </c>
      <c r="I494" s="45">
        <v>1.01</v>
      </c>
      <c r="J494" s="45" t="s">
        <v>277</v>
      </c>
      <c r="K494" s="45">
        <v>0.33</v>
      </c>
      <c r="L494" s="45" t="s">
        <v>277</v>
      </c>
      <c r="M494" s="45" t="s">
        <v>277</v>
      </c>
      <c r="N494" s="45">
        <v>0.56000000000000005</v>
      </c>
      <c r="O494" s="45">
        <v>2.33</v>
      </c>
      <c r="P494" s="45">
        <v>0.01</v>
      </c>
      <c r="Q494" s="45">
        <v>0.67</v>
      </c>
      <c r="R494" s="45" t="s">
        <v>277</v>
      </c>
      <c r="S494" s="45">
        <v>1.73</v>
      </c>
      <c r="T494" s="45">
        <v>0.73</v>
      </c>
      <c r="U494" s="45">
        <v>1.61</v>
      </c>
      <c r="V494" s="45">
        <v>0</v>
      </c>
      <c r="W494" s="45">
        <v>0.33</v>
      </c>
      <c r="X494" s="45">
        <v>1.82</v>
      </c>
      <c r="Y494" s="45">
        <v>4.72</v>
      </c>
      <c r="Z494" s="45">
        <v>0.16</v>
      </c>
      <c r="AA494" s="45">
        <v>0.33</v>
      </c>
      <c r="AB494" s="45">
        <v>2.94</v>
      </c>
      <c r="AC494" s="154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55"/>
    </row>
    <row r="495" spans="1:65">
      <c r="B495" s="31" t="s">
        <v>309</v>
      </c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BM495" s="55"/>
    </row>
    <row r="496" spans="1:65">
      <c r="BM496" s="55"/>
    </row>
    <row r="497" spans="1:65" ht="15">
      <c r="B497" s="8" t="s">
        <v>512</v>
      </c>
      <c r="BM497" s="28" t="s">
        <v>67</v>
      </c>
    </row>
    <row r="498" spans="1:65" ht="15">
      <c r="A498" s="25" t="s">
        <v>20</v>
      </c>
      <c r="B498" s="18" t="s">
        <v>112</v>
      </c>
      <c r="C498" s="15" t="s">
        <v>113</v>
      </c>
      <c r="D498" s="16" t="s">
        <v>230</v>
      </c>
      <c r="E498" s="17" t="s">
        <v>230</v>
      </c>
      <c r="F498" s="17" t="s">
        <v>230</v>
      </c>
      <c r="G498" s="17" t="s">
        <v>230</v>
      </c>
      <c r="H498" s="17" t="s">
        <v>230</v>
      </c>
      <c r="I498" s="17" t="s">
        <v>230</v>
      </c>
      <c r="J498" s="17" t="s">
        <v>230</v>
      </c>
      <c r="K498" s="17" t="s">
        <v>230</v>
      </c>
      <c r="L498" s="17" t="s">
        <v>230</v>
      </c>
      <c r="M498" s="17" t="s">
        <v>230</v>
      </c>
      <c r="N498" s="17" t="s">
        <v>230</v>
      </c>
      <c r="O498" s="17" t="s">
        <v>230</v>
      </c>
      <c r="P498" s="17" t="s">
        <v>230</v>
      </c>
      <c r="Q498" s="17" t="s">
        <v>230</v>
      </c>
      <c r="R498" s="17" t="s">
        <v>230</v>
      </c>
      <c r="S498" s="17" t="s">
        <v>230</v>
      </c>
      <c r="T498" s="17" t="s">
        <v>230</v>
      </c>
      <c r="U498" s="17" t="s">
        <v>230</v>
      </c>
      <c r="V498" s="17" t="s">
        <v>230</v>
      </c>
      <c r="W498" s="17" t="s">
        <v>230</v>
      </c>
      <c r="X498" s="17" t="s">
        <v>230</v>
      </c>
      <c r="Y498" s="17" t="s">
        <v>230</v>
      </c>
      <c r="Z498" s="17" t="s">
        <v>230</v>
      </c>
      <c r="AA498" s="17" t="s">
        <v>230</v>
      </c>
      <c r="AB498" s="17" t="s">
        <v>230</v>
      </c>
      <c r="AC498" s="17" t="s">
        <v>230</v>
      </c>
      <c r="AD498" s="17" t="s">
        <v>230</v>
      </c>
      <c r="AE498" s="154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1</v>
      </c>
    </row>
    <row r="499" spans="1:65">
      <c r="A499" s="30"/>
      <c r="B499" s="19" t="s">
        <v>231</v>
      </c>
      <c r="C499" s="9" t="s">
        <v>231</v>
      </c>
      <c r="D499" s="152" t="s">
        <v>233</v>
      </c>
      <c r="E499" s="153" t="s">
        <v>234</v>
      </c>
      <c r="F499" s="153" t="s">
        <v>235</v>
      </c>
      <c r="G499" s="153" t="s">
        <v>236</v>
      </c>
      <c r="H499" s="153" t="s">
        <v>237</v>
      </c>
      <c r="I499" s="153" t="s">
        <v>239</v>
      </c>
      <c r="J499" s="153" t="s">
        <v>240</v>
      </c>
      <c r="K499" s="153" t="s">
        <v>242</v>
      </c>
      <c r="L499" s="153" t="s">
        <v>243</v>
      </c>
      <c r="M499" s="153" t="s">
        <v>244</v>
      </c>
      <c r="N499" s="153" t="s">
        <v>245</v>
      </c>
      <c r="O499" s="153" t="s">
        <v>246</v>
      </c>
      <c r="P499" s="153" t="s">
        <v>247</v>
      </c>
      <c r="Q499" s="153" t="s">
        <v>248</v>
      </c>
      <c r="R499" s="153" t="s">
        <v>250</v>
      </c>
      <c r="S499" s="153" t="s">
        <v>251</v>
      </c>
      <c r="T499" s="153" t="s">
        <v>252</v>
      </c>
      <c r="U499" s="153" t="s">
        <v>253</v>
      </c>
      <c r="V499" s="153" t="s">
        <v>254</v>
      </c>
      <c r="W499" s="153" t="s">
        <v>257</v>
      </c>
      <c r="X499" s="153" t="s">
        <v>258</v>
      </c>
      <c r="Y499" s="153" t="s">
        <v>279</v>
      </c>
      <c r="Z499" s="153" t="s">
        <v>259</v>
      </c>
      <c r="AA499" s="153" t="s">
        <v>260</v>
      </c>
      <c r="AB499" s="153" t="s">
        <v>261</v>
      </c>
      <c r="AC499" s="153" t="s">
        <v>262</v>
      </c>
      <c r="AD499" s="153" t="s">
        <v>263</v>
      </c>
      <c r="AE499" s="154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 t="s">
        <v>3</v>
      </c>
    </row>
    <row r="500" spans="1:65">
      <c r="A500" s="30"/>
      <c r="B500" s="19"/>
      <c r="C500" s="9"/>
      <c r="D500" s="10" t="s">
        <v>295</v>
      </c>
      <c r="E500" s="11" t="s">
        <v>296</v>
      </c>
      <c r="F500" s="11" t="s">
        <v>295</v>
      </c>
      <c r="G500" s="11" t="s">
        <v>296</v>
      </c>
      <c r="H500" s="11" t="s">
        <v>296</v>
      </c>
      <c r="I500" s="11" t="s">
        <v>295</v>
      </c>
      <c r="J500" s="11" t="s">
        <v>116</v>
      </c>
      <c r="K500" s="11" t="s">
        <v>296</v>
      </c>
      <c r="L500" s="11" t="s">
        <v>296</v>
      </c>
      <c r="M500" s="11" t="s">
        <v>116</v>
      </c>
      <c r="N500" s="11" t="s">
        <v>295</v>
      </c>
      <c r="O500" s="11" t="s">
        <v>295</v>
      </c>
      <c r="P500" s="11" t="s">
        <v>295</v>
      </c>
      <c r="Q500" s="11" t="s">
        <v>295</v>
      </c>
      <c r="R500" s="11" t="s">
        <v>295</v>
      </c>
      <c r="S500" s="11" t="s">
        <v>116</v>
      </c>
      <c r="T500" s="11" t="s">
        <v>116</v>
      </c>
      <c r="U500" s="11" t="s">
        <v>296</v>
      </c>
      <c r="V500" s="11" t="s">
        <v>295</v>
      </c>
      <c r="W500" s="11" t="s">
        <v>295</v>
      </c>
      <c r="X500" s="11" t="s">
        <v>296</v>
      </c>
      <c r="Y500" s="11" t="s">
        <v>295</v>
      </c>
      <c r="Z500" s="11" t="s">
        <v>295</v>
      </c>
      <c r="AA500" s="11" t="s">
        <v>296</v>
      </c>
      <c r="AB500" s="11" t="s">
        <v>295</v>
      </c>
      <c r="AC500" s="11" t="s">
        <v>295</v>
      </c>
      <c r="AD500" s="11" t="s">
        <v>295</v>
      </c>
      <c r="AE500" s="154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1</v>
      </c>
    </row>
    <row r="501" spans="1:65">
      <c r="A501" s="30"/>
      <c r="B501" s="19"/>
      <c r="C501" s="9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154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8">
        <v>2</v>
      </c>
    </row>
    <row r="502" spans="1:65">
      <c r="A502" s="30"/>
      <c r="B502" s="18">
        <v>1</v>
      </c>
      <c r="C502" s="14">
        <v>1</v>
      </c>
      <c r="D502" s="225" t="s">
        <v>104</v>
      </c>
      <c r="E502" s="208">
        <v>12.4</v>
      </c>
      <c r="F502" s="208">
        <v>12.16</v>
      </c>
      <c r="G502" s="225">
        <v>5.9512965403229501</v>
      </c>
      <c r="H502" s="208">
        <v>13.01974984200379</v>
      </c>
      <c r="I502" s="225">
        <v>12</v>
      </c>
      <c r="J502" s="225">
        <v>6</v>
      </c>
      <c r="K502" s="208">
        <v>13.1</v>
      </c>
      <c r="L502" s="208">
        <v>11.8</v>
      </c>
      <c r="M502" s="225">
        <v>12</v>
      </c>
      <c r="N502" s="208">
        <v>12.7</v>
      </c>
      <c r="O502" s="208">
        <v>12.4</v>
      </c>
      <c r="P502" s="208">
        <v>13.7</v>
      </c>
      <c r="Q502" s="208">
        <v>13.2</v>
      </c>
      <c r="R502" s="208">
        <v>13</v>
      </c>
      <c r="S502" s="225" t="s">
        <v>106</v>
      </c>
      <c r="T502" s="208">
        <v>12.8</v>
      </c>
      <c r="U502" s="225">
        <v>10.9</v>
      </c>
      <c r="V502" s="225">
        <v>12</v>
      </c>
      <c r="W502" s="225">
        <v>13</v>
      </c>
      <c r="X502" s="225">
        <v>10.48948</v>
      </c>
      <c r="Y502" s="208">
        <v>12.4</v>
      </c>
      <c r="Z502" s="225">
        <v>10.865399999999999</v>
      </c>
      <c r="AA502" s="208">
        <v>12.6</v>
      </c>
      <c r="AB502" s="225">
        <v>15</v>
      </c>
      <c r="AC502" s="225">
        <v>10.1</v>
      </c>
      <c r="AD502" s="208">
        <v>12.1</v>
      </c>
      <c r="AE502" s="209"/>
      <c r="AF502" s="210"/>
      <c r="AG502" s="210"/>
      <c r="AH502" s="210"/>
      <c r="AI502" s="210"/>
      <c r="AJ502" s="210"/>
      <c r="AK502" s="210"/>
      <c r="AL502" s="210"/>
      <c r="AM502" s="210"/>
      <c r="AN502" s="210"/>
      <c r="AO502" s="210"/>
      <c r="AP502" s="210"/>
      <c r="AQ502" s="210"/>
      <c r="AR502" s="210"/>
      <c r="AS502" s="210"/>
      <c r="AT502" s="210"/>
      <c r="AU502" s="210"/>
      <c r="AV502" s="210"/>
      <c r="AW502" s="210"/>
      <c r="AX502" s="210"/>
      <c r="AY502" s="210"/>
      <c r="AZ502" s="210"/>
      <c r="BA502" s="210"/>
      <c r="BB502" s="210"/>
      <c r="BC502" s="210"/>
      <c r="BD502" s="210"/>
      <c r="BE502" s="210"/>
      <c r="BF502" s="210"/>
      <c r="BG502" s="210"/>
      <c r="BH502" s="210"/>
      <c r="BI502" s="210"/>
      <c r="BJ502" s="210"/>
      <c r="BK502" s="210"/>
      <c r="BL502" s="210"/>
      <c r="BM502" s="211">
        <v>1</v>
      </c>
    </row>
    <row r="503" spans="1:65">
      <c r="A503" s="30"/>
      <c r="B503" s="19">
        <v>1</v>
      </c>
      <c r="C503" s="9">
        <v>2</v>
      </c>
      <c r="D503" s="226" t="s">
        <v>104</v>
      </c>
      <c r="E503" s="212">
        <v>12.6</v>
      </c>
      <c r="F503" s="212">
        <v>11.87</v>
      </c>
      <c r="G503" s="226">
        <v>6.1034335968675997</v>
      </c>
      <c r="H503" s="212">
        <v>13.521574402438098</v>
      </c>
      <c r="I503" s="226">
        <v>12</v>
      </c>
      <c r="J503" s="226">
        <v>6</v>
      </c>
      <c r="K503" s="212">
        <v>13.2</v>
      </c>
      <c r="L503" s="212">
        <v>12.1</v>
      </c>
      <c r="M503" s="226">
        <v>11</v>
      </c>
      <c r="N503" s="212">
        <v>12.6</v>
      </c>
      <c r="O503" s="212">
        <v>12.6</v>
      </c>
      <c r="P503" s="212">
        <v>13.2</v>
      </c>
      <c r="Q503" s="212">
        <v>13</v>
      </c>
      <c r="R503" s="212">
        <v>12.7</v>
      </c>
      <c r="S503" s="226" t="s">
        <v>106</v>
      </c>
      <c r="T503" s="212">
        <v>12.5</v>
      </c>
      <c r="U503" s="226">
        <v>10.8</v>
      </c>
      <c r="V503" s="226">
        <v>12</v>
      </c>
      <c r="W503" s="226">
        <v>13</v>
      </c>
      <c r="X503" s="226">
        <v>9.9236699999999995</v>
      </c>
      <c r="Y503" s="212">
        <v>12.2</v>
      </c>
      <c r="Z503" s="226">
        <v>10.732800000000001</v>
      </c>
      <c r="AA503" s="212">
        <v>12.4</v>
      </c>
      <c r="AB503" s="226">
        <v>15</v>
      </c>
      <c r="AC503" s="226">
        <v>10.199999999999999</v>
      </c>
      <c r="AD503" s="212">
        <v>12.2</v>
      </c>
      <c r="AE503" s="209"/>
      <c r="AF503" s="210"/>
      <c r="AG503" s="210"/>
      <c r="AH503" s="210"/>
      <c r="AI503" s="210"/>
      <c r="AJ503" s="210"/>
      <c r="AK503" s="210"/>
      <c r="AL503" s="210"/>
      <c r="AM503" s="210"/>
      <c r="AN503" s="210"/>
      <c r="AO503" s="210"/>
      <c r="AP503" s="210"/>
      <c r="AQ503" s="210"/>
      <c r="AR503" s="210"/>
      <c r="AS503" s="210"/>
      <c r="AT503" s="210"/>
      <c r="AU503" s="210"/>
      <c r="AV503" s="210"/>
      <c r="AW503" s="210"/>
      <c r="AX503" s="210"/>
      <c r="AY503" s="210"/>
      <c r="AZ503" s="210"/>
      <c r="BA503" s="210"/>
      <c r="BB503" s="210"/>
      <c r="BC503" s="210"/>
      <c r="BD503" s="210"/>
      <c r="BE503" s="210"/>
      <c r="BF503" s="210"/>
      <c r="BG503" s="210"/>
      <c r="BH503" s="210"/>
      <c r="BI503" s="210"/>
      <c r="BJ503" s="210"/>
      <c r="BK503" s="210"/>
      <c r="BL503" s="210"/>
      <c r="BM503" s="211" t="e">
        <v>#N/A</v>
      </c>
    </row>
    <row r="504" spans="1:65">
      <c r="A504" s="30"/>
      <c r="B504" s="19">
        <v>1</v>
      </c>
      <c r="C504" s="9">
        <v>3</v>
      </c>
      <c r="D504" s="226" t="s">
        <v>104</v>
      </c>
      <c r="E504" s="212">
        <v>12.2</v>
      </c>
      <c r="F504" s="212">
        <v>14.03</v>
      </c>
      <c r="G504" s="226">
        <v>6.0742960673903994</v>
      </c>
      <c r="H504" s="212">
        <v>12.890196205145937</v>
      </c>
      <c r="I504" s="226">
        <v>12</v>
      </c>
      <c r="J504" s="226">
        <v>6</v>
      </c>
      <c r="K504" s="212">
        <v>13.1</v>
      </c>
      <c r="L504" s="212">
        <v>12.3</v>
      </c>
      <c r="M504" s="226">
        <v>12</v>
      </c>
      <c r="N504" s="212">
        <v>13.2</v>
      </c>
      <c r="O504" s="212">
        <v>13.2</v>
      </c>
      <c r="P504" s="212">
        <v>13.1</v>
      </c>
      <c r="Q504" s="212">
        <v>12.8</v>
      </c>
      <c r="R504" s="212">
        <v>13.1</v>
      </c>
      <c r="S504" s="226" t="s">
        <v>106</v>
      </c>
      <c r="T504" s="212">
        <v>12.4</v>
      </c>
      <c r="U504" s="226">
        <v>10.9</v>
      </c>
      <c r="V504" s="226">
        <v>12</v>
      </c>
      <c r="W504" s="226">
        <v>14</v>
      </c>
      <c r="X504" s="226">
        <v>10.66685</v>
      </c>
      <c r="Y504" s="212">
        <v>12.6</v>
      </c>
      <c r="Z504" s="226">
        <v>11.005800000000001</v>
      </c>
      <c r="AA504" s="212">
        <v>12.8</v>
      </c>
      <c r="AB504" s="226">
        <v>15</v>
      </c>
      <c r="AC504" s="226">
        <v>10.199999999999999</v>
      </c>
      <c r="AD504" s="212">
        <v>11.7</v>
      </c>
      <c r="AE504" s="209"/>
      <c r="AF504" s="210"/>
      <c r="AG504" s="210"/>
      <c r="AH504" s="210"/>
      <c r="AI504" s="210"/>
      <c r="AJ504" s="210"/>
      <c r="AK504" s="210"/>
      <c r="AL504" s="210"/>
      <c r="AM504" s="210"/>
      <c r="AN504" s="210"/>
      <c r="AO504" s="210"/>
      <c r="AP504" s="210"/>
      <c r="AQ504" s="210"/>
      <c r="AR504" s="210"/>
      <c r="AS504" s="210"/>
      <c r="AT504" s="210"/>
      <c r="AU504" s="210"/>
      <c r="AV504" s="210"/>
      <c r="AW504" s="210"/>
      <c r="AX504" s="210"/>
      <c r="AY504" s="210"/>
      <c r="AZ504" s="210"/>
      <c r="BA504" s="210"/>
      <c r="BB504" s="210"/>
      <c r="BC504" s="210"/>
      <c r="BD504" s="210"/>
      <c r="BE504" s="210"/>
      <c r="BF504" s="210"/>
      <c r="BG504" s="210"/>
      <c r="BH504" s="210"/>
      <c r="BI504" s="210"/>
      <c r="BJ504" s="210"/>
      <c r="BK504" s="210"/>
      <c r="BL504" s="210"/>
      <c r="BM504" s="211">
        <v>16</v>
      </c>
    </row>
    <row r="505" spans="1:65">
      <c r="A505" s="30"/>
      <c r="B505" s="19">
        <v>1</v>
      </c>
      <c r="C505" s="9">
        <v>4</v>
      </c>
      <c r="D505" s="226" t="s">
        <v>104</v>
      </c>
      <c r="E505" s="212">
        <v>12.1</v>
      </c>
      <c r="F505" s="212">
        <v>13.46</v>
      </c>
      <c r="G505" s="226">
        <v>5.8628742318436302</v>
      </c>
      <c r="H505" s="212">
        <v>13.080006249688042</v>
      </c>
      <c r="I505" s="226">
        <v>12</v>
      </c>
      <c r="J505" s="226">
        <v>6</v>
      </c>
      <c r="K505" s="212">
        <v>13.4</v>
      </c>
      <c r="L505" s="212">
        <v>12.2</v>
      </c>
      <c r="M505" s="226">
        <v>12</v>
      </c>
      <c r="N505" s="212">
        <v>14.2</v>
      </c>
      <c r="O505" s="212">
        <v>13.7</v>
      </c>
      <c r="P505" s="212">
        <v>13.5</v>
      </c>
      <c r="Q505" s="212">
        <v>12.8</v>
      </c>
      <c r="R505" s="212">
        <v>12.7</v>
      </c>
      <c r="S505" s="226" t="s">
        <v>106</v>
      </c>
      <c r="T505" s="212">
        <v>12.2</v>
      </c>
      <c r="U505" s="226">
        <v>11</v>
      </c>
      <c r="V505" s="226">
        <v>12</v>
      </c>
      <c r="W505" s="226">
        <v>12</v>
      </c>
      <c r="X505" s="226">
        <v>10.451639999999999</v>
      </c>
      <c r="Y505" s="212">
        <v>13</v>
      </c>
      <c r="Z505" s="226">
        <v>10.6548</v>
      </c>
      <c r="AA505" s="212">
        <v>13</v>
      </c>
      <c r="AB505" s="226">
        <v>15</v>
      </c>
      <c r="AC505" s="226">
        <v>9.9</v>
      </c>
      <c r="AD505" s="212">
        <v>12.1</v>
      </c>
      <c r="AE505" s="209"/>
      <c r="AF505" s="210"/>
      <c r="AG505" s="210"/>
      <c r="AH505" s="210"/>
      <c r="AI505" s="210"/>
      <c r="AJ505" s="210"/>
      <c r="AK505" s="210"/>
      <c r="AL505" s="210"/>
      <c r="AM505" s="210"/>
      <c r="AN505" s="210"/>
      <c r="AO505" s="210"/>
      <c r="AP505" s="210"/>
      <c r="AQ505" s="210"/>
      <c r="AR505" s="210"/>
      <c r="AS505" s="210"/>
      <c r="AT505" s="210"/>
      <c r="AU505" s="210"/>
      <c r="AV505" s="210"/>
      <c r="AW505" s="210"/>
      <c r="AX505" s="210"/>
      <c r="AY505" s="210"/>
      <c r="AZ505" s="210"/>
      <c r="BA505" s="210"/>
      <c r="BB505" s="210"/>
      <c r="BC505" s="210"/>
      <c r="BD505" s="210"/>
      <c r="BE505" s="210"/>
      <c r="BF505" s="210"/>
      <c r="BG505" s="210"/>
      <c r="BH505" s="210"/>
      <c r="BI505" s="210"/>
      <c r="BJ505" s="210"/>
      <c r="BK505" s="210"/>
      <c r="BL505" s="210"/>
      <c r="BM505" s="211">
        <v>12.825738308336907</v>
      </c>
    </row>
    <row r="506" spans="1:65">
      <c r="A506" s="30"/>
      <c r="B506" s="19">
        <v>1</v>
      </c>
      <c r="C506" s="9">
        <v>5</v>
      </c>
      <c r="D506" s="226" t="s">
        <v>104</v>
      </c>
      <c r="E506" s="212">
        <v>12.6</v>
      </c>
      <c r="F506" s="212">
        <v>13.6</v>
      </c>
      <c r="G506" s="226">
        <v>5.9601462826105998</v>
      </c>
      <c r="H506" s="212">
        <v>12.942843046029477</v>
      </c>
      <c r="I506" s="226">
        <v>12</v>
      </c>
      <c r="J506" s="226">
        <v>6</v>
      </c>
      <c r="K506" s="212">
        <v>13.6</v>
      </c>
      <c r="L506" s="212">
        <v>12</v>
      </c>
      <c r="M506" s="226">
        <v>12</v>
      </c>
      <c r="N506" s="227">
        <v>14.6</v>
      </c>
      <c r="O506" s="212">
        <v>12.2</v>
      </c>
      <c r="P506" s="212">
        <v>13.8</v>
      </c>
      <c r="Q506" s="227">
        <v>14.2</v>
      </c>
      <c r="R506" s="212">
        <v>12.8</v>
      </c>
      <c r="S506" s="226" t="s">
        <v>106</v>
      </c>
      <c r="T506" s="212">
        <v>12.4</v>
      </c>
      <c r="U506" s="226">
        <v>11.2</v>
      </c>
      <c r="V506" s="226">
        <v>12</v>
      </c>
      <c r="W506" s="226">
        <v>13</v>
      </c>
      <c r="X506" s="226">
        <v>10.81795</v>
      </c>
      <c r="Y506" s="212">
        <v>13.2</v>
      </c>
      <c r="Z506" s="226">
        <v>11.107200000000001</v>
      </c>
      <c r="AA506" s="212">
        <v>12.8</v>
      </c>
      <c r="AB506" s="226">
        <v>15</v>
      </c>
      <c r="AC506" s="226">
        <v>10.199999999999999</v>
      </c>
      <c r="AD506" s="212">
        <v>12.9</v>
      </c>
      <c r="AE506" s="209"/>
      <c r="AF506" s="210"/>
      <c r="AG506" s="210"/>
      <c r="AH506" s="210"/>
      <c r="AI506" s="210"/>
      <c r="AJ506" s="210"/>
      <c r="AK506" s="210"/>
      <c r="AL506" s="210"/>
      <c r="AM506" s="210"/>
      <c r="AN506" s="210"/>
      <c r="AO506" s="210"/>
      <c r="AP506" s="210"/>
      <c r="AQ506" s="210"/>
      <c r="AR506" s="210"/>
      <c r="AS506" s="210"/>
      <c r="AT506" s="210"/>
      <c r="AU506" s="210"/>
      <c r="AV506" s="210"/>
      <c r="AW506" s="210"/>
      <c r="AX506" s="210"/>
      <c r="AY506" s="210"/>
      <c r="AZ506" s="210"/>
      <c r="BA506" s="210"/>
      <c r="BB506" s="210"/>
      <c r="BC506" s="210"/>
      <c r="BD506" s="210"/>
      <c r="BE506" s="210"/>
      <c r="BF506" s="210"/>
      <c r="BG506" s="210"/>
      <c r="BH506" s="210"/>
      <c r="BI506" s="210"/>
      <c r="BJ506" s="210"/>
      <c r="BK506" s="210"/>
      <c r="BL506" s="210"/>
      <c r="BM506" s="211">
        <v>38</v>
      </c>
    </row>
    <row r="507" spans="1:65">
      <c r="A507" s="30"/>
      <c r="B507" s="19">
        <v>1</v>
      </c>
      <c r="C507" s="9">
        <v>6</v>
      </c>
      <c r="D507" s="226" t="s">
        <v>104</v>
      </c>
      <c r="E507" s="212">
        <v>12</v>
      </c>
      <c r="F507" s="212">
        <v>13.41</v>
      </c>
      <c r="G507" s="226">
        <v>5.9899269822898091</v>
      </c>
      <c r="H507" s="212">
        <v>13.257648154994682</v>
      </c>
      <c r="I507" s="226">
        <v>12</v>
      </c>
      <c r="J507" s="226">
        <v>6</v>
      </c>
      <c r="K507" s="212">
        <v>13.2</v>
      </c>
      <c r="L507" s="212">
        <v>12.2</v>
      </c>
      <c r="M507" s="226">
        <v>12</v>
      </c>
      <c r="N507" s="212">
        <v>14.1</v>
      </c>
      <c r="O507" s="212">
        <v>12.6</v>
      </c>
      <c r="P507" s="212">
        <v>13.4</v>
      </c>
      <c r="Q507" s="212">
        <v>13</v>
      </c>
      <c r="R507" s="212">
        <v>13</v>
      </c>
      <c r="S507" s="226" t="s">
        <v>106</v>
      </c>
      <c r="T507" s="212">
        <v>12.8</v>
      </c>
      <c r="U507" s="226">
        <v>10.9</v>
      </c>
      <c r="V507" s="226">
        <v>12</v>
      </c>
      <c r="W507" s="226">
        <v>13</v>
      </c>
      <c r="X507" s="226">
        <v>10.711309999999999</v>
      </c>
      <c r="Y507" s="212">
        <v>12.8</v>
      </c>
      <c r="Z507" s="226">
        <v>10.639200000000001</v>
      </c>
      <c r="AA507" s="212">
        <v>13</v>
      </c>
      <c r="AB507" s="226">
        <v>16</v>
      </c>
      <c r="AC507" s="226">
        <v>9.9</v>
      </c>
      <c r="AD507" s="212">
        <v>12.5</v>
      </c>
      <c r="AE507" s="209"/>
      <c r="AF507" s="210"/>
      <c r="AG507" s="210"/>
      <c r="AH507" s="210"/>
      <c r="AI507" s="210"/>
      <c r="AJ507" s="210"/>
      <c r="AK507" s="210"/>
      <c r="AL507" s="210"/>
      <c r="AM507" s="210"/>
      <c r="AN507" s="210"/>
      <c r="AO507" s="210"/>
      <c r="AP507" s="210"/>
      <c r="AQ507" s="210"/>
      <c r="AR507" s="210"/>
      <c r="AS507" s="210"/>
      <c r="AT507" s="210"/>
      <c r="AU507" s="210"/>
      <c r="AV507" s="210"/>
      <c r="AW507" s="210"/>
      <c r="AX507" s="210"/>
      <c r="AY507" s="210"/>
      <c r="AZ507" s="210"/>
      <c r="BA507" s="210"/>
      <c r="BB507" s="210"/>
      <c r="BC507" s="210"/>
      <c r="BD507" s="210"/>
      <c r="BE507" s="210"/>
      <c r="BF507" s="210"/>
      <c r="BG507" s="210"/>
      <c r="BH507" s="210"/>
      <c r="BI507" s="210"/>
      <c r="BJ507" s="210"/>
      <c r="BK507" s="210"/>
      <c r="BL507" s="210"/>
      <c r="BM507" s="213"/>
    </row>
    <row r="508" spans="1:65">
      <c r="A508" s="30"/>
      <c r="B508" s="20" t="s">
        <v>272</v>
      </c>
      <c r="C508" s="12"/>
      <c r="D508" s="214" t="s">
        <v>674</v>
      </c>
      <c r="E508" s="214">
        <v>12.316666666666668</v>
      </c>
      <c r="F508" s="214">
        <v>13.088333333333333</v>
      </c>
      <c r="G508" s="214">
        <v>5.9903289502208317</v>
      </c>
      <c r="H508" s="214">
        <v>13.118669650050004</v>
      </c>
      <c r="I508" s="214">
        <v>12</v>
      </c>
      <c r="J508" s="214">
        <v>6</v>
      </c>
      <c r="K508" s="214">
        <v>13.266666666666666</v>
      </c>
      <c r="L508" s="214">
        <v>12.100000000000001</v>
      </c>
      <c r="M508" s="214">
        <v>11.833333333333334</v>
      </c>
      <c r="N508" s="214">
        <v>13.566666666666665</v>
      </c>
      <c r="O508" s="214">
        <v>12.783333333333333</v>
      </c>
      <c r="P508" s="214">
        <v>13.450000000000001</v>
      </c>
      <c r="Q508" s="214">
        <v>13.166666666666666</v>
      </c>
      <c r="R508" s="214">
        <v>12.883333333333333</v>
      </c>
      <c r="S508" s="214" t="s">
        <v>674</v>
      </c>
      <c r="T508" s="214">
        <v>12.516666666666667</v>
      </c>
      <c r="U508" s="214">
        <v>10.950000000000001</v>
      </c>
      <c r="V508" s="214">
        <v>12</v>
      </c>
      <c r="W508" s="214">
        <v>13</v>
      </c>
      <c r="X508" s="214">
        <v>10.510150000000001</v>
      </c>
      <c r="Y508" s="214">
        <v>12.700000000000001</v>
      </c>
      <c r="Z508" s="214">
        <v>10.834200000000001</v>
      </c>
      <c r="AA508" s="214">
        <v>12.766666666666666</v>
      </c>
      <c r="AB508" s="214">
        <v>15.166666666666666</v>
      </c>
      <c r="AC508" s="214">
        <v>10.083333333333332</v>
      </c>
      <c r="AD508" s="214">
        <v>12.25</v>
      </c>
      <c r="AE508" s="209"/>
      <c r="AF508" s="210"/>
      <c r="AG508" s="210"/>
      <c r="AH508" s="210"/>
      <c r="AI508" s="210"/>
      <c r="AJ508" s="210"/>
      <c r="AK508" s="210"/>
      <c r="AL508" s="210"/>
      <c r="AM508" s="210"/>
      <c r="AN508" s="210"/>
      <c r="AO508" s="210"/>
      <c r="AP508" s="210"/>
      <c r="AQ508" s="210"/>
      <c r="AR508" s="210"/>
      <c r="AS508" s="210"/>
      <c r="AT508" s="210"/>
      <c r="AU508" s="210"/>
      <c r="AV508" s="210"/>
      <c r="AW508" s="210"/>
      <c r="AX508" s="210"/>
      <c r="AY508" s="210"/>
      <c r="AZ508" s="210"/>
      <c r="BA508" s="210"/>
      <c r="BB508" s="210"/>
      <c r="BC508" s="210"/>
      <c r="BD508" s="210"/>
      <c r="BE508" s="210"/>
      <c r="BF508" s="210"/>
      <c r="BG508" s="210"/>
      <c r="BH508" s="210"/>
      <c r="BI508" s="210"/>
      <c r="BJ508" s="210"/>
      <c r="BK508" s="210"/>
      <c r="BL508" s="210"/>
      <c r="BM508" s="213"/>
    </row>
    <row r="509" spans="1:65">
      <c r="A509" s="30"/>
      <c r="B509" s="3" t="s">
        <v>273</v>
      </c>
      <c r="C509" s="29"/>
      <c r="D509" s="212" t="s">
        <v>674</v>
      </c>
      <c r="E509" s="212">
        <v>12.3</v>
      </c>
      <c r="F509" s="212">
        <v>13.435</v>
      </c>
      <c r="G509" s="212">
        <v>5.9750366324502044</v>
      </c>
      <c r="H509" s="212">
        <v>13.049878045845915</v>
      </c>
      <c r="I509" s="212">
        <v>12</v>
      </c>
      <c r="J509" s="212">
        <v>6</v>
      </c>
      <c r="K509" s="212">
        <v>13.2</v>
      </c>
      <c r="L509" s="212">
        <v>12.149999999999999</v>
      </c>
      <c r="M509" s="212">
        <v>12</v>
      </c>
      <c r="N509" s="212">
        <v>13.649999999999999</v>
      </c>
      <c r="O509" s="212">
        <v>12.6</v>
      </c>
      <c r="P509" s="212">
        <v>13.45</v>
      </c>
      <c r="Q509" s="212">
        <v>13</v>
      </c>
      <c r="R509" s="212">
        <v>12.9</v>
      </c>
      <c r="S509" s="212" t="s">
        <v>674</v>
      </c>
      <c r="T509" s="212">
        <v>12.45</v>
      </c>
      <c r="U509" s="212">
        <v>10.9</v>
      </c>
      <c r="V509" s="212">
        <v>12</v>
      </c>
      <c r="W509" s="212">
        <v>13</v>
      </c>
      <c r="X509" s="212">
        <v>10.578165</v>
      </c>
      <c r="Y509" s="212">
        <v>12.7</v>
      </c>
      <c r="Z509" s="212">
        <v>10.799099999999999</v>
      </c>
      <c r="AA509" s="212">
        <v>12.8</v>
      </c>
      <c r="AB509" s="212">
        <v>15</v>
      </c>
      <c r="AC509" s="212">
        <v>10.149999999999999</v>
      </c>
      <c r="AD509" s="212">
        <v>12.149999999999999</v>
      </c>
      <c r="AE509" s="209"/>
      <c r="AF509" s="210"/>
      <c r="AG509" s="210"/>
      <c r="AH509" s="210"/>
      <c r="AI509" s="210"/>
      <c r="AJ509" s="210"/>
      <c r="AK509" s="210"/>
      <c r="AL509" s="210"/>
      <c r="AM509" s="210"/>
      <c r="AN509" s="210"/>
      <c r="AO509" s="210"/>
      <c r="AP509" s="210"/>
      <c r="AQ509" s="210"/>
      <c r="AR509" s="210"/>
      <c r="AS509" s="210"/>
      <c r="AT509" s="210"/>
      <c r="AU509" s="210"/>
      <c r="AV509" s="210"/>
      <c r="AW509" s="210"/>
      <c r="AX509" s="210"/>
      <c r="AY509" s="210"/>
      <c r="AZ509" s="210"/>
      <c r="BA509" s="210"/>
      <c r="BB509" s="210"/>
      <c r="BC509" s="210"/>
      <c r="BD509" s="210"/>
      <c r="BE509" s="210"/>
      <c r="BF509" s="210"/>
      <c r="BG509" s="210"/>
      <c r="BH509" s="210"/>
      <c r="BI509" s="210"/>
      <c r="BJ509" s="210"/>
      <c r="BK509" s="210"/>
      <c r="BL509" s="210"/>
      <c r="BM509" s="213"/>
    </row>
    <row r="510" spans="1:65">
      <c r="A510" s="30"/>
      <c r="B510" s="3" t="s">
        <v>274</v>
      </c>
      <c r="C510" s="29"/>
      <c r="D510" s="24" t="s">
        <v>674</v>
      </c>
      <c r="E510" s="24">
        <v>0.25625508125043428</v>
      </c>
      <c r="F510" s="24">
        <v>0.86444008853515508</v>
      </c>
      <c r="G510" s="24">
        <v>8.777531215574623E-2</v>
      </c>
      <c r="H510" s="24">
        <v>0.23496483183350708</v>
      </c>
      <c r="I510" s="24">
        <v>0</v>
      </c>
      <c r="J510" s="24">
        <v>0</v>
      </c>
      <c r="K510" s="24">
        <v>0.19663841605003515</v>
      </c>
      <c r="L510" s="24">
        <v>0.17888543819998293</v>
      </c>
      <c r="M510" s="24">
        <v>0.40824829046386302</v>
      </c>
      <c r="N510" s="24">
        <v>0.84537959915452587</v>
      </c>
      <c r="O510" s="24">
        <v>0.56005952064639208</v>
      </c>
      <c r="P510" s="24">
        <v>0.27386127875258331</v>
      </c>
      <c r="Q510" s="24">
        <v>0.52788887719544364</v>
      </c>
      <c r="R510" s="24">
        <v>0.17224014243685098</v>
      </c>
      <c r="S510" s="24" t="s">
        <v>674</v>
      </c>
      <c r="T510" s="24">
        <v>0.24013884872437213</v>
      </c>
      <c r="U510" s="24">
        <v>0.13784048752090172</v>
      </c>
      <c r="V510" s="24">
        <v>0</v>
      </c>
      <c r="W510" s="24">
        <v>0.63245553203367588</v>
      </c>
      <c r="X510" s="24">
        <v>0.31861278536807031</v>
      </c>
      <c r="Y510" s="24">
        <v>0.37416573867739411</v>
      </c>
      <c r="Z510" s="24">
        <v>0.19258261603789689</v>
      </c>
      <c r="AA510" s="24">
        <v>0.2338090388900024</v>
      </c>
      <c r="AB510" s="24">
        <v>0.40824829046386302</v>
      </c>
      <c r="AC510" s="24">
        <v>0.14719601443879693</v>
      </c>
      <c r="AD510" s="24">
        <v>0.40865633483405139</v>
      </c>
      <c r="AE510" s="154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55"/>
    </row>
    <row r="511" spans="1:65">
      <c r="A511" s="30"/>
      <c r="B511" s="3" t="s">
        <v>87</v>
      </c>
      <c r="C511" s="29"/>
      <c r="D511" s="13" t="s">
        <v>674</v>
      </c>
      <c r="E511" s="13">
        <v>2.0805554634676666E-2</v>
      </c>
      <c r="F511" s="13">
        <v>6.6046613156894571E-2</v>
      </c>
      <c r="G511" s="13">
        <v>1.465283674488534E-2</v>
      </c>
      <c r="H511" s="13">
        <v>1.7910720987826038E-2</v>
      </c>
      <c r="I511" s="13">
        <v>0</v>
      </c>
      <c r="J511" s="13">
        <v>0</v>
      </c>
      <c r="K511" s="13">
        <v>1.482199115955039E-2</v>
      </c>
      <c r="L511" s="13">
        <v>1.4783920512395281E-2</v>
      </c>
      <c r="M511" s="13">
        <v>3.4499855532157439E-2</v>
      </c>
      <c r="N511" s="13">
        <v>6.2312992566672679E-2</v>
      </c>
      <c r="O511" s="13">
        <v>4.3811696530356617E-2</v>
      </c>
      <c r="P511" s="13">
        <v>2.0361433364504335E-2</v>
      </c>
      <c r="Q511" s="13">
        <v>4.0092826116109648E-2</v>
      </c>
      <c r="R511" s="13">
        <v>1.3369221922653376E-2</v>
      </c>
      <c r="S511" s="13" t="s">
        <v>674</v>
      </c>
      <c r="T511" s="13">
        <v>1.9185527195023071E-2</v>
      </c>
      <c r="U511" s="13">
        <v>1.2588172376338056E-2</v>
      </c>
      <c r="V511" s="13">
        <v>0</v>
      </c>
      <c r="W511" s="13">
        <v>4.8650425541051992E-2</v>
      </c>
      <c r="X511" s="13">
        <v>3.0314770518790907E-2</v>
      </c>
      <c r="Y511" s="13">
        <v>2.9461869187196385E-2</v>
      </c>
      <c r="Z511" s="13">
        <v>1.7775434830250215E-2</v>
      </c>
      <c r="AA511" s="13">
        <v>1.8314023933942748E-2</v>
      </c>
      <c r="AB511" s="13">
        <v>2.6917469700914045E-2</v>
      </c>
      <c r="AC511" s="13">
        <v>1.4597951845169946E-2</v>
      </c>
      <c r="AD511" s="13">
        <v>3.3359700802779703E-2</v>
      </c>
      <c r="AE511" s="154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55"/>
    </row>
    <row r="512" spans="1:65">
      <c r="A512" s="30"/>
      <c r="B512" s="3" t="s">
        <v>275</v>
      </c>
      <c r="C512" s="29"/>
      <c r="D512" s="13" t="s">
        <v>674</v>
      </c>
      <c r="E512" s="13">
        <v>-3.9691410305739305E-2</v>
      </c>
      <c r="F512" s="13">
        <v>2.0474066964685678E-2</v>
      </c>
      <c r="G512" s="13">
        <v>-0.53294470803859806</v>
      </c>
      <c r="H512" s="13">
        <v>2.2839335613349165E-2</v>
      </c>
      <c r="I512" s="13">
        <v>-6.4381346982587795E-2</v>
      </c>
      <c r="J512" s="13">
        <v>-0.5321906734912939</v>
      </c>
      <c r="K512" s="13">
        <v>3.4378399724805719E-2</v>
      </c>
      <c r="L512" s="13">
        <v>-5.6584524874109254E-2</v>
      </c>
      <c r="M512" s="13">
        <v>-7.7376050496718474E-2</v>
      </c>
      <c r="N512" s="13">
        <v>5.7768866050240897E-2</v>
      </c>
      <c r="O512" s="13">
        <v>-3.306240466173449E-3</v>
      </c>
      <c r="P512" s="13">
        <v>4.8672573590349488E-2</v>
      </c>
      <c r="Q512" s="13">
        <v>2.6581577616327179E-2</v>
      </c>
      <c r="R512" s="13">
        <v>4.4905816423048694E-3</v>
      </c>
      <c r="S512" s="13" t="s">
        <v>674</v>
      </c>
      <c r="T512" s="13">
        <v>-2.4097766088782557E-2</v>
      </c>
      <c r="U512" s="13">
        <v>-0.14624797912161136</v>
      </c>
      <c r="V512" s="13">
        <v>-6.4381346982587795E-2</v>
      </c>
      <c r="W512" s="13">
        <v>1.35868741021965E-2</v>
      </c>
      <c r="X512" s="13">
        <v>-0.18054230116575365</v>
      </c>
      <c r="Y512" s="13">
        <v>-9.8035922232386774E-3</v>
      </c>
      <c r="Z512" s="13">
        <v>-0.15527669912322939</v>
      </c>
      <c r="AA512" s="13">
        <v>-4.6057108175865391E-3</v>
      </c>
      <c r="AB512" s="13">
        <v>0.18251801978589599</v>
      </c>
      <c r="AC512" s="13">
        <v>-0.21382043739509127</v>
      </c>
      <c r="AD512" s="13">
        <v>-4.4889291711391777E-2</v>
      </c>
      <c r="AE512" s="154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55"/>
    </row>
    <row r="513" spans="1:65">
      <c r="A513" s="30"/>
      <c r="B513" s="46" t="s">
        <v>276</v>
      </c>
      <c r="C513" s="47"/>
      <c r="D513" s="45">
        <v>12.47</v>
      </c>
      <c r="E513" s="45">
        <v>0.21</v>
      </c>
      <c r="F513" s="45">
        <v>0.59</v>
      </c>
      <c r="G513" s="45">
        <v>6.77</v>
      </c>
      <c r="H513" s="45">
        <v>0.62</v>
      </c>
      <c r="I513" s="45" t="s">
        <v>277</v>
      </c>
      <c r="J513" s="45" t="s">
        <v>277</v>
      </c>
      <c r="K513" s="45">
        <v>0.78</v>
      </c>
      <c r="L513" s="45">
        <v>0.43</v>
      </c>
      <c r="M513" s="45" t="s">
        <v>277</v>
      </c>
      <c r="N513" s="45">
        <v>1.0900000000000001</v>
      </c>
      <c r="O513" s="45">
        <v>0.28000000000000003</v>
      </c>
      <c r="P513" s="45">
        <v>0.97</v>
      </c>
      <c r="Q513" s="45">
        <v>0.67</v>
      </c>
      <c r="R513" s="45">
        <v>0.38</v>
      </c>
      <c r="S513" s="45">
        <v>10.39</v>
      </c>
      <c r="T513" s="45">
        <v>0</v>
      </c>
      <c r="U513" s="45">
        <v>1.63</v>
      </c>
      <c r="V513" s="45" t="s">
        <v>277</v>
      </c>
      <c r="W513" s="45" t="s">
        <v>277</v>
      </c>
      <c r="X513" s="45">
        <v>2.08</v>
      </c>
      <c r="Y513" s="45">
        <v>0.19</v>
      </c>
      <c r="Z513" s="45">
        <v>1.75</v>
      </c>
      <c r="AA513" s="45">
        <v>0.26</v>
      </c>
      <c r="AB513" s="45" t="s">
        <v>277</v>
      </c>
      <c r="AC513" s="45">
        <v>2.52</v>
      </c>
      <c r="AD513" s="45">
        <v>0.28000000000000003</v>
      </c>
      <c r="AE513" s="154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55"/>
    </row>
    <row r="514" spans="1:65">
      <c r="B514" s="31" t="s">
        <v>310</v>
      </c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BM514" s="55"/>
    </row>
    <row r="515" spans="1:65">
      <c r="BM515" s="55"/>
    </row>
    <row r="516" spans="1:65" ht="15">
      <c r="B516" s="8" t="s">
        <v>513</v>
      </c>
      <c r="BM516" s="28" t="s">
        <v>67</v>
      </c>
    </row>
    <row r="517" spans="1:65" ht="15">
      <c r="A517" s="25" t="s">
        <v>23</v>
      </c>
      <c r="B517" s="18" t="s">
        <v>112</v>
      </c>
      <c r="C517" s="15" t="s">
        <v>113</v>
      </c>
      <c r="D517" s="16" t="s">
        <v>230</v>
      </c>
      <c r="E517" s="17" t="s">
        <v>230</v>
      </c>
      <c r="F517" s="17" t="s">
        <v>230</v>
      </c>
      <c r="G517" s="17" t="s">
        <v>230</v>
      </c>
      <c r="H517" s="17" t="s">
        <v>230</v>
      </c>
      <c r="I517" s="17" t="s">
        <v>230</v>
      </c>
      <c r="J517" s="17" t="s">
        <v>230</v>
      </c>
      <c r="K517" s="17" t="s">
        <v>230</v>
      </c>
      <c r="L517" s="17" t="s">
        <v>230</v>
      </c>
      <c r="M517" s="154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8">
        <v>1</v>
      </c>
    </row>
    <row r="518" spans="1:65">
      <c r="A518" s="30"/>
      <c r="B518" s="19" t="s">
        <v>231</v>
      </c>
      <c r="C518" s="9" t="s">
        <v>231</v>
      </c>
      <c r="D518" s="152" t="s">
        <v>233</v>
      </c>
      <c r="E518" s="153" t="s">
        <v>234</v>
      </c>
      <c r="F518" s="153" t="s">
        <v>235</v>
      </c>
      <c r="G518" s="153" t="s">
        <v>236</v>
      </c>
      <c r="H518" s="153" t="s">
        <v>239</v>
      </c>
      <c r="I518" s="153" t="s">
        <v>254</v>
      </c>
      <c r="J518" s="153" t="s">
        <v>257</v>
      </c>
      <c r="K518" s="153" t="s">
        <v>258</v>
      </c>
      <c r="L518" s="153" t="s">
        <v>261</v>
      </c>
      <c r="M518" s="154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8" t="s">
        <v>3</v>
      </c>
    </row>
    <row r="519" spans="1:65">
      <c r="A519" s="30"/>
      <c r="B519" s="19"/>
      <c r="C519" s="9"/>
      <c r="D519" s="10" t="s">
        <v>295</v>
      </c>
      <c r="E519" s="11" t="s">
        <v>296</v>
      </c>
      <c r="F519" s="11" t="s">
        <v>296</v>
      </c>
      <c r="G519" s="11" t="s">
        <v>296</v>
      </c>
      <c r="H519" s="11" t="s">
        <v>295</v>
      </c>
      <c r="I519" s="11" t="s">
        <v>296</v>
      </c>
      <c r="J519" s="11" t="s">
        <v>295</v>
      </c>
      <c r="K519" s="11" t="s">
        <v>296</v>
      </c>
      <c r="L519" s="11" t="s">
        <v>295</v>
      </c>
      <c r="M519" s="154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8">
        <v>2</v>
      </c>
    </row>
    <row r="520" spans="1:65">
      <c r="A520" s="30"/>
      <c r="B520" s="19"/>
      <c r="C520" s="9"/>
      <c r="D520" s="26"/>
      <c r="E520" s="26"/>
      <c r="F520" s="26"/>
      <c r="G520" s="26"/>
      <c r="H520" s="26"/>
      <c r="I520" s="26"/>
      <c r="J520" s="26"/>
      <c r="K520" s="26"/>
      <c r="L520" s="26"/>
      <c r="M520" s="154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3</v>
      </c>
    </row>
    <row r="521" spans="1:65">
      <c r="A521" s="30"/>
      <c r="B521" s="18">
        <v>1</v>
      </c>
      <c r="C521" s="14">
        <v>1</v>
      </c>
      <c r="D521" s="22">
        <v>0.34</v>
      </c>
      <c r="E521" s="22">
        <v>0.32</v>
      </c>
      <c r="F521" s="22">
        <v>0.28000000000000003</v>
      </c>
      <c r="G521" s="148">
        <v>4.0227609207041102</v>
      </c>
      <c r="H521" s="148">
        <v>0.3</v>
      </c>
      <c r="I521" s="22">
        <v>0.35</v>
      </c>
      <c r="J521" s="148">
        <v>0.5</v>
      </c>
      <c r="K521" s="22">
        <v>0.33111000000000002</v>
      </c>
      <c r="L521" s="22">
        <v>0.28999999999999998</v>
      </c>
      <c r="M521" s="154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>
        <v>1</v>
      </c>
    </row>
    <row r="522" spans="1:65">
      <c r="A522" s="30"/>
      <c r="B522" s="19">
        <v>1</v>
      </c>
      <c r="C522" s="9">
        <v>2</v>
      </c>
      <c r="D522" s="11">
        <v>0.35</v>
      </c>
      <c r="E522" s="11">
        <v>0.32</v>
      </c>
      <c r="F522" s="11">
        <v>0.27</v>
      </c>
      <c r="G522" s="149">
        <v>4.0673185414746102</v>
      </c>
      <c r="H522" s="149">
        <v>0.3</v>
      </c>
      <c r="I522" s="11">
        <v>0.33</v>
      </c>
      <c r="J522" s="149">
        <v>0.5</v>
      </c>
      <c r="K522" s="11">
        <v>0.34821999999999997</v>
      </c>
      <c r="L522" s="11">
        <v>0.28999999999999998</v>
      </c>
      <c r="M522" s="154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>
        <v>22</v>
      </c>
    </row>
    <row r="523" spans="1:65">
      <c r="A523" s="30"/>
      <c r="B523" s="19">
        <v>1</v>
      </c>
      <c r="C523" s="9">
        <v>3</v>
      </c>
      <c r="D523" s="11">
        <v>0.34</v>
      </c>
      <c r="E523" s="11">
        <v>0.33</v>
      </c>
      <c r="F523" s="11">
        <v>0.27</v>
      </c>
      <c r="G523" s="149">
        <v>4.11549408801302</v>
      </c>
      <c r="H523" s="149">
        <v>0.3</v>
      </c>
      <c r="I523" s="11">
        <v>0.33</v>
      </c>
      <c r="J523" s="149">
        <v>0.5</v>
      </c>
      <c r="K523" s="11">
        <v>0.35042000000000001</v>
      </c>
      <c r="L523" s="11">
        <v>0.28999999999999998</v>
      </c>
      <c r="M523" s="154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16</v>
      </c>
    </row>
    <row r="524" spans="1:65">
      <c r="A524" s="30"/>
      <c r="B524" s="19">
        <v>1</v>
      </c>
      <c r="C524" s="9">
        <v>4</v>
      </c>
      <c r="D524" s="11">
        <v>0.35</v>
      </c>
      <c r="E524" s="11">
        <v>0.32</v>
      </c>
      <c r="F524" s="11">
        <v>0.27</v>
      </c>
      <c r="G524" s="149">
        <v>4.0648961700416102</v>
      </c>
      <c r="H524" s="149">
        <v>0.3</v>
      </c>
      <c r="I524" s="11">
        <v>0.32</v>
      </c>
      <c r="J524" s="149">
        <v>0.5</v>
      </c>
      <c r="K524" s="11">
        <v>0.35983999999999999</v>
      </c>
      <c r="L524" s="11">
        <v>0.28000000000000003</v>
      </c>
      <c r="M524" s="154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8">
        <v>0.31965611111111114</v>
      </c>
    </row>
    <row r="525" spans="1:65">
      <c r="A525" s="30"/>
      <c r="B525" s="19">
        <v>1</v>
      </c>
      <c r="C525" s="9">
        <v>5</v>
      </c>
      <c r="D525" s="11">
        <v>0.36</v>
      </c>
      <c r="E525" s="11">
        <v>0.32</v>
      </c>
      <c r="F525" s="11">
        <v>0.28000000000000003</v>
      </c>
      <c r="G525" s="149">
        <v>4.0915432385110897</v>
      </c>
      <c r="H525" s="149">
        <v>0.3</v>
      </c>
      <c r="I525" s="11">
        <v>0.33</v>
      </c>
      <c r="J525" s="149">
        <v>0.5</v>
      </c>
      <c r="K525" s="11">
        <v>0.34353</v>
      </c>
      <c r="L525" s="11">
        <v>0.31</v>
      </c>
      <c r="M525" s="154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8">
        <v>39</v>
      </c>
    </row>
    <row r="526" spans="1:65">
      <c r="A526" s="30"/>
      <c r="B526" s="19">
        <v>1</v>
      </c>
      <c r="C526" s="9">
        <v>6</v>
      </c>
      <c r="D526" s="11">
        <v>0.35</v>
      </c>
      <c r="E526" s="11">
        <v>0.32</v>
      </c>
      <c r="F526" s="11">
        <v>0.27</v>
      </c>
      <c r="G526" s="149">
        <v>4.0638458206163399</v>
      </c>
      <c r="H526" s="149">
        <v>0.3</v>
      </c>
      <c r="I526" s="11">
        <v>0.33</v>
      </c>
      <c r="J526" s="149">
        <v>0.5</v>
      </c>
      <c r="K526" s="11">
        <v>0.34449999999999997</v>
      </c>
      <c r="L526" s="11">
        <v>0.32</v>
      </c>
      <c r="M526" s="154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5"/>
    </row>
    <row r="527" spans="1:65">
      <c r="A527" s="30"/>
      <c r="B527" s="20" t="s">
        <v>272</v>
      </c>
      <c r="C527" s="12"/>
      <c r="D527" s="23">
        <v>0.34833333333333333</v>
      </c>
      <c r="E527" s="23">
        <v>0.32166666666666671</v>
      </c>
      <c r="F527" s="23">
        <v>0.27333333333333337</v>
      </c>
      <c r="G527" s="23">
        <v>4.0709764632267964</v>
      </c>
      <c r="H527" s="23">
        <v>0.3</v>
      </c>
      <c r="I527" s="23">
        <v>0.33166666666666672</v>
      </c>
      <c r="J527" s="23">
        <v>0.5</v>
      </c>
      <c r="K527" s="23">
        <v>0.34627000000000002</v>
      </c>
      <c r="L527" s="23">
        <v>0.29666666666666669</v>
      </c>
      <c r="M527" s="154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5"/>
    </row>
    <row r="528" spans="1:65">
      <c r="A528" s="30"/>
      <c r="B528" s="3" t="s">
        <v>273</v>
      </c>
      <c r="C528" s="29"/>
      <c r="D528" s="11">
        <v>0.35</v>
      </c>
      <c r="E528" s="11">
        <v>0.32</v>
      </c>
      <c r="F528" s="11">
        <v>0.27</v>
      </c>
      <c r="G528" s="11">
        <v>4.0661073557581098</v>
      </c>
      <c r="H528" s="11">
        <v>0.3</v>
      </c>
      <c r="I528" s="11">
        <v>0.33</v>
      </c>
      <c r="J528" s="11">
        <v>0.5</v>
      </c>
      <c r="K528" s="11">
        <v>0.34636</v>
      </c>
      <c r="L528" s="11">
        <v>0.28999999999999998</v>
      </c>
      <c r="M528" s="154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55"/>
    </row>
    <row r="529" spans="1:65">
      <c r="A529" s="30"/>
      <c r="B529" s="3" t="s">
        <v>274</v>
      </c>
      <c r="C529" s="29"/>
      <c r="D529" s="24">
        <v>7.5277265270907922E-3</v>
      </c>
      <c r="E529" s="24">
        <v>4.0824829046386341E-3</v>
      </c>
      <c r="F529" s="24">
        <v>5.1639777949432277E-3</v>
      </c>
      <c r="G529" s="24">
        <v>3.1082941056983539E-2</v>
      </c>
      <c r="H529" s="24">
        <v>0</v>
      </c>
      <c r="I529" s="24">
        <v>9.8319208025017396E-3</v>
      </c>
      <c r="J529" s="24">
        <v>0</v>
      </c>
      <c r="K529" s="24">
        <v>9.4407203115016523E-3</v>
      </c>
      <c r="L529" s="24">
        <v>1.5055453054181621E-2</v>
      </c>
      <c r="M529" s="206"/>
      <c r="N529" s="207"/>
      <c r="O529" s="207"/>
      <c r="P529" s="207"/>
      <c r="Q529" s="207"/>
      <c r="R529" s="207"/>
      <c r="S529" s="207"/>
      <c r="T529" s="207"/>
      <c r="U529" s="207"/>
      <c r="V529" s="207"/>
      <c r="W529" s="207"/>
      <c r="X529" s="207"/>
      <c r="Y529" s="207"/>
      <c r="Z529" s="207"/>
      <c r="AA529" s="207"/>
      <c r="AB529" s="207"/>
      <c r="AC529" s="207"/>
      <c r="AD529" s="207"/>
      <c r="AE529" s="207"/>
      <c r="AF529" s="207"/>
      <c r="AG529" s="207"/>
      <c r="AH529" s="207"/>
      <c r="AI529" s="207"/>
      <c r="AJ529" s="207"/>
      <c r="AK529" s="207"/>
      <c r="AL529" s="207"/>
      <c r="AM529" s="207"/>
      <c r="AN529" s="207"/>
      <c r="AO529" s="207"/>
      <c r="AP529" s="207"/>
      <c r="AQ529" s="207"/>
      <c r="AR529" s="207"/>
      <c r="AS529" s="207"/>
      <c r="AT529" s="207"/>
      <c r="AU529" s="207"/>
      <c r="AV529" s="207"/>
      <c r="AW529" s="207"/>
      <c r="AX529" s="207"/>
      <c r="AY529" s="207"/>
      <c r="AZ529" s="207"/>
      <c r="BA529" s="207"/>
      <c r="BB529" s="207"/>
      <c r="BC529" s="207"/>
      <c r="BD529" s="207"/>
      <c r="BE529" s="207"/>
      <c r="BF529" s="207"/>
      <c r="BG529" s="207"/>
      <c r="BH529" s="207"/>
      <c r="BI529" s="207"/>
      <c r="BJ529" s="207"/>
      <c r="BK529" s="207"/>
      <c r="BL529" s="207"/>
      <c r="BM529" s="56"/>
    </row>
    <row r="530" spans="1:65">
      <c r="A530" s="30"/>
      <c r="B530" s="3" t="s">
        <v>87</v>
      </c>
      <c r="C530" s="29"/>
      <c r="D530" s="13">
        <v>2.1610698163897012E-2</v>
      </c>
      <c r="E530" s="13">
        <v>1.2691656698358447E-2</v>
      </c>
      <c r="F530" s="13">
        <v>1.8892601688816683E-2</v>
      </c>
      <c r="G530" s="13">
        <v>7.6352544255060923E-3</v>
      </c>
      <c r="H530" s="13">
        <v>0</v>
      </c>
      <c r="I530" s="13">
        <v>2.9643982319100717E-2</v>
      </c>
      <c r="J530" s="13">
        <v>0</v>
      </c>
      <c r="K530" s="13">
        <v>2.7264043409771715E-2</v>
      </c>
      <c r="L530" s="13">
        <v>5.0748718160162763E-2</v>
      </c>
      <c r="M530" s="154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30"/>
      <c r="B531" s="3" t="s">
        <v>275</v>
      </c>
      <c r="C531" s="29"/>
      <c r="D531" s="13">
        <v>8.9712729478380382E-2</v>
      </c>
      <c r="E531" s="13">
        <v>6.2897454034804845E-3</v>
      </c>
      <c r="F531" s="13">
        <v>-0.14491441323227561</v>
      </c>
      <c r="G531" s="13">
        <v>11.735487674789805</v>
      </c>
      <c r="H531" s="13">
        <v>-6.1491429157375821E-2</v>
      </c>
      <c r="I531" s="13">
        <v>3.7573364431568113E-2</v>
      </c>
      <c r="J531" s="13">
        <v>0.56418095140437363</v>
      </c>
      <c r="K531" s="13">
        <v>8.3257876085585103E-2</v>
      </c>
      <c r="L531" s="13">
        <v>-7.1919302166738253E-2</v>
      </c>
      <c r="M531" s="154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A532" s="30"/>
      <c r="B532" s="46" t="s">
        <v>276</v>
      </c>
      <c r="C532" s="47"/>
      <c r="D532" s="45">
        <v>0.67</v>
      </c>
      <c r="E532" s="45">
        <v>0.4</v>
      </c>
      <c r="F532" s="45">
        <v>2.36</v>
      </c>
      <c r="G532" s="45">
        <v>151.29</v>
      </c>
      <c r="H532" s="45" t="s">
        <v>277</v>
      </c>
      <c r="I532" s="45">
        <v>0</v>
      </c>
      <c r="J532" s="45" t="s">
        <v>277</v>
      </c>
      <c r="K532" s="45">
        <v>0.59</v>
      </c>
      <c r="L532" s="45">
        <v>1.42</v>
      </c>
      <c r="M532" s="154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55"/>
    </row>
    <row r="533" spans="1:65">
      <c r="B533" s="31" t="s">
        <v>311</v>
      </c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BM533" s="55"/>
    </row>
    <row r="534" spans="1:65">
      <c r="BM534" s="55"/>
    </row>
    <row r="535" spans="1:65" ht="15">
      <c r="B535" s="8" t="s">
        <v>514</v>
      </c>
      <c r="BM535" s="28" t="s">
        <v>67</v>
      </c>
    </row>
    <row r="536" spans="1:65" ht="15">
      <c r="A536" s="25" t="s">
        <v>55</v>
      </c>
      <c r="B536" s="18" t="s">
        <v>112</v>
      </c>
      <c r="C536" s="15" t="s">
        <v>113</v>
      </c>
      <c r="D536" s="16" t="s">
        <v>230</v>
      </c>
      <c r="E536" s="17" t="s">
        <v>230</v>
      </c>
      <c r="F536" s="17" t="s">
        <v>230</v>
      </c>
      <c r="G536" s="17" t="s">
        <v>230</v>
      </c>
      <c r="H536" s="17" t="s">
        <v>230</v>
      </c>
      <c r="I536" s="17" t="s">
        <v>230</v>
      </c>
      <c r="J536" s="17" t="s">
        <v>230</v>
      </c>
      <c r="K536" s="17" t="s">
        <v>230</v>
      </c>
      <c r="L536" s="17" t="s">
        <v>230</v>
      </c>
      <c r="M536" s="17" t="s">
        <v>230</v>
      </c>
      <c r="N536" s="17" t="s">
        <v>230</v>
      </c>
      <c r="O536" s="17" t="s">
        <v>230</v>
      </c>
      <c r="P536" s="17" t="s">
        <v>230</v>
      </c>
      <c r="Q536" s="17" t="s">
        <v>230</v>
      </c>
      <c r="R536" s="17" t="s">
        <v>230</v>
      </c>
      <c r="S536" s="17" t="s">
        <v>230</v>
      </c>
      <c r="T536" s="17" t="s">
        <v>230</v>
      </c>
      <c r="U536" s="17" t="s">
        <v>230</v>
      </c>
      <c r="V536" s="17" t="s">
        <v>230</v>
      </c>
      <c r="W536" s="17" t="s">
        <v>230</v>
      </c>
      <c r="X536" s="17" t="s">
        <v>230</v>
      </c>
      <c r="Y536" s="17" t="s">
        <v>230</v>
      </c>
      <c r="Z536" s="17" t="s">
        <v>230</v>
      </c>
      <c r="AA536" s="17" t="s">
        <v>230</v>
      </c>
      <c r="AB536" s="17" t="s">
        <v>230</v>
      </c>
      <c r="AC536" s="17" t="s">
        <v>230</v>
      </c>
      <c r="AD536" s="17" t="s">
        <v>230</v>
      </c>
      <c r="AE536" s="154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>
        <v>1</v>
      </c>
    </row>
    <row r="537" spans="1:65">
      <c r="A537" s="30"/>
      <c r="B537" s="19" t="s">
        <v>231</v>
      </c>
      <c r="C537" s="9" t="s">
        <v>231</v>
      </c>
      <c r="D537" s="152" t="s">
        <v>233</v>
      </c>
      <c r="E537" s="153" t="s">
        <v>234</v>
      </c>
      <c r="F537" s="153" t="s">
        <v>236</v>
      </c>
      <c r="G537" s="153" t="s">
        <v>237</v>
      </c>
      <c r="H537" s="153" t="s">
        <v>239</v>
      </c>
      <c r="I537" s="153" t="s">
        <v>240</v>
      </c>
      <c r="J537" s="153" t="s">
        <v>242</v>
      </c>
      <c r="K537" s="153" t="s">
        <v>243</v>
      </c>
      <c r="L537" s="153" t="s">
        <v>244</v>
      </c>
      <c r="M537" s="153" t="s">
        <v>245</v>
      </c>
      <c r="N537" s="153" t="s">
        <v>246</v>
      </c>
      <c r="O537" s="153" t="s">
        <v>247</v>
      </c>
      <c r="P537" s="153" t="s">
        <v>248</v>
      </c>
      <c r="Q537" s="153" t="s">
        <v>250</v>
      </c>
      <c r="R537" s="153" t="s">
        <v>251</v>
      </c>
      <c r="S537" s="153" t="s">
        <v>252</v>
      </c>
      <c r="T537" s="153" t="s">
        <v>253</v>
      </c>
      <c r="U537" s="153" t="s">
        <v>254</v>
      </c>
      <c r="V537" s="153" t="s">
        <v>255</v>
      </c>
      <c r="W537" s="153" t="s">
        <v>256</v>
      </c>
      <c r="X537" s="153" t="s">
        <v>257</v>
      </c>
      <c r="Y537" s="153" t="s">
        <v>279</v>
      </c>
      <c r="Z537" s="153" t="s">
        <v>259</v>
      </c>
      <c r="AA537" s="153" t="s">
        <v>260</v>
      </c>
      <c r="AB537" s="153" t="s">
        <v>261</v>
      </c>
      <c r="AC537" s="153" t="s">
        <v>262</v>
      </c>
      <c r="AD537" s="153" t="s">
        <v>263</v>
      </c>
      <c r="AE537" s="154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 t="s">
        <v>1</v>
      </c>
    </row>
    <row r="538" spans="1:65">
      <c r="A538" s="30"/>
      <c r="B538" s="19"/>
      <c r="C538" s="9"/>
      <c r="D538" s="10" t="s">
        <v>295</v>
      </c>
      <c r="E538" s="11" t="s">
        <v>296</v>
      </c>
      <c r="F538" s="11" t="s">
        <v>116</v>
      </c>
      <c r="G538" s="11" t="s">
        <v>296</v>
      </c>
      <c r="H538" s="11" t="s">
        <v>295</v>
      </c>
      <c r="I538" s="11" t="s">
        <v>116</v>
      </c>
      <c r="J538" s="11" t="s">
        <v>116</v>
      </c>
      <c r="K538" s="11" t="s">
        <v>296</v>
      </c>
      <c r="L538" s="11" t="s">
        <v>116</v>
      </c>
      <c r="M538" s="11" t="s">
        <v>295</v>
      </c>
      <c r="N538" s="11" t="s">
        <v>295</v>
      </c>
      <c r="O538" s="11" t="s">
        <v>295</v>
      </c>
      <c r="P538" s="11" t="s">
        <v>295</v>
      </c>
      <c r="Q538" s="11" t="s">
        <v>295</v>
      </c>
      <c r="R538" s="11" t="s">
        <v>116</v>
      </c>
      <c r="S538" s="11" t="s">
        <v>116</v>
      </c>
      <c r="T538" s="11" t="s">
        <v>296</v>
      </c>
      <c r="U538" s="11" t="s">
        <v>295</v>
      </c>
      <c r="V538" s="11" t="s">
        <v>295</v>
      </c>
      <c r="W538" s="11" t="s">
        <v>295</v>
      </c>
      <c r="X538" s="11" t="s">
        <v>295</v>
      </c>
      <c r="Y538" s="11" t="s">
        <v>295</v>
      </c>
      <c r="Z538" s="11" t="s">
        <v>295</v>
      </c>
      <c r="AA538" s="11" t="s">
        <v>296</v>
      </c>
      <c r="AB538" s="11" t="s">
        <v>295</v>
      </c>
      <c r="AC538" s="11" t="s">
        <v>295</v>
      </c>
      <c r="AD538" s="11" t="s">
        <v>295</v>
      </c>
      <c r="AE538" s="154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2</v>
      </c>
    </row>
    <row r="539" spans="1:65">
      <c r="A539" s="30"/>
      <c r="B539" s="19"/>
      <c r="C539" s="9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154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>
        <v>3</v>
      </c>
    </row>
    <row r="540" spans="1:65">
      <c r="A540" s="30"/>
      <c r="B540" s="18">
        <v>1</v>
      </c>
      <c r="C540" s="14">
        <v>1</v>
      </c>
      <c r="D540" s="22">
        <v>3.1400000000000006</v>
      </c>
      <c r="E540" s="22">
        <v>3.1736</v>
      </c>
      <c r="F540" s="22">
        <v>3.4117899999999999</v>
      </c>
      <c r="G540" s="22">
        <v>3.2398722274909133</v>
      </c>
      <c r="H540" s="148">
        <v>3.03</v>
      </c>
      <c r="I540" s="22">
        <v>3.552</v>
      </c>
      <c r="J540" s="22">
        <v>3.26</v>
      </c>
      <c r="K540" s="22">
        <v>3.1372999999999998</v>
      </c>
      <c r="L540" s="22">
        <v>3.08</v>
      </c>
      <c r="M540" s="148">
        <v>3</v>
      </c>
      <c r="N540" s="22">
        <v>3.2799999999999994</v>
      </c>
      <c r="O540" s="22">
        <v>3.64</v>
      </c>
      <c r="P540" s="22">
        <v>3.27</v>
      </c>
      <c r="Q540" s="22">
        <v>3.3000000000000003</v>
      </c>
      <c r="R540" s="22">
        <v>3.36</v>
      </c>
      <c r="S540" s="22">
        <v>3.4329999999999998</v>
      </c>
      <c r="T540" s="22">
        <v>3.2799999999999994</v>
      </c>
      <c r="U540" s="22">
        <v>3.274</v>
      </c>
      <c r="V540" s="148">
        <v>0.80800000000000005</v>
      </c>
      <c r="W540" s="148">
        <v>2.9255400000000003</v>
      </c>
      <c r="X540" s="22">
        <v>3.4619999999999997</v>
      </c>
      <c r="Y540" s="22">
        <v>3.3000000000000003</v>
      </c>
      <c r="Z540" s="22">
        <v>3.3568196494000011</v>
      </c>
      <c r="AA540" s="22">
        <v>3.29</v>
      </c>
      <c r="AB540" s="148">
        <v>2.69</v>
      </c>
      <c r="AC540" s="22">
        <v>3.3300000000000005</v>
      </c>
      <c r="AD540" s="22">
        <v>3.1</v>
      </c>
      <c r="AE540" s="154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>
        <v>1</v>
      </c>
    </row>
    <row r="541" spans="1:65">
      <c r="A541" s="30"/>
      <c r="B541" s="19">
        <v>1</v>
      </c>
      <c r="C541" s="9">
        <v>2</v>
      </c>
      <c r="D541" s="11">
        <v>3.17</v>
      </c>
      <c r="E541" s="11">
        <v>3.2107999999999999</v>
      </c>
      <c r="F541" s="11">
        <v>3.4148580000000006</v>
      </c>
      <c r="G541" s="150">
        <v>3.3555897929496785</v>
      </c>
      <c r="H541" s="149">
        <v>2.98</v>
      </c>
      <c r="I541" s="11">
        <v>3.6002999999999998</v>
      </c>
      <c r="J541" s="11">
        <v>3.3099999999999996</v>
      </c>
      <c r="K541" s="11">
        <v>3.2863999999999995</v>
      </c>
      <c r="L541" s="11">
        <v>3.05</v>
      </c>
      <c r="M541" s="149">
        <v>2.99</v>
      </c>
      <c r="N541" s="11">
        <v>3.2799999999999994</v>
      </c>
      <c r="O541" s="11">
        <v>3.44</v>
      </c>
      <c r="P541" s="11">
        <v>3.2300000000000004</v>
      </c>
      <c r="Q541" s="11">
        <v>3.25</v>
      </c>
      <c r="R541" s="11">
        <v>3.1300000000000003</v>
      </c>
      <c r="S541" s="11">
        <v>3.3660000000000001</v>
      </c>
      <c r="T541" s="11">
        <v>3.2300000000000004</v>
      </c>
      <c r="U541" s="11">
        <v>3.3340000000000001</v>
      </c>
      <c r="V541" s="149">
        <v>0.77700000000000002</v>
      </c>
      <c r="W541" s="149">
        <v>2.8664100000000001</v>
      </c>
      <c r="X541" s="11">
        <v>3.4430000000000001</v>
      </c>
      <c r="Y541" s="11">
        <v>3.18</v>
      </c>
      <c r="Z541" s="11">
        <v>3.344806983488001</v>
      </c>
      <c r="AA541" s="11">
        <v>3.2400000000000007</v>
      </c>
      <c r="AB541" s="149">
        <v>2.66</v>
      </c>
      <c r="AC541" s="11">
        <v>3.3099999999999996</v>
      </c>
      <c r="AD541" s="11">
        <v>3.2</v>
      </c>
      <c r="AE541" s="154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 t="e">
        <v>#N/A</v>
      </c>
    </row>
    <row r="542" spans="1:65">
      <c r="A542" s="30"/>
      <c r="B542" s="19">
        <v>1</v>
      </c>
      <c r="C542" s="9">
        <v>3</v>
      </c>
      <c r="D542" s="11">
        <v>3.17</v>
      </c>
      <c r="E542" s="11">
        <v>3.1642999999999999</v>
      </c>
      <c r="F542" s="11">
        <v>3.392836</v>
      </c>
      <c r="G542" s="11">
        <v>3.2185523362229205</v>
      </c>
      <c r="H542" s="149">
        <v>2.9</v>
      </c>
      <c r="I542" s="11">
        <v>3.6002999999999998</v>
      </c>
      <c r="J542" s="11">
        <v>3.39</v>
      </c>
      <c r="K542" s="11">
        <v>3.1995000000000005</v>
      </c>
      <c r="L542" s="11">
        <v>3.04</v>
      </c>
      <c r="M542" s="149">
        <v>3.01</v>
      </c>
      <c r="N542" s="11">
        <v>3.4099999999999997</v>
      </c>
      <c r="O542" s="11">
        <v>3.42</v>
      </c>
      <c r="P542" s="11">
        <v>3.19</v>
      </c>
      <c r="Q542" s="11">
        <v>3.3000000000000003</v>
      </c>
      <c r="R542" s="11">
        <v>3.2099999999999995</v>
      </c>
      <c r="S542" s="11">
        <v>3.4009999999999998</v>
      </c>
      <c r="T542" s="11">
        <v>3.26</v>
      </c>
      <c r="U542" s="11">
        <v>3.2450000000000001</v>
      </c>
      <c r="V542" s="149">
        <v>0.98</v>
      </c>
      <c r="W542" s="149">
        <v>2.8555199999999998</v>
      </c>
      <c r="X542" s="11">
        <v>3.4544999999999999</v>
      </c>
      <c r="Y542" s="11">
        <v>3.36</v>
      </c>
      <c r="Z542" s="11">
        <v>3.4359000685059997</v>
      </c>
      <c r="AA542" s="11">
        <v>3.4000000000000004</v>
      </c>
      <c r="AB542" s="149">
        <v>2.68</v>
      </c>
      <c r="AC542" s="11">
        <v>3.37</v>
      </c>
      <c r="AD542" s="11">
        <v>3.1</v>
      </c>
      <c r="AE542" s="154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8">
        <v>16</v>
      </c>
    </row>
    <row r="543" spans="1:65">
      <c r="A543" s="30"/>
      <c r="B543" s="19">
        <v>1</v>
      </c>
      <c r="C543" s="9">
        <v>4</v>
      </c>
      <c r="D543" s="11">
        <v>3.2199999999999998</v>
      </c>
      <c r="E543" s="11">
        <v>3.1595</v>
      </c>
      <c r="F543" s="11">
        <v>3.3983239999999997</v>
      </c>
      <c r="G543" s="11">
        <v>3.2489306674738745</v>
      </c>
      <c r="H543" s="149">
        <v>2.99</v>
      </c>
      <c r="I543" s="11">
        <v>3.4073000000000002</v>
      </c>
      <c r="J543" s="11">
        <v>3.3000000000000003</v>
      </c>
      <c r="K543" s="11">
        <v>3.1322000000000001</v>
      </c>
      <c r="L543" s="11">
        <v>3.07</v>
      </c>
      <c r="M543" s="149">
        <v>2.96</v>
      </c>
      <c r="N543" s="11">
        <v>3.42</v>
      </c>
      <c r="O543" s="11">
        <v>3.52</v>
      </c>
      <c r="P543" s="11">
        <v>3.19</v>
      </c>
      <c r="Q543" s="11">
        <v>3.26</v>
      </c>
      <c r="R543" s="11">
        <v>3.4000000000000004</v>
      </c>
      <c r="S543" s="11">
        <v>3.3439999999999999</v>
      </c>
      <c r="T543" s="11">
        <v>3.3000000000000003</v>
      </c>
      <c r="U543" s="11">
        <v>3.2850000000000006</v>
      </c>
      <c r="V543" s="149">
        <v>0.86999999999999988</v>
      </c>
      <c r="W543" s="149">
        <v>2.8966499999999997</v>
      </c>
      <c r="X543" s="11">
        <v>3.4209999999999998</v>
      </c>
      <c r="Y543" s="11">
        <v>3.2799999999999994</v>
      </c>
      <c r="Z543" s="11">
        <v>3.3218427021079995</v>
      </c>
      <c r="AA543" s="11">
        <v>3.35</v>
      </c>
      <c r="AB543" s="149">
        <v>2.63</v>
      </c>
      <c r="AC543" s="11">
        <v>3.34</v>
      </c>
      <c r="AD543" s="11">
        <v>3.2</v>
      </c>
      <c r="AE543" s="154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8">
        <v>3.3074641681448882</v>
      </c>
    </row>
    <row r="544" spans="1:65">
      <c r="A544" s="30"/>
      <c r="B544" s="19">
        <v>1</v>
      </c>
      <c r="C544" s="9">
        <v>5</v>
      </c>
      <c r="D544" s="11">
        <v>3.19</v>
      </c>
      <c r="E544" s="11">
        <v>3.2024999999999997</v>
      </c>
      <c r="F544" s="11">
        <v>3.4074960000000001</v>
      </c>
      <c r="G544" s="11">
        <v>3.2401494502851085</v>
      </c>
      <c r="H544" s="149">
        <v>2.92</v>
      </c>
      <c r="I544" s="11">
        <v>3.5219</v>
      </c>
      <c r="J544" s="11">
        <v>3.34</v>
      </c>
      <c r="K544" s="11">
        <v>3.2447999999999997</v>
      </c>
      <c r="L544" s="11">
        <v>3.03</v>
      </c>
      <c r="M544" s="149">
        <v>2.98</v>
      </c>
      <c r="N544" s="11">
        <v>3.2400000000000007</v>
      </c>
      <c r="O544" s="11">
        <v>3.6000000000000005</v>
      </c>
      <c r="P544" s="150">
        <v>3.5699999999999994</v>
      </c>
      <c r="Q544" s="11">
        <v>3.29</v>
      </c>
      <c r="R544" s="11">
        <v>3.34</v>
      </c>
      <c r="S544" s="11">
        <v>3.335</v>
      </c>
      <c r="T544" s="11">
        <v>3.36</v>
      </c>
      <c r="U544" s="11">
        <v>3.2230000000000003</v>
      </c>
      <c r="V544" s="149">
        <v>0.4</v>
      </c>
      <c r="W544" s="149">
        <v>2.8520100000000004</v>
      </c>
      <c r="X544" s="11">
        <v>3.4430000000000001</v>
      </c>
      <c r="Y544" s="11">
        <v>3.35</v>
      </c>
      <c r="Z544" s="11">
        <v>3.4234365313458017</v>
      </c>
      <c r="AA544" s="11">
        <v>3.37</v>
      </c>
      <c r="AB544" s="149">
        <v>2.7</v>
      </c>
      <c r="AC544" s="11">
        <v>3.3099999999999996</v>
      </c>
      <c r="AD544" s="11">
        <v>3.5000000000000004</v>
      </c>
      <c r="AE544" s="154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8">
        <v>40</v>
      </c>
    </row>
    <row r="545" spans="1:65">
      <c r="A545" s="30"/>
      <c r="B545" s="19">
        <v>1</v>
      </c>
      <c r="C545" s="9">
        <v>6</v>
      </c>
      <c r="D545" s="11">
        <v>3.19</v>
      </c>
      <c r="E545" s="11">
        <v>3.1797</v>
      </c>
      <c r="F545" s="11">
        <v>3.3900920000000001</v>
      </c>
      <c r="G545" s="11">
        <v>3.3105460069488468</v>
      </c>
      <c r="H545" s="149">
        <v>3.19</v>
      </c>
      <c r="I545" s="11">
        <v>3.5339999999999998</v>
      </c>
      <c r="J545" s="11">
        <v>3.4099999999999997</v>
      </c>
      <c r="K545" s="11">
        <v>3.2793000000000001</v>
      </c>
      <c r="L545" s="11">
        <v>3.09</v>
      </c>
      <c r="M545" s="149">
        <v>3</v>
      </c>
      <c r="N545" s="11">
        <v>3.2400000000000007</v>
      </c>
      <c r="O545" s="11">
        <v>3.4799999999999995</v>
      </c>
      <c r="P545" s="11">
        <v>3.2400000000000007</v>
      </c>
      <c r="Q545" s="11">
        <v>3.32</v>
      </c>
      <c r="R545" s="11">
        <v>3.36</v>
      </c>
      <c r="S545" s="11">
        <v>3.2930000000000001</v>
      </c>
      <c r="T545" s="11">
        <v>3.2300000000000004</v>
      </c>
      <c r="U545" s="11">
        <v>3.3559999999999999</v>
      </c>
      <c r="V545" s="149">
        <v>0.36</v>
      </c>
      <c r="W545" s="149">
        <v>2.8668600000000004</v>
      </c>
      <c r="X545" s="11">
        <v>3.4244999999999997</v>
      </c>
      <c r="Y545" s="11">
        <v>3.26</v>
      </c>
      <c r="Z545" s="11">
        <v>3.3207312913659996</v>
      </c>
      <c r="AA545" s="11">
        <v>3.4000000000000004</v>
      </c>
      <c r="AB545" s="149">
        <v>2.76</v>
      </c>
      <c r="AC545" s="11">
        <v>3.35</v>
      </c>
      <c r="AD545" s="11">
        <v>3.5000000000000004</v>
      </c>
      <c r="AE545" s="154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A546" s="30"/>
      <c r="B546" s="20" t="s">
        <v>272</v>
      </c>
      <c r="C546" s="12"/>
      <c r="D546" s="23">
        <v>3.1799999999999997</v>
      </c>
      <c r="E546" s="23">
        <v>3.1817333333333333</v>
      </c>
      <c r="F546" s="23">
        <v>3.4025659999999998</v>
      </c>
      <c r="G546" s="23">
        <v>3.2689400802285573</v>
      </c>
      <c r="H546" s="23">
        <v>3.0016666666666669</v>
      </c>
      <c r="I546" s="23">
        <v>3.5359666666666665</v>
      </c>
      <c r="J546" s="23">
        <v>3.3350000000000004</v>
      </c>
      <c r="K546" s="23">
        <v>3.2132499999999999</v>
      </c>
      <c r="L546" s="23">
        <v>3.06</v>
      </c>
      <c r="M546" s="23">
        <v>2.99</v>
      </c>
      <c r="N546" s="23">
        <v>3.311666666666667</v>
      </c>
      <c r="O546" s="23">
        <v>3.5166666666666671</v>
      </c>
      <c r="P546" s="23">
        <v>3.2816666666666667</v>
      </c>
      <c r="Q546" s="23">
        <v>3.2866666666666671</v>
      </c>
      <c r="R546" s="23">
        <v>3.2999999999999994</v>
      </c>
      <c r="S546" s="23">
        <v>3.3619999999999997</v>
      </c>
      <c r="T546" s="23">
        <v>3.2766666666666668</v>
      </c>
      <c r="U546" s="23">
        <v>3.2861666666666665</v>
      </c>
      <c r="V546" s="23">
        <v>0.6991666666666666</v>
      </c>
      <c r="W546" s="23">
        <v>2.8771649999999998</v>
      </c>
      <c r="X546" s="23">
        <v>3.4413333333333327</v>
      </c>
      <c r="Y546" s="23">
        <v>3.2883333333333327</v>
      </c>
      <c r="Z546" s="23">
        <v>3.3672562043689669</v>
      </c>
      <c r="AA546" s="23">
        <v>3.3416666666666672</v>
      </c>
      <c r="AB546" s="23">
        <v>2.6866666666666661</v>
      </c>
      <c r="AC546" s="23">
        <v>3.3350000000000004</v>
      </c>
      <c r="AD546" s="23">
        <v>3.2666666666666671</v>
      </c>
      <c r="AE546" s="154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55"/>
    </row>
    <row r="547" spans="1:65">
      <c r="A547" s="30"/>
      <c r="B547" s="3" t="s">
        <v>273</v>
      </c>
      <c r="C547" s="29"/>
      <c r="D547" s="11">
        <v>3.1799999999999997</v>
      </c>
      <c r="E547" s="11">
        <v>3.17665</v>
      </c>
      <c r="F547" s="11">
        <v>3.4029099999999999</v>
      </c>
      <c r="G547" s="11">
        <v>3.2445400588794913</v>
      </c>
      <c r="H547" s="11">
        <v>2.9850000000000003</v>
      </c>
      <c r="I547" s="11">
        <v>3.5430000000000001</v>
      </c>
      <c r="J547" s="11">
        <v>3.3249999999999997</v>
      </c>
      <c r="K547" s="11">
        <v>3.2221500000000001</v>
      </c>
      <c r="L547" s="11">
        <v>3.0599999999999996</v>
      </c>
      <c r="M547" s="11">
        <v>2.9950000000000001</v>
      </c>
      <c r="N547" s="11">
        <v>3.2799999999999994</v>
      </c>
      <c r="O547" s="11">
        <v>3.5</v>
      </c>
      <c r="P547" s="11">
        <v>3.2350000000000003</v>
      </c>
      <c r="Q547" s="11">
        <v>3.2949999999999999</v>
      </c>
      <c r="R547" s="11">
        <v>3.3499999999999996</v>
      </c>
      <c r="S547" s="11">
        <v>3.355</v>
      </c>
      <c r="T547" s="11">
        <v>3.2699999999999996</v>
      </c>
      <c r="U547" s="11">
        <v>3.2795000000000005</v>
      </c>
      <c r="V547" s="11">
        <v>0.79249999999999998</v>
      </c>
      <c r="W547" s="11">
        <v>2.8666350000000005</v>
      </c>
      <c r="X547" s="11">
        <v>3.4430000000000001</v>
      </c>
      <c r="Y547" s="11">
        <v>3.29</v>
      </c>
      <c r="Z547" s="11">
        <v>3.3508133164440013</v>
      </c>
      <c r="AA547" s="11">
        <v>3.3600000000000003</v>
      </c>
      <c r="AB547" s="11">
        <v>2.6850000000000001</v>
      </c>
      <c r="AC547" s="11">
        <v>3.335</v>
      </c>
      <c r="AD547" s="11">
        <v>3.2</v>
      </c>
      <c r="AE547" s="154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55"/>
    </row>
    <row r="548" spans="1:65">
      <c r="A548" s="30"/>
      <c r="B548" s="3" t="s">
        <v>274</v>
      </c>
      <c r="C548" s="29"/>
      <c r="D548" s="24">
        <v>2.6832815729997236E-2</v>
      </c>
      <c r="E548" s="24">
        <v>2.0710641387138729E-2</v>
      </c>
      <c r="F548" s="24">
        <v>1.0283467119605278E-2</v>
      </c>
      <c r="G548" s="24">
        <v>5.263528784568345E-2</v>
      </c>
      <c r="H548" s="24">
        <v>0.10381072520056232</v>
      </c>
      <c r="I548" s="24">
        <v>7.1121689143795283E-2</v>
      </c>
      <c r="J548" s="24">
        <v>5.6833088953531292E-2</v>
      </c>
      <c r="K548" s="24">
        <v>6.8169634002244628E-2</v>
      </c>
      <c r="L548" s="24">
        <v>2.3664319132398484E-2</v>
      </c>
      <c r="M548" s="24">
        <v>1.7888543819998284E-2</v>
      </c>
      <c r="N548" s="24">
        <v>8.207719943240406E-2</v>
      </c>
      <c r="O548" s="24">
        <v>8.8015150211010279E-2</v>
      </c>
      <c r="P548" s="24">
        <v>0.14455679391390286</v>
      </c>
      <c r="Q548" s="24">
        <v>2.6583202716502573E-2</v>
      </c>
      <c r="R548" s="24">
        <v>0.10564090116995406</v>
      </c>
      <c r="S548" s="24">
        <v>4.978353141351053E-2</v>
      </c>
      <c r="T548" s="24">
        <v>4.9261208538429607E-2</v>
      </c>
      <c r="U548" s="24">
        <v>5.0987907063015002E-2</v>
      </c>
      <c r="V548" s="24">
        <v>0.25709485927701231</v>
      </c>
      <c r="W548" s="24">
        <v>2.843571328453004E-2</v>
      </c>
      <c r="X548" s="24">
        <v>1.6142077520154213E-2</v>
      </c>
      <c r="Y548" s="24">
        <v>6.5853372477547911E-2</v>
      </c>
      <c r="Z548" s="24">
        <v>5.0414387109654922E-2</v>
      </c>
      <c r="AA548" s="24">
        <v>6.4316923641189946E-2</v>
      </c>
      <c r="AB548" s="24">
        <v>4.3665394383500783E-2</v>
      </c>
      <c r="AC548" s="24">
        <v>2.3452078799117333E-2</v>
      </c>
      <c r="AD548" s="24">
        <v>0.18618986725025269</v>
      </c>
      <c r="AE548" s="206"/>
      <c r="AF548" s="207"/>
      <c r="AG548" s="207"/>
      <c r="AH548" s="207"/>
      <c r="AI548" s="207"/>
      <c r="AJ548" s="207"/>
      <c r="AK548" s="207"/>
      <c r="AL548" s="207"/>
      <c r="AM548" s="207"/>
      <c r="AN548" s="207"/>
      <c r="AO548" s="207"/>
      <c r="AP548" s="207"/>
      <c r="AQ548" s="207"/>
      <c r="AR548" s="207"/>
      <c r="AS548" s="207"/>
      <c r="AT548" s="207"/>
      <c r="AU548" s="207"/>
      <c r="AV548" s="207"/>
      <c r="AW548" s="207"/>
      <c r="AX548" s="207"/>
      <c r="AY548" s="207"/>
      <c r="AZ548" s="207"/>
      <c r="BA548" s="207"/>
      <c r="BB548" s="207"/>
      <c r="BC548" s="207"/>
      <c r="BD548" s="207"/>
      <c r="BE548" s="207"/>
      <c r="BF548" s="207"/>
      <c r="BG548" s="207"/>
      <c r="BH548" s="207"/>
      <c r="BI548" s="207"/>
      <c r="BJ548" s="207"/>
      <c r="BK548" s="207"/>
      <c r="BL548" s="207"/>
      <c r="BM548" s="56"/>
    </row>
    <row r="549" spans="1:65">
      <c r="A549" s="30"/>
      <c r="B549" s="3" t="s">
        <v>87</v>
      </c>
      <c r="C549" s="29"/>
      <c r="D549" s="13">
        <v>8.4379923679236604E-3</v>
      </c>
      <c r="E549" s="13">
        <v>6.5092323012002039E-3</v>
      </c>
      <c r="F549" s="13">
        <v>3.0222682292144454E-3</v>
      </c>
      <c r="G549" s="13">
        <v>1.6101637397404757E-2</v>
      </c>
      <c r="H549" s="13">
        <v>3.4584361532669292E-2</v>
      </c>
      <c r="I549" s="13">
        <v>2.0113789480612172E-2</v>
      </c>
      <c r="J549" s="13">
        <v>1.7041405983067852E-2</v>
      </c>
      <c r="K549" s="13">
        <v>2.121516657659523E-2</v>
      </c>
      <c r="L549" s="13">
        <v>7.7334376249668249E-3</v>
      </c>
      <c r="M549" s="13">
        <v>5.9827905752502615E-3</v>
      </c>
      <c r="N549" s="13">
        <v>2.4784257503493928E-2</v>
      </c>
      <c r="O549" s="13">
        <v>2.5028004799339414E-2</v>
      </c>
      <c r="P549" s="13">
        <v>4.404981023277893E-2</v>
      </c>
      <c r="Q549" s="13">
        <v>8.0881955526884083E-3</v>
      </c>
      <c r="R549" s="13">
        <v>3.2012394293925481E-2</v>
      </c>
      <c r="S549" s="13">
        <v>1.4807713091466548E-2</v>
      </c>
      <c r="T549" s="13">
        <v>1.5033939533600082E-2</v>
      </c>
      <c r="U549" s="13">
        <v>1.5515922421163971E-2</v>
      </c>
      <c r="V549" s="13">
        <v>0.36771612769060169</v>
      </c>
      <c r="W549" s="13">
        <v>9.8832403718695453E-3</v>
      </c>
      <c r="X549" s="13">
        <v>4.6906463154264477E-3</v>
      </c>
      <c r="Y549" s="13">
        <v>2.0026367707313104E-2</v>
      </c>
      <c r="Z549" s="13">
        <v>1.4971948687552486E-2</v>
      </c>
      <c r="AA549" s="13">
        <v>1.924695969312417E-2</v>
      </c>
      <c r="AB549" s="13">
        <v>1.6252628182444464E-2</v>
      </c>
      <c r="AC549" s="13">
        <v>7.032107585942228E-3</v>
      </c>
      <c r="AD549" s="13">
        <v>5.6996898137832451E-2</v>
      </c>
      <c r="AE549" s="154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55"/>
    </row>
    <row r="550" spans="1:65">
      <c r="A550" s="30"/>
      <c r="B550" s="3" t="s">
        <v>275</v>
      </c>
      <c r="C550" s="29"/>
      <c r="D550" s="13">
        <v>-3.853833682388208E-2</v>
      </c>
      <c r="E550" s="13">
        <v>-3.8014269669949474E-2</v>
      </c>
      <c r="F550" s="13">
        <v>2.8753699819657585E-2</v>
      </c>
      <c r="G550" s="13">
        <v>-1.1647620641628498E-2</v>
      </c>
      <c r="H550" s="13">
        <v>-9.245678439193461E-2</v>
      </c>
      <c r="I550" s="13">
        <v>6.9086915807750726E-2</v>
      </c>
      <c r="J550" s="13">
        <v>8.3253605950799336E-3</v>
      </c>
      <c r="K550" s="13">
        <v>-2.8485317861427273E-2</v>
      </c>
      <c r="L550" s="13">
        <v>-7.4819909019207098E-2</v>
      </c>
      <c r="M550" s="13">
        <v>-9.598415946648009E-2</v>
      </c>
      <c r="N550" s="13">
        <v>1.2706104459889733E-3</v>
      </c>
      <c r="O550" s="13">
        <v>6.3251629613002791E-2</v>
      </c>
      <c r="P550" s="13">
        <v>-7.799782602842531E-3</v>
      </c>
      <c r="Q550" s="13">
        <v>-6.2880504280371508E-3</v>
      </c>
      <c r="R550" s="13">
        <v>-2.2567646285569509E-3</v>
      </c>
      <c r="S550" s="13">
        <v>1.6488714339027766E-2</v>
      </c>
      <c r="T550" s="13">
        <v>-9.3115147776476892E-3</v>
      </c>
      <c r="U550" s="13">
        <v>-6.4392236455178553E-3</v>
      </c>
      <c r="V550" s="13">
        <v>-0.78860945088973722</v>
      </c>
      <c r="W550" s="13">
        <v>-0.13009941945530956</v>
      </c>
      <c r="X550" s="13">
        <v>4.0474864845937208E-2</v>
      </c>
      <c r="Y550" s="13">
        <v>-5.7841397031024311E-3</v>
      </c>
      <c r="Z550" s="13">
        <v>1.8077908991411817E-2</v>
      </c>
      <c r="AA550" s="13">
        <v>1.0341003494820145E-2</v>
      </c>
      <c r="AB550" s="13">
        <v>-0.18769591140466357</v>
      </c>
      <c r="AC550" s="13">
        <v>8.3253605950799336E-3</v>
      </c>
      <c r="AD550" s="13">
        <v>-1.2334979127258117E-2</v>
      </c>
      <c r="AE550" s="154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55"/>
    </row>
    <row r="551" spans="1:65">
      <c r="A551" s="30"/>
      <c r="B551" s="46" t="s">
        <v>276</v>
      </c>
      <c r="C551" s="47"/>
      <c r="D551" s="45">
        <v>0.94</v>
      </c>
      <c r="E551" s="45">
        <v>0.93</v>
      </c>
      <c r="F551" s="45">
        <v>1.04</v>
      </c>
      <c r="G551" s="45">
        <v>0.15</v>
      </c>
      <c r="H551" s="45">
        <v>2.5299999999999998</v>
      </c>
      <c r="I551" s="45">
        <v>2.2200000000000002</v>
      </c>
      <c r="J551" s="45">
        <v>0.43</v>
      </c>
      <c r="K551" s="45">
        <v>0.65</v>
      </c>
      <c r="L551" s="45">
        <v>2.0099999999999998</v>
      </c>
      <c r="M551" s="45">
        <v>2.63</v>
      </c>
      <c r="N551" s="45">
        <v>0.23</v>
      </c>
      <c r="O551" s="45">
        <v>2.0499999999999998</v>
      </c>
      <c r="P551" s="45">
        <v>0.04</v>
      </c>
      <c r="Q551" s="45">
        <v>0</v>
      </c>
      <c r="R551" s="45">
        <v>0.12</v>
      </c>
      <c r="S551" s="45">
        <v>0.67</v>
      </c>
      <c r="T551" s="45">
        <v>0.08</v>
      </c>
      <c r="U551" s="45">
        <v>0</v>
      </c>
      <c r="V551" s="45">
        <v>23</v>
      </c>
      <c r="W551" s="45">
        <v>3.64</v>
      </c>
      <c r="X551" s="45">
        <v>1.38</v>
      </c>
      <c r="Y551" s="45">
        <v>0.02</v>
      </c>
      <c r="Z551" s="45">
        <v>0.72</v>
      </c>
      <c r="AA551" s="45">
        <v>0.49</v>
      </c>
      <c r="AB551" s="45">
        <v>5.33</v>
      </c>
      <c r="AC551" s="45">
        <v>0.43</v>
      </c>
      <c r="AD551" s="45">
        <v>0.17</v>
      </c>
      <c r="AE551" s="154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55"/>
    </row>
    <row r="552" spans="1:65">
      <c r="B552" s="31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BM552" s="55"/>
    </row>
    <row r="553" spans="1:65" ht="15">
      <c r="B553" s="8" t="s">
        <v>515</v>
      </c>
      <c r="BM553" s="28" t="s">
        <v>67</v>
      </c>
    </row>
    <row r="554" spans="1:65" ht="15">
      <c r="A554" s="25" t="s">
        <v>56</v>
      </c>
      <c r="B554" s="18" t="s">
        <v>112</v>
      </c>
      <c r="C554" s="15" t="s">
        <v>113</v>
      </c>
      <c r="D554" s="16" t="s">
        <v>230</v>
      </c>
      <c r="E554" s="17" t="s">
        <v>230</v>
      </c>
      <c r="F554" s="17" t="s">
        <v>230</v>
      </c>
      <c r="G554" s="17" t="s">
        <v>230</v>
      </c>
      <c r="H554" s="17" t="s">
        <v>230</v>
      </c>
      <c r="I554" s="17" t="s">
        <v>230</v>
      </c>
      <c r="J554" s="17" t="s">
        <v>230</v>
      </c>
      <c r="K554" s="17" t="s">
        <v>230</v>
      </c>
      <c r="L554" s="17" t="s">
        <v>230</v>
      </c>
      <c r="M554" s="17" t="s">
        <v>230</v>
      </c>
      <c r="N554" s="17" t="s">
        <v>230</v>
      </c>
      <c r="O554" s="17" t="s">
        <v>230</v>
      </c>
      <c r="P554" s="17" t="s">
        <v>230</v>
      </c>
      <c r="Q554" s="17" t="s">
        <v>230</v>
      </c>
      <c r="R554" s="17" t="s">
        <v>230</v>
      </c>
      <c r="S554" s="17" t="s">
        <v>230</v>
      </c>
      <c r="T554" s="17" t="s">
        <v>230</v>
      </c>
      <c r="U554" s="17" t="s">
        <v>230</v>
      </c>
      <c r="V554" s="17" t="s">
        <v>230</v>
      </c>
      <c r="W554" s="17" t="s">
        <v>230</v>
      </c>
      <c r="X554" s="17" t="s">
        <v>230</v>
      </c>
      <c r="Y554" s="17" t="s">
        <v>230</v>
      </c>
      <c r="Z554" s="17" t="s">
        <v>230</v>
      </c>
      <c r="AA554" s="17" t="s">
        <v>230</v>
      </c>
      <c r="AB554" s="17" t="s">
        <v>230</v>
      </c>
      <c r="AC554" s="17" t="s">
        <v>230</v>
      </c>
      <c r="AD554" s="17" t="s">
        <v>230</v>
      </c>
      <c r="AE554" s="154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8">
        <v>1</v>
      </c>
    </row>
    <row r="555" spans="1:65">
      <c r="A555" s="30"/>
      <c r="B555" s="19" t="s">
        <v>231</v>
      </c>
      <c r="C555" s="9" t="s">
        <v>231</v>
      </c>
      <c r="D555" s="152" t="s">
        <v>233</v>
      </c>
      <c r="E555" s="153" t="s">
        <v>234</v>
      </c>
      <c r="F555" s="153" t="s">
        <v>236</v>
      </c>
      <c r="G555" s="153" t="s">
        <v>237</v>
      </c>
      <c r="H555" s="153" t="s">
        <v>239</v>
      </c>
      <c r="I555" s="153" t="s">
        <v>240</v>
      </c>
      <c r="J555" s="153" t="s">
        <v>242</v>
      </c>
      <c r="K555" s="153" t="s">
        <v>243</v>
      </c>
      <c r="L555" s="153" t="s">
        <v>244</v>
      </c>
      <c r="M555" s="153" t="s">
        <v>245</v>
      </c>
      <c r="N555" s="153" t="s">
        <v>246</v>
      </c>
      <c r="O555" s="153" t="s">
        <v>247</v>
      </c>
      <c r="P555" s="153" t="s">
        <v>248</v>
      </c>
      <c r="Q555" s="153" t="s">
        <v>250</v>
      </c>
      <c r="R555" s="153" t="s">
        <v>251</v>
      </c>
      <c r="S555" s="153" t="s">
        <v>252</v>
      </c>
      <c r="T555" s="153" t="s">
        <v>253</v>
      </c>
      <c r="U555" s="153" t="s">
        <v>254</v>
      </c>
      <c r="V555" s="153" t="s">
        <v>255</v>
      </c>
      <c r="W555" s="153" t="s">
        <v>256</v>
      </c>
      <c r="X555" s="153" t="s">
        <v>257</v>
      </c>
      <c r="Y555" s="153" t="s">
        <v>279</v>
      </c>
      <c r="Z555" s="153" t="s">
        <v>259</v>
      </c>
      <c r="AA555" s="153" t="s">
        <v>260</v>
      </c>
      <c r="AB555" s="153" t="s">
        <v>261</v>
      </c>
      <c r="AC555" s="153" t="s">
        <v>262</v>
      </c>
      <c r="AD555" s="153" t="s">
        <v>263</v>
      </c>
      <c r="AE555" s="154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8" t="s">
        <v>1</v>
      </c>
    </row>
    <row r="556" spans="1:65">
      <c r="A556" s="30"/>
      <c r="B556" s="19"/>
      <c r="C556" s="9"/>
      <c r="D556" s="10" t="s">
        <v>295</v>
      </c>
      <c r="E556" s="11" t="s">
        <v>296</v>
      </c>
      <c r="F556" s="11" t="s">
        <v>116</v>
      </c>
      <c r="G556" s="11" t="s">
        <v>296</v>
      </c>
      <c r="H556" s="11" t="s">
        <v>295</v>
      </c>
      <c r="I556" s="11" t="s">
        <v>116</v>
      </c>
      <c r="J556" s="11" t="s">
        <v>116</v>
      </c>
      <c r="K556" s="11" t="s">
        <v>296</v>
      </c>
      <c r="L556" s="11" t="s">
        <v>116</v>
      </c>
      <c r="M556" s="11" t="s">
        <v>295</v>
      </c>
      <c r="N556" s="11" t="s">
        <v>295</v>
      </c>
      <c r="O556" s="11" t="s">
        <v>295</v>
      </c>
      <c r="P556" s="11" t="s">
        <v>295</v>
      </c>
      <c r="Q556" s="11" t="s">
        <v>295</v>
      </c>
      <c r="R556" s="11" t="s">
        <v>116</v>
      </c>
      <c r="S556" s="11" t="s">
        <v>116</v>
      </c>
      <c r="T556" s="11" t="s">
        <v>296</v>
      </c>
      <c r="U556" s="11" t="s">
        <v>295</v>
      </c>
      <c r="V556" s="11" t="s">
        <v>295</v>
      </c>
      <c r="W556" s="11" t="s">
        <v>295</v>
      </c>
      <c r="X556" s="11" t="s">
        <v>295</v>
      </c>
      <c r="Y556" s="11" t="s">
        <v>295</v>
      </c>
      <c r="Z556" s="11" t="s">
        <v>295</v>
      </c>
      <c r="AA556" s="11" t="s">
        <v>296</v>
      </c>
      <c r="AB556" s="11" t="s">
        <v>295</v>
      </c>
      <c r="AC556" s="11" t="s">
        <v>295</v>
      </c>
      <c r="AD556" s="11" t="s">
        <v>295</v>
      </c>
      <c r="AE556" s="154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8">
        <v>3</v>
      </c>
    </row>
    <row r="557" spans="1:65">
      <c r="A557" s="30"/>
      <c r="B557" s="19"/>
      <c r="C557" s="9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154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28">
        <v>3</v>
      </c>
    </row>
    <row r="558" spans="1:65">
      <c r="A558" s="30"/>
      <c r="B558" s="18">
        <v>1</v>
      </c>
      <c r="C558" s="14">
        <v>1</v>
      </c>
      <c r="D558" s="229">
        <v>0.13</v>
      </c>
      <c r="E558" s="229">
        <v>0.13450000000000001</v>
      </c>
      <c r="F558" s="229">
        <v>0.13515179999999999</v>
      </c>
      <c r="G558" s="229">
        <v>0.13095573296234461</v>
      </c>
      <c r="H558" s="229">
        <v>0.127</v>
      </c>
      <c r="I558" s="228">
        <v>0.1487</v>
      </c>
      <c r="J558" s="229">
        <v>0.128</v>
      </c>
      <c r="K558" s="229">
        <v>0.12909999999999999</v>
      </c>
      <c r="L558" s="228">
        <v>0.1227</v>
      </c>
      <c r="M558" s="228">
        <v>0.1593</v>
      </c>
      <c r="N558" s="229">
        <v>0.1255</v>
      </c>
      <c r="O558" s="236">
        <v>0.14649999999999999</v>
      </c>
      <c r="P558" s="229">
        <v>0.13550000000000001</v>
      </c>
      <c r="Q558" s="229">
        <v>0.13250000000000001</v>
      </c>
      <c r="R558" s="229">
        <v>0.13339999999999999</v>
      </c>
      <c r="S558" s="229">
        <v>0.13780000000000001</v>
      </c>
      <c r="T558" s="229">
        <v>0.13300000000000001</v>
      </c>
      <c r="U558" s="229">
        <v>0.13370000000000001</v>
      </c>
      <c r="V558" s="228">
        <v>6.8999999999999992E-2</v>
      </c>
      <c r="W558" s="229">
        <v>0.12879000000000002</v>
      </c>
      <c r="X558" s="229">
        <v>0.13350000000000001</v>
      </c>
      <c r="Y558" s="229">
        <v>0.127</v>
      </c>
      <c r="Z558" s="228">
        <v>0.12070476260495</v>
      </c>
      <c r="AA558" s="229">
        <v>0.13400000000000001</v>
      </c>
      <c r="AB558" s="229">
        <v>0.13220000000000001</v>
      </c>
      <c r="AC558" s="229">
        <v>0.13060000000000002</v>
      </c>
      <c r="AD558" s="229">
        <v>0.14100000000000001</v>
      </c>
      <c r="AE558" s="206"/>
      <c r="AF558" s="207"/>
      <c r="AG558" s="207"/>
      <c r="AH558" s="207"/>
      <c r="AI558" s="207"/>
      <c r="AJ558" s="207"/>
      <c r="AK558" s="207"/>
      <c r="AL558" s="207"/>
      <c r="AM558" s="207"/>
      <c r="AN558" s="207"/>
      <c r="AO558" s="207"/>
      <c r="AP558" s="207"/>
      <c r="AQ558" s="207"/>
      <c r="AR558" s="207"/>
      <c r="AS558" s="207"/>
      <c r="AT558" s="207"/>
      <c r="AU558" s="207"/>
      <c r="AV558" s="207"/>
      <c r="AW558" s="207"/>
      <c r="AX558" s="207"/>
      <c r="AY558" s="207"/>
      <c r="AZ558" s="207"/>
      <c r="BA558" s="207"/>
      <c r="BB558" s="207"/>
      <c r="BC558" s="207"/>
      <c r="BD558" s="207"/>
      <c r="BE558" s="207"/>
      <c r="BF558" s="207"/>
      <c r="BG558" s="207"/>
      <c r="BH558" s="207"/>
      <c r="BI558" s="207"/>
      <c r="BJ558" s="207"/>
      <c r="BK558" s="207"/>
      <c r="BL558" s="207"/>
      <c r="BM558" s="230">
        <v>1</v>
      </c>
    </row>
    <row r="559" spans="1:65">
      <c r="A559" s="30"/>
      <c r="B559" s="19">
        <v>1</v>
      </c>
      <c r="C559" s="9">
        <v>2</v>
      </c>
      <c r="D559" s="24">
        <v>0.13</v>
      </c>
      <c r="E559" s="24">
        <v>0.1358</v>
      </c>
      <c r="F559" s="24">
        <v>0.14076720000000001</v>
      </c>
      <c r="G559" s="24">
        <v>0.13697878519855053</v>
      </c>
      <c r="H559" s="24">
        <v>0.124</v>
      </c>
      <c r="I559" s="231">
        <v>0.15179999999999999</v>
      </c>
      <c r="J559" s="24">
        <v>0.13100000000000001</v>
      </c>
      <c r="K559" s="24">
        <v>0.1361</v>
      </c>
      <c r="L559" s="231">
        <v>0.12290000000000001</v>
      </c>
      <c r="M559" s="231">
        <v>0.15989999999999999</v>
      </c>
      <c r="N559" s="24">
        <v>0.126</v>
      </c>
      <c r="O559" s="24">
        <v>0.13949999999999999</v>
      </c>
      <c r="P559" s="24">
        <v>0.13300000000000001</v>
      </c>
      <c r="Q559" s="24">
        <v>0.13150000000000001</v>
      </c>
      <c r="R559" s="24">
        <v>0.127</v>
      </c>
      <c r="S559" s="24">
        <v>0.13500000000000001</v>
      </c>
      <c r="T559" s="24">
        <v>0.13140000000000002</v>
      </c>
      <c r="U559" s="24">
        <v>0.1363</v>
      </c>
      <c r="V559" s="231">
        <v>6.9999999999999993E-2</v>
      </c>
      <c r="W559" s="24">
        <v>0.12747600000000003</v>
      </c>
      <c r="X559" s="24">
        <v>0.13250000000000001</v>
      </c>
      <c r="Y559" s="24">
        <v>0.126</v>
      </c>
      <c r="Z559" s="231">
        <v>0.12016414220510005</v>
      </c>
      <c r="AA559" s="24">
        <v>0.13300000000000001</v>
      </c>
      <c r="AB559" s="24">
        <v>0.1331</v>
      </c>
      <c r="AC559" s="24">
        <v>0.1293</v>
      </c>
      <c r="AD559" s="24">
        <v>0.13799999999999998</v>
      </c>
      <c r="AE559" s="206"/>
      <c r="AF559" s="207"/>
      <c r="AG559" s="207"/>
      <c r="AH559" s="207"/>
      <c r="AI559" s="207"/>
      <c r="AJ559" s="207"/>
      <c r="AK559" s="207"/>
      <c r="AL559" s="207"/>
      <c r="AM559" s="207"/>
      <c r="AN559" s="207"/>
      <c r="AO559" s="207"/>
      <c r="AP559" s="207"/>
      <c r="AQ559" s="207"/>
      <c r="AR559" s="207"/>
      <c r="AS559" s="207"/>
      <c r="AT559" s="207"/>
      <c r="AU559" s="207"/>
      <c r="AV559" s="207"/>
      <c r="AW559" s="207"/>
      <c r="AX559" s="207"/>
      <c r="AY559" s="207"/>
      <c r="AZ559" s="207"/>
      <c r="BA559" s="207"/>
      <c r="BB559" s="207"/>
      <c r="BC559" s="207"/>
      <c r="BD559" s="207"/>
      <c r="BE559" s="207"/>
      <c r="BF559" s="207"/>
      <c r="BG559" s="207"/>
      <c r="BH559" s="207"/>
      <c r="BI559" s="207"/>
      <c r="BJ559" s="207"/>
      <c r="BK559" s="207"/>
      <c r="BL559" s="207"/>
      <c r="BM559" s="230">
        <v>23</v>
      </c>
    </row>
    <row r="560" spans="1:65">
      <c r="A560" s="30"/>
      <c r="B560" s="19">
        <v>1</v>
      </c>
      <c r="C560" s="9">
        <v>3</v>
      </c>
      <c r="D560" s="24">
        <v>0.13</v>
      </c>
      <c r="E560" s="24">
        <v>0.1341</v>
      </c>
      <c r="F560" s="24">
        <v>0.13789579999999999</v>
      </c>
      <c r="G560" s="24">
        <v>0.13021800752898999</v>
      </c>
      <c r="H560" s="24">
        <v>0.123</v>
      </c>
      <c r="I560" s="231">
        <v>0.151</v>
      </c>
      <c r="J560" s="24">
        <v>0.13400000000000001</v>
      </c>
      <c r="K560" s="24">
        <v>0.13270000000000001</v>
      </c>
      <c r="L560" s="231">
        <v>0.12310000000000001</v>
      </c>
      <c r="M560" s="231">
        <v>0.15920000000000001</v>
      </c>
      <c r="N560" s="24">
        <v>0.13200000000000001</v>
      </c>
      <c r="O560" s="24">
        <v>0.13849999999999998</v>
      </c>
      <c r="P560" s="24">
        <v>0.13150000000000001</v>
      </c>
      <c r="Q560" s="24">
        <v>0.13250000000000001</v>
      </c>
      <c r="R560" s="24">
        <v>0.13090000000000002</v>
      </c>
      <c r="S560" s="24">
        <v>0.13619999999999999</v>
      </c>
      <c r="T560" s="24">
        <v>0.1328</v>
      </c>
      <c r="U560" s="24">
        <v>0.13270000000000001</v>
      </c>
      <c r="V560" s="235">
        <v>7.8E-2</v>
      </c>
      <c r="W560" s="24">
        <v>0.12927600000000003</v>
      </c>
      <c r="X560" s="24">
        <v>0.13350000000000001</v>
      </c>
      <c r="Y560" s="24">
        <v>0.1305</v>
      </c>
      <c r="Z560" s="231">
        <v>0.12297050066215003</v>
      </c>
      <c r="AA560" s="24">
        <v>0.13899999999999998</v>
      </c>
      <c r="AB560" s="24">
        <v>0.1333</v>
      </c>
      <c r="AC560" s="24">
        <v>0.13190000000000002</v>
      </c>
      <c r="AD560" s="24">
        <v>0.13600000000000001</v>
      </c>
      <c r="AE560" s="206"/>
      <c r="AF560" s="207"/>
      <c r="AG560" s="207"/>
      <c r="AH560" s="207"/>
      <c r="AI560" s="207"/>
      <c r="AJ560" s="207"/>
      <c r="AK560" s="207"/>
      <c r="AL560" s="207"/>
      <c r="AM560" s="207"/>
      <c r="AN560" s="207"/>
      <c r="AO560" s="207"/>
      <c r="AP560" s="207"/>
      <c r="AQ560" s="207"/>
      <c r="AR560" s="207"/>
      <c r="AS560" s="207"/>
      <c r="AT560" s="207"/>
      <c r="AU560" s="207"/>
      <c r="AV560" s="207"/>
      <c r="AW560" s="207"/>
      <c r="AX560" s="207"/>
      <c r="AY560" s="207"/>
      <c r="AZ560" s="207"/>
      <c r="BA560" s="207"/>
      <c r="BB560" s="207"/>
      <c r="BC560" s="207"/>
      <c r="BD560" s="207"/>
      <c r="BE560" s="207"/>
      <c r="BF560" s="207"/>
      <c r="BG560" s="207"/>
      <c r="BH560" s="207"/>
      <c r="BI560" s="207"/>
      <c r="BJ560" s="207"/>
      <c r="BK560" s="207"/>
      <c r="BL560" s="207"/>
      <c r="BM560" s="230">
        <v>16</v>
      </c>
    </row>
    <row r="561" spans="1:65">
      <c r="A561" s="30"/>
      <c r="B561" s="19">
        <v>1</v>
      </c>
      <c r="C561" s="9">
        <v>4</v>
      </c>
      <c r="D561" s="24">
        <v>0.14000000000000001</v>
      </c>
      <c r="E561" s="24">
        <v>0.1351</v>
      </c>
      <c r="F561" s="24">
        <v>0.13855239999999999</v>
      </c>
      <c r="G561" s="24">
        <v>0.13221756855459957</v>
      </c>
      <c r="H561" s="24">
        <v>0.124</v>
      </c>
      <c r="I561" s="231">
        <v>0.14249999999999999</v>
      </c>
      <c r="J561" s="24">
        <v>0.13</v>
      </c>
      <c r="K561" s="24">
        <v>0.13159999999999999</v>
      </c>
      <c r="L561" s="231">
        <v>0.1227</v>
      </c>
      <c r="M561" s="231">
        <v>0.15590000000000001</v>
      </c>
      <c r="N561" s="24">
        <v>0.13400000000000001</v>
      </c>
      <c r="O561" s="24">
        <v>0.14150000000000001</v>
      </c>
      <c r="P561" s="24">
        <v>0.13150000000000001</v>
      </c>
      <c r="Q561" s="24">
        <v>0.1305</v>
      </c>
      <c r="R561" s="24">
        <v>0.1371</v>
      </c>
      <c r="S561" s="24">
        <v>0.13669999999999999</v>
      </c>
      <c r="T561" s="24">
        <v>0.13420000000000001</v>
      </c>
      <c r="U561" s="24">
        <v>0.1346</v>
      </c>
      <c r="V561" s="231">
        <v>6.9999999999999993E-2</v>
      </c>
      <c r="W561" s="24">
        <v>0.129159</v>
      </c>
      <c r="X561" s="24">
        <v>0.13300000000000001</v>
      </c>
      <c r="Y561" s="24">
        <v>0.1275</v>
      </c>
      <c r="Z561" s="231">
        <v>0.11994840074004999</v>
      </c>
      <c r="AA561" s="24">
        <v>0.13699999999999998</v>
      </c>
      <c r="AB561" s="24">
        <v>0.13190000000000002</v>
      </c>
      <c r="AC561" s="24">
        <v>0.13070000000000001</v>
      </c>
      <c r="AD561" s="24">
        <v>0.14100000000000001</v>
      </c>
      <c r="AE561" s="206"/>
      <c r="AF561" s="207"/>
      <c r="AG561" s="207"/>
      <c r="AH561" s="207"/>
      <c r="AI561" s="207"/>
      <c r="AJ561" s="207"/>
      <c r="AK561" s="207"/>
      <c r="AL561" s="207"/>
      <c r="AM561" s="207"/>
      <c r="AN561" s="207"/>
      <c r="AO561" s="207"/>
      <c r="AP561" s="207"/>
      <c r="AQ561" s="207"/>
      <c r="AR561" s="207"/>
      <c r="AS561" s="207"/>
      <c r="AT561" s="207"/>
      <c r="AU561" s="207"/>
      <c r="AV561" s="207"/>
      <c r="AW561" s="207"/>
      <c r="AX561" s="207"/>
      <c r="AY561" s="207"/>
      <c r="AZ561" s="207"/>
      <c r="BA561" s="207"/>
      <c r="BB561" s="207"/>
      <c r="BC561" s="207"/>
      <c r="BD561" s="207"/>
      <c r="BE561" s="207"/>
      <c r="BF561" s="207"/>
      <c r="BG561" s="207"/>
      <c r="BH561" s="207"/>
      <c r="BI561" s="207"/>
      <c r="BJ561" s="207"/>
      <c r="BK561" s="207"/>
      <c r="BL561" s="207"/>
      <c r="BM561" s="230">
        <v>0.13298060757653296</v>
      </c>
    </row>
    <row r="562" spans="1:65">
      <c r="A562" s="30"/>
      <c r="B562" s="19">
        <v>1</v>
      </c>
      <c r="C562" s="9">
        <v>5</v>
      </c>
      <c r="D562" s="24">
        <v>0.13</v>
      </c>
      <c r="E562" s="24">
        <v>0.13649999999999998</v>
      </c>
      <c r="F562" s="24">
        <v>0.13588440000000002</v>
      </c>
      <c r="G562" s="24">
        <v>0.13205270972656846</v>
      </c>
      <c r="H562" s="24">
        <v>0.124</v>
      </c>
      <c r="I562" s="231">
        <v>0.1479</v>
      </c>
      <c r="J562" s="24">
        <v>0.13200000000000001</v>
      </c>
      <c r="K562" s="24">
        <v>0.13389999999999999</v>
      </c>
      <c r="L562" s="231">
        <v>0.12279999999999999</v>
      </c>
      <c r="M562" s="231">
        <v>0.1358</v>
      </c>
      <c r="N562" s="24">
        <v>0.1265</v>
      </c>
      <c r="O562" s="24">
        <v>0.14499999999999999</v>
      </c>
      <c r="P562" s="235">
        <v>0.14699999999999999</v>
      </c>
      <c r="Q562" s="24">
        <v>0.13100000000000001</v>
      </c>
      <c r="R562" s="24">
        <v>0.13370000000000001</v>
      </c>
      <c r="S562" s="24">
        <v>0.13389999999999999</v>
      </c>
      <c r="T562" s="24">
        <v>0.13649999999999998</v>
      </c>
      <c r="U562" s="24">
        <v>0.13190000000000002</v>
      </c>
      <c r="V562" s="231">
        <v>6.8999999999999992E-2</v>
      </c>
      <c r="W562" s="24">
        <v>0.126225</v>
      </c>
      <c r="X562" s="24">
        <v>0.13250000000000001</v>
      </c>
      <c r="Y562" s="24">
        <v>0.13100000000000001</v>
      </c>
      <c r="Z562" s="231">
        <v>0.12297330725549997</v>
      </c>
      <c r="AA562" s="24">
        <v>0.13799999999999998</v>
      </c>
      <c r="AB562" s="24">
        <v>0.1366</v>
      </c>
      <c r="AC562" s="24">
        <v>0.13020000000000001</v>
      </c>
      <c r="AD562" s="24">
        <v>0.13799999999999998</v>
      </c>
      <c r="AE562" s="206"/>
      <c r="AF562" s="207"/>
      <c r="AG562" s="207"/>
      <c r="AH562" s="207"/>
      <c r="AI562" s="207"/>
      <c r="AJ562" s="207"/>
      <c r="AK562" s="207"/>
      <c r="AL562" s="207"/>
      <c r="AM562" s="207"/>
      <c r="AN562" s="207"/>
      <c r="AO562" s="207"/>
      <c r="AP562" s="207"/>
      <c r="AQ562" s="207"/>
      <c r="AR562" s="207"/>
      <c r="AS562" s="207"/>
      <c r="AT562" s="207"/>
      <c r="AU562" s="207"/>
      <c r="AV562" s="207"/>
      <c r="AW562" s="207"/>
      <c r="AX562" s="207"/>
      <c r="AY562" s="207"/>
      <c r="AZ562" s="207"/>
      <c r="BA562" s="207"/>
      <c r="BB562" s="207"/>
      <c r="BC562" s="207"/>
      <c r="BD562" s="207"/>
      <c r="BE562" s="207"/>
      <c r="BF562" s="207"/>
      <c r="BG562" s="207"/>
      <c r="BH562" s="207"/>
      <c r="BI562" s="207"/>
      <c r="BJ562" s="207"/>
      <c r="BK562" s="207"/>
      <c r="BL562" s="207"/>
      <c r="BM562" s="230">
        <v>41</v>
      </c>
    </row>
    <row r="563" spans="1:65">
      <c r="A563" s="30"/>
      <c r="B563" s="19">
        <v>1</v>
      </c>
      <c r="C563" s="9">
        <v>6</v>
      </c>
      <c r="D563" s="24">
        <v>0.13</v>
      </c>
      <c r="E563" s="24">
        <v>0.1338</v>
      </c>
      <c r="F563" s="24">
        <v>0.13962060000000001</v>
      </c>
      <c r="G563" s="24">
        <v>0.1344961961312981</v>
      </c>
      <c r="H563" s="235">
        <v>0.13500000000000001</v>
      </c>
      <c r="I563" s="231">
        <v>0.1487</v>
      </c>
      <c r="J563" s="24">
        <v>0.13500000000000001</v>
      </c>
      <c r="K563" s="24">
        <v>0.13539999999999999</v>
      </c>
      <c r="L563" s="231">
        <v>0.12260000000000001</v>
      </c>
      <c r="M563" s="231">
        <v>0.1348</v>
      </c>
      <c r="N563" s="24">
        <v>0.1255</v>
      </c>
      <c r="O563" s="24">
        <v>0.14100000000000001</v>
      </c>
      <c r="P563" s="24">
        <v>0.13300000000000001</v>
      </c>
      <c r="Q563" s="24">
        <v>0.13400000000000001</v>
      </c>
      <c r="R563" s="24">
        <v>0.1353</v>
      </c>
      <c r="S563" s="24">
        <v>0.13270000000000001</v>
      </c>
      <c r="T563" s="24">
        <v>0.13190000000000002</v>
      </c>
      <c r="U563" s="24">
        <v>0.13819999999999999</v>
      </c>
      <c r="V563" s="231">
        <v>6.6000000000000003E-2</v>
      </c>
      <c r="W563" s="24">
        <v>0.12750299999999998</v>
      </c>
      <c r="X563" s="24">
        <v>0.13250000000000001</v>
      </c>
      <c r="Y563" s="24">
        <v>0.128</v>
      </c>
      <c r="Z563" s="231">
        <v>0.12027210543084998</v>
      </c>
      <c r="AA563" s="24">
        <v>0.13999999999999999</v>
      </c>
      <c r="AB563" s="235">
        <v>0.14220000000000002</v>
      </c>
      <c r="AC563" s="24">
        <v>0.13110000000000002</v>
      </c>
      <c r="AD563" s="24">
        <v>0.13600000000000001</v>
      </c>
      <c r="AE563" s="206"/>
      <c r="AF563" s="207"/>
      <c r="AG563" s="207"/>
      <c r="AH563" s="207"/>
      <c r="AI563" s="207"/>
      <c r="AJ563" s="207"/>
      <c r="AK563" s="207"/>
      <c r="AL563" s="207"/>
      <c r="AM563" s="207"/>
      <c r="AN563" s="207"/>
      <c r="AO563" s="207"/>
      <c r="AP563" s="207"/>
      <c r="AQ563" s="207"/>
      <c r="AR563" s="207"/>
      <c r="AS563" s="207"/>
      <c r="AT563" s="207"/>
      <c r="AU563" s="207"/>
      <c r="AV563" s="207"/>
      <c r="AW563" s="207"/>
      <c r="AX563" s="207"/>
      <c r="AY563" s="207"/>
      <c r="AZ563" s="207"/>
      <c r="BA563" s="207"/>
      <c r="BB563" s="207"/>
      <c r="BC563" s="207"/>
      <c r="BD563" s="207"/>
      <c r="BE563" s="207"/>
      <c r="BF563" s="207"/>
      <c r="BG563" s="207"/>
      <c r="BH563" s="207"/>
      <c r="BI563" s="207"/>
      <c r="BJ563" s="207"/>
      <c r="BK563" s="207"/>
      <c r="BL563" s="207"/>
      <c r="BM563" s="56"/>
    </row>
    <row r="564" spans="1:65">
      <c r="A564" s="30"/>
      <c r="B564" s="20" t="s">
        <v>272</v>
      </c>
      <c r="C564" s="12"/>
      <c r="D564" s="232">
        <v>0.13166666666666668</v>
      </c>
      <c r="E564" s="232">
        <v>0.13496666666666665</v>
      </c>
      <c r="F564" s="232">
        <v>0.13797870000000001</v>
      </c>
      <c r="G564" s="232">
        <v>0.13281983335039185</v>
      </c>
      <c r="H564" s="232">
        <v>0.12616666666666668</v>
      </c>
      <c r="I564" s="232">
        <v>0.14843333333333333</v>
      </c>
      <c r="J564" s="232">
        <v>0.13166666666666668</v>
      </c>
      <c r="K564" s="232">
        <v>0.13313333333333335</v>
      </c>
      <c r="L564" s="232">
        <v>0.12280000000000002</v>
      </c>
      <c r="M564" s="232">
        <v>0.15081666666666668</v>
      </c>
      <c r="N564" s="232">
        <v>0.12825</v>
      </c>
      <c r="O564" s="232">
        <v>0.14200000000000002</v>
      </c>
      <c r="P564" s="232">
        <v>0.13525000000000001</v>
      </c>
      <c r="Q564" s="232">
        <v>0.13200000000000001</v>
      </c>
      <c r="R564" s="232">
        <v>0.13289999999999999</v>
      </c>
      <c r="S564" s="232">
        <v>0.13538333333333336</v>
      </c>
      <c r="T564" s="232">
        <v>0.1333</v>
      </c>
      <c r="U564" s="232">
        <v>0.1345666666666667</v>
      </c>
      <c r="V564" s="232">
        <v>7.0333333333333331E-2</v>
      </c>
      <c r="W564" s="232">
        <v>0.1280715</v>
      </c>
      <c r="X564" s="232">
        <v>0.13291666666666668</v>
      </c>
      <c r="Y564" s="232">
        <v>0.12833333333333333</v>
      </c>
      <c r="Z564" s="232">
        <v>0.12117220314976666</v>
      </c>
      <c r="AA564" s="232">
        <v>0.13683333333333333</v>
      </c>
      <c r="AB564" s="232">
        <v>0.13488333333333333</v>
      </c>
      <c r="AC564" s="232">
        <v>0.13063333333333335</v>
      </c>
      <c r="AD564" s="232">
        <v>0.13833333333333334</v>
      </c>
      <c r="AE564" s="206"/>
      <c r="AF564" s="207"/>
      <c r="AG564" s="207"/>
      <c r="AH564" s="207"/>
      <c r="AI564" s="207"/>
      <c r="AJ564" s="207"/>
      <c r="AK564" s="207"/>
      <c r="AL564" s="207"/>
      <c r="AM564" s="207"/>
      <c r="AN564" s="207"/>
      <c r="AO564" s="207"/>
      <c r="AP564" s="207"/>
      <c r="AQ564" s="207"/>
      <c r="AR564" s="207"/>
      <c r="AS564" s="207"/>
      <c r="AT564" s="207"/>
      <c r="AU564" s="207"/>
      <c r="AV564" s="207"/>
      <c r="AW564" s="207"/>
      <c r="AX564" s="207"/>
      <c r="AY564" s="207"/>
      <c r="AZ564" s="207"/>
      <c r="BA564" s="207"/>
      <c r="BB564" s="207"/>
      <c r="BC564" s="207"/>
      <c r="BD564" s="207"/>
      <c r="BE564" s="207"/>
      <c r="BF564" s="207"/>
      <c r="BG564" s="207"/>
      <c r="BH564" s="207"/>
      <c r="BI564" s="207"/>
      <c r="BJ564" s="207"/>
      <c r="BK564" s="207"/>
      <c r="BL564" s="207"/>
      <c r="BM564" s="56"/>
    </row>
    <row r="565" spans="1:65">
      <c r="A565" s="30"/>
      <c r="B565" s="3" t="s">
        <v>273</v>
      </c>
      <c r="C565" s="29"/>
      <c r="D565" s="24">
        <v>0.13</v>
      </c>
      <c r="E565" s="24">
        <v>0.1348</v>
      </c>
      <c r="F565" s="24">
        <v>0.13822409999999999</v>
      </c>
      <c r="G565" s="24">
        <v>0.132135139140584</v>
      </c>
      <c r="H565" s="24">
        <v>0.124</v>
      </c>
      <c r="I565" s="24">
        <v>0.1487</v>
      </c>
      <c r="J565" s="24">
        <v>0.13150000000000001</v>
      </c>
      <c r="K565" s="24">
        <v>0.1333</v>
      </c>
      <c r="L565" s="24">
        <v>0.12275</v>
      </c>
      <c r="M565" s="24">
        <v>0.15755000000000002</v>
      </c>
      <c r="N565" s="24">
        <v>0.12625</v>
      </c>
      <c r="O565" s="24">
        <v>0.14125000000000001</v>
      </c>
      <c r="P565" s="24">
        <v>0.13300000000000001</v>
      </c>
      <c r="Q565" s="24">
        <v>0.13200000000000001</v>
      </c>
      <c r="R565" s="24">
        <v>0.13355</v>
      </c>
      <c r="S565" s="24">
        <v>0.1356</v>
      </c>
      <c r="T565" s="24">
        <v>0.13290000000000002</v>
      </c>
      <c r="U565" s="24">
        <v>0.13414999999999999</v>
      </c>
      <c r="V565" s="24">
        <v>6.9499999999999992E-2</v>
      </c>
      <c r="W565" s="24">
        <v>0.1281465</v>
      </c>
      <c r="X565" s="24">
        <v>0.13275000000000001</v>
      </c>
      <c r="Y565" s="24">
        <v>0.12775</v>
      </c>
      <c r="Z565" s="24">
        <v>0.12048843401789999</v>
      </c>
      <c r="AA565" s="24">
        <v>0.13749999999999998</v>
      </c>
      <c r="AB565" s="24">
        <v>0.13319999999999999</v>
      </c>
      <c r="AC565" s="24">
        <v>0.13065000000000002</v>
      </c>
      <c r="AD565" s="24">
        <v>0.13799999999999998</v>
      </c>
      <c r="AE565" s="206"/>
      <c r="AF565" s="207"/>
      <c r="AG565" s="207"/>
      <c r="AH565" s="207"/>
      <c r="AI565" s="207"/>
      <c r="AJ565" s="207"/>
      <c r="AK565" s="207"/>
      <c r="AL565" s="207"/>
      <c r="AM565" s="207"/>
      <c r="AN565" s="207"/>
      <c r="AO565" s="207"/>
      <c r="AP565" s="207"/>
      <c r="AQ565" s="207"/>
      <c r="AR565" s="207"/>
      <c r="AS565" s="207"/>
      <c r="AT565" s="207"/>
      <c r="AU565" s="207"/>
      <c r="AV565" s="207"/>
      <c r="AW565" s="207"/>
      <c r="AX565" s="207"/>
      <c r="AY565" s="207"/>
      <c r="AZ565" s="207"/>
      <c r="BA565" s="207"/>
      <c r="BB565" s="207"/>
      <c r="BC565" s="207"/>
      <c r="BD565" s="207"/>
      <c r="BE565" s="207"/>
      <c r="BF565" s="207"/>
      <c r="BG565" s="207"/>
      <c r="BH565" s="207"/>
      <c r="BI565" s="207"/>
      <c r="BJ565" s="207"/>
      <c r="BK565" s="207"/>
      <c r="BL565" s="207"/>
      <c r="BM565" s="56"/>
    </row>
    <row r="566" spans="1:65">
      <c r="A566" s="30"/>
      <c r="B566" s="3" t="s">
        <v>274</v>
      </c>
      <c r="C566" s="29"/>
      <c r="D566" s="24">
        <v>4.0824829046386341E-3</v>
      </c>
      <c r="E566" s="24">
        <v>1.0385887861259892E-3</v>
      </c>
      <c r="F566" s="24">
        <v>2.1533707558151743E-3</v>
      </c>
      <c r="G566" s="24">
        <v>2.5021047959116419E-3</v>
      </c>
      <c r="H566" s="24">
        <v>4.535048695071168E-3</v>
      </c>
      <c r="I566" s="24">
        <v>3.2727154881942726E-3</v>
      </c>
      <c r="J566" s="24">
        <v>2.5819888974716134E-3</v>
      </c>
      <c r="K566" s="24">
        <v>2.5819888974716117E-3</v>
      </c>
      <c r="L566" s="24">
        <v>1.7888543819998519E-4</v>
      </c>
      <c r="M566" s="24">
        <v>1.2104778670701361E-2</v>
      </c>
      <c r="N566" s="24">
        <v>3.7516662964608171E-3</v>
      </c>
      <c r="O566" s="24">
        <v>3.1304951684997056E-3</v>
      </c>
      <c r="P566" s="24">
        <v>5.9392760501596432E-3</v>
      </c>
      <c r="Q566" s="24">
        <v>1.2649110640673528E-3</v>
      </c>
      <c r="R566" s="24">
        <v>3.5524639336663205E-3</v>
      </c>
      <c r="S566" s="24">
        <v>1.8861777929629678E-3</v>
      </c>
      <c r="T566" s="24">
        <v>1.841738309315403E-3</v>
      </c>
      <c r="U566" s="24">
        <v>2.3474809193402666E-3</v>
      </c>
      <c r="V566" s="24">
        <v>4.0331955899344466E-3</v>
      </c>
      <c r="W566" s="24">
        <v>1.2030871539502079E-3</v>
      </c>
      <c r="X566" s="24">
        <v>4.9159604012508789E-4</v>
      </c>
      <c r="Y566" s="24">
        <v>1.9916492328386224E-3</v>
      </c>
      <c r="Z566" s="24">
        <v>1.4156557290147603E-3</v>
      </c>
      <c r="AA566" s="24">
        <v>2.78687399547712E-3</v>
      </c>
      <c r="AB566" s="24">
        <v>3.9564714919567787E-3</v>
      </c>
      <c r="AC566" s="24">
        <v>8.710147338975838E-4</v>
      </c>
      <c r="AD566" s="24">
        <v>2.2509257354845543E-3</v>
      </c>
      <c r="AE566" s="206"/>
      <c r="AF566" s="207"/>
      <c r="AG566" s="207"/>
      <c r="AH566" s="207"/>
      <c r="AI566" s="207"/>
      <c r="AJ566" s="207"/>
      <c r="AK566" s="207"/>
      <c r="AL566" s="207"/>
      <c r="AM566" s="207"/>
      <c r="AN566" s="207"/>
      <c r="AO566" s="207"/>
      <c r="AP566" s="207"/>
      <c r="AQ566" s="207"/>
      <c r="AR566" s="207"/>
      <c r="AS566" s="207"/>
      <c r="AT566" s="207"/>
      <c r="AU566" s="207"/>
      <c r="AV566" s="207"/>
      <c r="AW566" s="207"/>
      <c r="AX566" s="207"/>
      <c r="AY566" s="207"/>
      <c r="AZ566" s="207"/>
      <c r="BA566" s="207"/>
      <c r="BB566" s="207"/>
      <c r="BC566" s="207"/>
      <c r="BD566" s="207"/>
      <c r="BE566" s="207"/>
      <c r="BF566" s="207"/>
      <c r="BG566" s="207"/>
      <c r="BH566" s="207"/>
      <c r="BI566" s="207"/>
      <c r="BJ566" s="207"/>
      <c r="BK566" s="207"/>
      <c r="BL566" s="207"/>
      <c r="BM566" s="56"/>
    </row>
    <row r="567" spans="1:65">
      <c r="A567" s="30"/>
      <c r="B567" s="3" t="s">
        <v>87</v>
      </c>
      <c r="C567" s="29"/>
      <c r="D567" s="13">
        <v>3.100619927573646E-2</v>
      </c>
      <c r="E567" s="13">
        <v>7.6951503047121951E-3</v>
      </c>
      <c r="F567" s="13">
        <v>1.5606544747958737E-2</v>
      </c>
      <c r="G567" s="13">
        <v>1.883833711273257E-2</v>
      </c>
      <c r="H567" s="13">
        <v>3.5944903791845451E-2</v>
      </c>
      <c r="I567" s="13">
        <v>2.2048386401488474E-2</v>
      </c>
      <c r="J567" s="13">
        <v>1.9610042259278076E-2</v>
      </c>
      <c r="K567" s="13">
        <v>1.939400774265106E-2</v>
      </c>
      <c r="L567" s="13">
        <v>1.4567218094461332E-3</v>
      </c>
      <c r="M567" s="13">
        <v>8.0261544948843147E-2</v>
      </c>
      <c r="N567" s="13">
        <v>2.9252758646867969E-2</v>
      </c>
      <c r="O567" s="13">
        <v>2.2045740623237362E-2</v>
      </c>
      <c r="P567" s="13">
        <v>4.3913316452196989E-2</v>
      </c>
      <c r="Q567" s="13">
        <v>9.5826595762678237E-3</v>
      </c>
      <c r="R567" s="13">
        <v>2.6730353150235673E-2</v>
      </c>
      <c r="S567" s="13">
        <v>1.3932126994679066E-2</v>
      </c>
      <c r="T567" s="13">
        <v>1.3816491442726205E-2</v>
      </c>
      <c r="U567" s="13">
        <v>1.7444743022097593E-2</v>
      </c>
      <c r="V567" s="13">
        <v>5.7344013127030045E-2</v>
      </c>
      <c r="W567" s="13">
        <v>9.393871032588888E-3</v>
      </c>
      <c r="X567" s="13">
        <v>3.6985282015680591E-3</v>
      </c>
      <c r="Y567" s="13">
        <v>1.5519344671469785E-2</v>
      </c>
      <c r="Z567" s="13">
        <v>1.1683007259222937E-2</v>
      </c>
      <c r="AA567" s="13">
        <v>2.0366923231257879E-2</v>
      </c>
      <c r="AB567" s="13">
        <v>2.9332545349982298E-2</v>
      </c>
      <c r="AC567" s="13">
        <v>6.667630011974358E-3</v>
      </c>
      <c r="AD567" s="13">
        <v>1.6271752304707621E-2</v>
      </c>
      <c r="AE567" s="154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55"/>
    </row>
    <row r="568" spans="1:65">
      <c r="A568" s="30"/>
      <c r="B568" s="3" t="s">
        <v>275</v>
      </c>
      <c r="C568" s="29"/>
      <c r="D568" s="13">
        <v>-9.8806956428596493E-3</v>
      </c>
      <c r="E568" s="13">
        <v>1.493495274482548E-2</v>
      </c>
      <c r="F568" s="13">
        <v>3.7585122481791577E-2</v>
      </c>
      <c r="G568" s="13">
        <v>-1.2090050502181482E-3</v>
      </c>
      <c r="H568" s="13">
        <v>-5.1240109622335162E-2</v>
      </c>
      <c r="I568" s="13">
        <v>0.11620285121578355</v>
      </c>
      <c r="J568" s="13">
        <v>-9.8806956428596493E-3</v>
      </c>
      <c r="K568" s="13">
        <v>1.148481418333791E-3</v>
      </c>
      <c r="L568" s="13">
        <v>-7.655708424007468E-2</v>
      </c>
      <c r="M568" s="13">
        <v>0.13412526394022306</v>
      </c>
      <c r="N568" s="13">
        <v>-3.5573664933139959E-2</v>
      </c>
      <c r="O568" s="13">
        <v>6.7824870015548822E-2</v>
      </c>
      <c r="P568" s="13">
        <v>1.7065589222556188E-2</v>
      </c>
      <c r="Q568" s="13">
        <v>-7.3740644925884835E-3</v>
      </c>
      <c r="R568" s="13">
        <v>-6.0616038685623597E-4</v>
      </c>
      <c r="S568" s="13">
        <v>1.8068241682664743E-2</v>
      </c>
      <c r="T568" s="13">
        <v>2.4017969934693184E-3</v>
      </c>
      <c r="U568" s="13">
        <v>1.1926995364500259E-2</v>
      </c>
      <c r="V568" s="13">
        <v>-0.47110082729276814</v>
      </c>
      <c r="W568" s="13">
        <v>-3.6915965914110171E-2</v>
      </c>
      <c r="X568" s="13">
        <v>-4.808288293425278E-4</v>
      </c>
      <c r="Y568" s="13">
        <v>-3.4947007145572195E-2</v>
      </c>
      <c r="Z568" s="13">
        <v>-8.8797943113399613E-2</v>
      </c>
      <c r="AA568" s="13">
        <v>2.8972087186344586E-2</v>
      </c>
      <c r="AB568" s="13">
        <v>1.4308294957257717E-2</v>
      </c>
      <c r="AC568" s="13">
        <v>-1.7651252208700452E-2</v>
      </c>
      <c r="AD568" s="13">
        <v>4.0251927362564999E-2</v>
      </c>
      <c r="AE568" s="154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55"/>
    </row>
    <row r="569" spans="1:65">
      <c r="A569" s="30"/>
      <c r="B569" s="46" t="s">
        <v>276</v>
      </c>
      <c r="C569" s="47"/>
      <c r="D569" s="45">
        <v>0.34</v>
      </c>
      <c r="E569" s="45">
        <v>0.56000000000000005</v>
      </c>
      <c r="F569" s="45">
        <v>1.38</v>
      </c>
      <c r="G569" s="45">
        <v>0.03</v>
      </c>
      <c r="H569" s="45">
        <v>1.85</v>
      </c>
      <c r="I569" s="45">
        <v>4.24</v>
      </c>
      <c r="J569" s="45">
        <v>0.34</v>
      </c>
      <c r="K569" s="45">
        <v>0.06</v>
      </c>
      <c r="L569" s="45">
        <v>2.77</v>
      </c>
      <c r="M569" s="45">
        <v>4.8899999999999997</v>
      </c>
      <c r="N569" s="45">
        <v>1.28</v>
      </c>
      <c r="O569" s="45">
        <v>2.48</v>
      </c>
      <c r="P569" s="45">
        <v>0.64</v>
      </c>
      <c r="Q569" s="45">
        <v>0.25</v>
      </c>
      <c r="R569" s="45">
        <v>0</v>
      </c>
      <c r="S569" s="45">
        <v>0.67</v>
      </c>
      <c r="T569" s="45">
        <v>0.1</v>
      </c>
      <c r="U569" s="45">
        <v>0.45</v>
      </c>
      <c r="V569" s="45">
        <v>17.11</v>
      </c>
      <c r="W569" s="45">
        <v>1.32</v>
      </c>
      <c r="X569" s="45">
        <v>0</v>
      </c>
      <c r="Y569" s="45">
        <v>1.25</v>
      </c>
      <c r="Z569" s="45">
        <v>3.21</v>
      </c>
      <c r="AA569" s="45">
        <v>1.07</v>
      </c>
      <c r="AB569" s="45">
        <v>0.54</v>
      </c>
      <c r="AC569" s="45">
        <v>0.62</v>
      </c>
      <c r="AD569" s="45">
        <v>1.48</v>
      </c>
      <c r="AE569" s="154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55"/>
    </row>
    <row r="570" spans="1:65">
      <c r="B570" s="31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BM570" s="55"/>
    </row>
    <row r="571" spans="1:65" ht="15">
      <c r="B571" s="8" t="s">
        <v>516</v>
      </c>
      <c r="BM571" s="28" t="s">
        <v>67</v>
      </c>
    </row>
    <row r="572" spans="1:65" ht="15">
      <c r="A572" s="25" t="s">
        <v>26</v>
      </c>
      <c r="B572" s="18" t="s">
        <v>112</v>
      </c>
      <c r="C572" s="15" t="s">
        <v>113</v>
      </c>
      <c r="D572" s="16" t="s">
        <v>230</v>
      </c>
      <c r="E572" s="17" t="s">
        <v>230</v>
      </c>
      <c r="F572" s="17" t="s">
        <v>230</v>
      </c>
      <c r="G572" s="17" t="s">
        <v>230</v>
      </c>
      <c r="H572" s="17" t="s">
        <v>230</v>
      </c>
      <c r="I572" s="17" t="s">
        <v>230</v>
      </c>
      <c r="J572" s="17" t="s">
        <v>230</v>
      </c>
      <c r="K572" s="17" t="s">
        <v>230</v>
      </c>
      <c r="L572" s="17" t="s">
        <v>230</v>
      </c>
      <c r="M572" s="17" t="s">
        <v>230</v>
      </c>
      <c r="N572" s="17" t="s">
        <v>230</v>
      </c>
      <c r="O572" s="17" t="s">
        <v>230</v>
      </c>
      <c r="P572" s="17" t="s">
        <v>230</v>
      </c>
      <c r="Q572" s="17" t="s">
        <v>230</v>
      </c>
      <c r="R572" s="17" t="s">
        <v>230</v>
      </c>
      <c r="S572" s="17" t="s">
        <v>230</v>
      </c>
      <c r="T572" s="17" t="s">
        <v>230</v>
      </c>
      <c r="U572" s="17" t="s">
        <v>230</v>
      </c>
      <c r="V572" s="17" t="s">
        <v>230</v>
      </c>
      <c r="W572" s="17" t="s">
        <v>230</v>
      </c>
      <c r="X572" s="17" t="s">
        <v>230</v>
      </c>
      <c r="Y572" s="17" t="s">
        <v>230</v>
      </c>
      <c r="Z572" s="17" t="s">
        <v>230</v>
      </c>
      <c r="AA572" s="17" t="s">
        <v>230</v>
      </c>
      <c r="AB572" s="17" t="s">
        <v>230</v>
      </c>
      <c r="AC572" s="17" t="s">
        <v>230</v>
      </c>
      <c r="AD572" s="17" t="s">
        <v>230</v>
      </c>
      <c r="AE572" s="17" t="s">
        <v>230</v>
      </c>
      <c r="AF572" s="154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8">
        <v>1</v>
      </c>
    </row>
    <row r="573" spans="1:65">
      <c r="A573" s="30"/>
      <c r="B573" s="19" t="s">
        <v>231</v>
      </c>
      <c r="C573" s="9" t="s">
        <v>231</v>
      </c>
      <c r="D573" s="152" t="s">
        <v>233</v>
      </c>
      <c r="E573" s="153" t="s">
        <v>234</v>
      </c>
      <c r="F573" s="153" t="s">
        <v>235</v>
      </c>
      <c r="G573" s="153" t="s">
        <v>236</v>
      </c>
      <c r="H573" s="153" t="s">
        <v>237</v>
      </c>
      <c r="I573" s="153" t="s">
        <v>239</v>
      </c>
      <c r="J573" s="153" t="s">
        <v>240</v>
      </c>
      <c r="K573" s="153" t="s">
        <v>242</v>
      </c>
      <c r="L573" s="153" t="s">
        <v>243</v>
      </c>
      <c r="M573" s="153" t="s">
        <v>244</v>
      </c>
      <c r="N573" s="153" t="s">
        <v>245</v>
      </c>
      <c r="O573" s="153" t="s">
        <v>246</v>
      </c>
      <c r="P573" s="153" t="s">
        <v>247</v>
      </c>
      <c r="Q573" s="153" t="s">
        <v>248</v>
      </c>
      <c r="R573" s="153" t="s">
        <v>250</v>
      </c>
      <c r="S573" s="153" t="s">
        <v>251</v>
      </c>
      <c r="T573" s="153" t="s">
        <v>252</v>
      </c>
      <c r="U573" s="153" t="s">
        <v>253</v>
      </c>
      <c r="V573" s="153" t="s">
        <v>254</v>
      </c>
      <c r="W573" s="153" t="s">
        <v>255</v>
      </c>
      <c r="X573" s="153" t="s">
        <v>257</v>
      </c>
      <c r="Y573" s="153" t="s">
        <v>258</v>
      </c>
      <c r="Z573" s="153" t="s">
        <v>279</v>
      </c>
      <c r="AA573" s="153" t="s">
        <v>259</v>
      </c>
      <c r="AB573" s="153" t="s">
        <v>260</v>
      </c>
      <c r="AC573" s="153" t="s">
        <v>261</v>
      </c>
      <c r="AD573" s="153" t="s">
        <v>262</v>
      </c>
      <c r="AE573" s="153" t="s">
        <v>263</v>
      </c>
      <c r="AF573" s="154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8" t="s">
        <v>3</v>
      </c>
    </row>
    <row r="574" spans="1:65">
      <c r="A574" s="30"/>
      <c r="B574" s="19"/>
      <c r="C574" s="9"/>
      <c r="D574" s="10" t="s">
        <v>295</v>
      </c>
      <c r="E574" s="11" t="s">
        <v>296</v>
      </c>
      <c r="F574" s="11" t="s">
        <v>295</v>
      </c>
      <c r="G574" s="11" t="s">
        <v>296</v>
      </c>
      <c r="H574" s="11" t="s">
        <v>296</v>
      </c>
      <c r="I574" s="11" t="s">
        <v>295</v>
      </c>
      <c r="J574" s="11" t="s">
        <v>116</v>
      </c>
      <c r="K574" s="11" t="s">
        <v>296</v>
      </c>
      <c r="L574" s="11" t="s">
        <v>296</v>
      </c>
      <c r="M574" s="11" t="s">
        <v>116</v>
      </c>
      <c r="N574" s="11" t="s">
        <v>295</v>
      </c>
      <c r="O574" s="11" t="s">
        <v>295</v>
      </c>
      <c r="P574" s="11" t="s">
        <v>295</v>
      </c>
      <c r="Q574" s="11" t="s">
        <v>295</v>
      </c>
      <c r="R574" s="11" t="s">
        <v>295</v>
      </c>
      <c r="S574" s="11" t="s">
        <v>116</v>
      </c>
      <c r="T574" s="11" t="s">
        <v>116</v>
      </c>
      <c r="U574" s="11" t="s">
        <v>296</v>
      </c>
      <c r="V574" s="11" t="s">
        <v>296</v>
      </c>
      <c r="W574" s="11" t="s">
        <v>295</v>
      </c>
      <c r="X574" s="11" t="s">
        <v>295</v>
      </c>
      <c r="Y574" s="11" t="s">
        <v>296</v>
      </c>
      <c r="Z574" s="11" t="s">
        <v>295</v>
      </c>
      <c r="AA574" s="11" t="s">
        <v>295</v>
      </c>
      <c r="AB574" s="11" t="s">
        <v>296</v>
      </c>
      <c r="AC574" s="11" t="s">
        <v>295</v>
      </c>
      <c r="AD574" s="11" t="s">
        <v>295</v>
      </c>
      <c r="AE574" s="11" t="s">
        <v>295</v>
      </c>
      <c r="AF574" s="154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8">
        <v>2</v>
      </c>
    </row>
    <row r="575" spans="1:65">
      <c r="A575" s="30"/>
      <c r="B575" s="19"/>
      <c r="C575" s="9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154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8">
        <v>3</v>
      </c>
    </row>
    <row r="576" spans="1:65">
      <c r="A576" s="30"/>
      <c r="B576" s="18">
        <v>1</v>
      </c>
      <c r="C576" s="14">
        <v>1</v>
      </c>
      <c r="D576" s="22">
        <v>2.5099999999999998</v>
      </c>
      <c r="E576" s="22">
        <v>2.2999999999999998</v>
      </c>
      <c r="F576" s="148">
        <v>2.36</v>
      </c>
      <c r="G576" s="22">
        <v>2.20974059811167</v>
      </c>
      <c r="H576" s="22">
        <v>2.1448840470339516</v>
      </c>
      <c r="I576" s="148" t="s">
        <v>104</v>
      </c>
      <c r="J576" s="148">
        <v>3.06</v>
      </c>
      <c r="K576" s="22">
        <v>2.2999999999999998</v>
      </c>
      <c r="L576" s="22">
        <v>2</v>
      </c>
      <c r="M576" s="148">
        <v>2</v>
      </c>
      <c r="N576" s="148">
        <v>3.8</v>
      </c>
      <c r="O576" s="22">
        <v>2.25</v>
      </c>
      <c r="P576" s="22">
        <v>2.2999999999999998</v>
      </c>
      <c r="Q576" s="22">
        <v>2.2400000000000002</v>
      </c>
      <c r="R576" s="22">
        <v>2.23</v>
      </c>
      <c r="S576" s="148" t="s">
        <v>105</v>
      </c>
      <c r="T576" s="22">
        <v>2</v>
      </c>
      <c r="U576" s="22">
        <v>1.9</v>
      </c>
      <c r="V576" s="22">
        <v>2.1</v>
      </c>
      <c r="W576" s="148">
        <v>2.4</v>
      </c>
      <c r="X576" s="148">
        <v>3</v>
      </c>
      <c r="Y576" s="22">
        <v>2.2803399999999998</v>
      </c>
      <c r="Z576" s="22">
        <v>2.2799999999999998</v>
      </c>
      <c r="AA576" s="22">
        <v>1.9930000000000003</v>
      </c>
      <c r="AB576" s="22">
        <v>2.41</v>
      </c>
      <c r="AC576" s="148">
        <v>2.6</v>
      </c>
      <c r="AD576" s="22">
        <v>2.13</v>
      </c>
      <c r="AE576" s="22">
        <v>2.23</v>
      </c>
      <c r="AF576" s="154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>
        <v>1</v>
      </c>
    </row>
    <row r="577" spans="1:65">
      <c r="A577" s="30"/>
      <c r="B577" s="19">
        <v>1</v>
      </c>
      <c r="C577" s="9">
        <v>2</v>
      </c>
      <c r="D577" s="11">
        <v>2.52</v>
      </c>
      <c r="E577" s="11">
        <v>2.2999999999999998</v>
      </c>
      <c r="F577" s="149">
        <v>2</v>
      </c>
      <c r="G577" s="11">
        <v>2.2452053613800702</v>
      </c>
      <c r="H577" s="11">
        <v>2.1709783306816006</v>
      </c>
      <c r="I577" s="149" t="s">
        <v>104</v>
      </c>
      <c r="J577" s="149">
        <v>2.97</v>
      </c>
      <c r="K577" s="11">
        <v>2.2999999999999998</v>
      </c>
      <c r="L577" s="11">
        <v>2.2000000000000002</v>
      </c>
      <c r="M577" s="149">
        <v>2</v>
      </c>
      <c r="N577" s="149">
        <v>3.8</v>
      </c>
      <c r="O577" s="11">
        <v>2.14</v>
      </c>
      <c r="P577" s="11">
        <v>2.2999999999999998</v>
      </c>
      <c r="Q577" s="11">
        <v>2.21</v>
      </c>
      <c r="R577" s="11">
        <v>2.16</v>
      </c>
      <c r="S577" s="149" t="s">
        <v>105</v>
      </c>
      <c r="T577" s="11">
        <v>2.1</v>
      </c>
      <c r="U577" s="11">
        <v>2</v>
      </c>
      <c r="V577" s="11">
        <v>2.15</v>
      </c>
      <c r="W577" s="149">
        <v>4.0999999999999996</v>
      </c>
      <c r="X577" s="149">
        <v>2</v>
      </c>
      <c r="Y577" s="11">
        <v>2.25888</v>
      </c>
      <c r="Z577" s="11">
        <v>2.12</v>
      </c>
      <c r="AA577" s="11">
        <v>1.9724999999999997</v>
      </c>
      <c r="AB577" s="11">
        <v>2.36</v>
      </c>
      <c r="AC577" s="149">
        <v>2.83</v>
      </c>
      <c r="AD577" s="11">
        <v>2.11</v>
      </c>
      <c r="AE577" s="11">
        <v>2.19</v>
      </c>
      <c r="AF577" s="154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8">
        <v>24</v>
      </c>
    </row>
    <row r="578" spans="1:65">
      <c r="A578" s="30"/>
      <c r="B578" s="19">
        <v>1</v>
      </c>
      <c r="C578" s="9">
        <v>3</v>
      </c>
      <c r="D578" s="11">
        <v>2.52</v>
      </c>
      <c r="E578" s="11">
        <v>2.2999999999999998</v>
      </c>
      <c r="F578" s="149">
        <v>3.62</v>
      </c>
      <c r="G578" s="11">
        <v>2.22520762539635</v>
      </c>
      <c r="H578" s="11">
        <v>2.1205352931932469</v>
      </c>
      <c r="I578" s="149" t="s">
        <v>104</v>
      </c>
      <c r="J578" s="149">
        <v>2.71</v>
      </c>
      <c r="K578" s="11">
        <v>2.1</v>
      </c>
      <c r="L578" s="11">
        <v>2.2000000000000002</v>
      </c>
      <c r="M578" s="149">
        <v>2</v>
      </c>
      <c r="N578" s="149">
        <v>3.7</v>
      </c>
      <c r="O578" s="11">
        <v>2.25</v>
      </c>
      <c r="P578" s="11">
        <v>2.2599999999999998</v>
      </c>
      <c r="Q578" s="11">
        <v>2.08</v>
      </c>
      <c r="R578" s="11">
        <v>2.12</v>
      </c>
      <c r="S578" s="149" t="s">
        <v>105</v>
      </c>
      <c r="T578" s="11">
        <v>2.1</v>
      </c>
      <c r="U578" s="11">
        <v>1.9</v>
      </c>
      <c r="V578" s="11">
        <v>2.1</v>
      </c>
      <c r="W578" s="149">
        <v>2.68</v>
      </c>
      <c r="X578" s="149">
        <v>3</v>
      </c>
      <c r="Y578" s="11">
        <v>2.2174399999999999</v>
      </c>
      <c r="Z578" s="11">
        <v>2.34</v>
      </c>
      <c r="AA578" s="11">
        <v>1.9663000000000002</v>
      </c>
      <c r="AB578" s="11">
        <v>2.29</v>
      </c>
      <c r="AC578" s="149">
        <v>2.57</v>
      </c>
      <c r="AD578" s="11">
        <v>2.15</v>
      </c>
      <c r="AE578" s="11">
        <v>2.11</v>
      </c>
      <c r="AF578" s="154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8">
        <v>16</v>
      </c>
    </row>
    <row r="579" spans="1:65">
      <c r="A579" s="30"/>
      <c r="B579" s="19">
        <v>1</v>
      </c>
      <c r="C579" s="9">
        <v>4</v>
      </c>
      <c r="D579" s="11">
        <v>2.52</v>
      </c>
      <c r="E579" s="11">
        <v>2.2000000000000002</v>
      </c>
      <c r="F579" s="149">
        <v>3.07</v>
      </c>
      <c r="G579" s="11">
        <v>2.2713020790277798</v>
      </c>
      <c r="H579" s="11">
        <v>2.1666870660488025</v>
      </c>
      <c r="I579" s="149" t="s">
        <v>104</v>
      </c>
      <c r="J579" s="149">
        <v>2.72</v>
      </c>
      <c r="K579" s="11">
        <v>2.6</v>
      </c>
      <c r="L579" s="11">
        <v>2.2000000000000002</v>
      </c>
      <c r="M579" s="149">
        <v>2</v>
      </c>
      <c r="N579" s="149">
        <v>3.7</v>
      </c>
      <c r="O579" s="11">
        <v>2.14</v>
      </c>
      <c r="P579" s="11">
        <v>2.2599999999999998</v>
      </c>
      <c r="Q579" s="11">
        <v>2.11</v>
      </c>
      <c r="R579" s="11">
        <v>2.09</v>
      </c>
      <c r="S579" s="149">
        <v>2</v>
      </c>
      <c r="T579" s="11">
        <v>1.9</v>
      </c>
      <c r="U579" s="11">
        <v>1.9</v>
      </c>
      <c r="V579" s="11">
        <v>2.06</v>
      </c>
      <c r="W579" s="149">
        <v>3.06</v>
      </c>
      <c r="X579" s="149">
        <v>3</v>
      </c>
      <c r="Y579" s="11">
        <v>2.24058</v>
      </c>
      <c r="Z579" s="11">
        <v>2.19</v>
      </c>
      <c r="AA579" s="11">
        <v>2.0354999999999999</v>
      </c>
      <c r="AB579" s="11">
        <v>2.38</v>
      </c>
      <c r="AC579" s="149">
        <v>2.5299999999999998</v>
      </c>
      <c r="AD579" s="11">
        <v>2.0299999999999998</v>
      </c>
      <c r="AE579" s="11">
        <v>2.17</v>
      </c>
      <c r="AF579" s="154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8">
        <v>2.1929508160572739</v>
      </c>
    </row>
    <row r="580" spans="1:65">
      <c r="A580" s="30"/>
      <c r="B580" s="19">
        <v>1</v>
      </c>
      <c r="C580" s="9">
        <v>5</v>
      </c>
      <c r="D580" s="150">
        <v>2.72</v>
      </c>
      <c r="E580" s="11">
        <v>2.2000000000000002</v>
      </c>
      <c r="F580" s="149">
        <v>2.5499999999999998</v>
      </c>
      <c r="G580" s="11">
        <v>2.2479191660567501</v>
      </c>
      <c r="H580" s="11">
        <v>2.0910484111126171</v>
      </c>
      <c r="I580" s="149" t="s">
        <v>104</v>
      </c>
      <c r="J580" s="149">
        <v>2.82</v>
      </c>
      <c r="K580" s="11">
        <v>2.4</v>
      </c>
      <c r="L580" s="11">
        <v>2.2999999999999998</v>
      </c>
      <c r="M580" s="149">
        <v>2</v>
      </c>
      <c r="N580" s="149">
        <v>3</v>
      </c>
      <c r="O580" s="11">
        <v>2.13</v>
      </c>
      <c r="P580" s="11">
        <v>2.38</v>
      </c>
      <c r="Q580" s="11">
        <v>2.2000000000000002</v>
      </c>
      <c r="R580" s="11">
        <v>2.1800000000000002</v>
      </c>
      <c r="S580" s="149">
        <v>2</v>
      </c>
      <c r="T580" s="11">
        <v>1.9</v>
      </c>
      <c r="U580" s="11">
        <v>1.9</v>
      </c>
      <c r="V580" s="11">
        <v>2.14</v>
      </c>
      <c r="W580" s="149">
        <v>5.9</v>
      </c>
      <c r="X580" s="149">
        <v>2</v>
      </c>
      <c r="Y580" s="11">
        <v>2.1972700000000001</v>
      </c>
      <c r="Z580" s="11">
        <v>2.3199999999999998</v>
      </c>
      <c r="AA580" s="11">
        <v>1.9348000000000001</v>
      </c>
      <c r="AB580" s="11">
        <v>2.4300000000000002</v>
      </c>
      <c r="AC580" s="149">
        <v>2.52</v>
      </c>
      <c r="AD580" s="11">
        <v>2.0299999999999998</v>
      </c>
      <c r="AE580" s="11">
        <v>2.2599999999999998</v>
      </c>
      <c r="AF580" s="154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8">
        <v>42</v>
      </c>
    </row>
    <row r="581" spans="1:65">
      <c r="A581" s="30"/>
      <c r="B581" s="19">
        <v>1</v>
      </c>
      <c r="C581" s="9">
        <v>6</v>
      </c>
      <c r="D581" s="11">
        <v>2.5499999999999998</v>
      </c>
      <c r="E581" s="11">
        <v>2.2000000000000002</v>
      </c>
      <c r="F581" s="149">
        <v>2.76</v>
      </c>
      <c r="G581" s="11">
        <v>2.2109749011938402</v>
      </c>
      <c r="H581" s="11">
        <v>2.1557401512925787</v>
      </c>
      <c r="I581" s="149" t="s">
        <v>104</v>
      </c>
      <c r="J581" s="149">
        <v>2.59</v>
      </c>
      <c r="K581" s="11">
        <v>2.2999999999999998</v>
      </c>
      <c r="L581" s="11">
        <v>2.2000000000000002</v>
      </c>
      <c r="M581" s="149">
        <v>2</v>
      </c>
      <c r="N581" s="149">
        <v>3.2</v>
      </c>
      <c r="O581" s="11">
        <v>2.1800000000000002</v>
      </c>
      <c r="P581" s="11">
        <v>2.4500000000000002</v>
      </c>
      <c r="Q581" s="11">
        <v>2.1800000000000002</v>
      </c>
      <c r="R581" s="11">
        <v>2.14</v>
      </c>
      <c r="S581" s="149" t="s">
        <v>105</v>
      </c>
      <c r="T581" s="11">
        <v>2</v>
      </c>
      <c r="U581" s="11">
        <v>1.9</v>
      </c>
      <c r="V581" s="11">
        <v>2.14</v>
      </c>
      <c r="W581" s="149">
        <v>5.74</v>
      </c>
      <c r="X581" s="149">
        <v>3</v>
      </c>
      <c r="Y581" s="11">
        <v>2.3722599999999998</v>
      </c>
      <c r="Z581" s="11">
        <v>2.13</v>
      </c>
      <c r="AA581" s="11">
        <v>1.9333000000000002</v>
      </c>
      <c r="AB581" s="11">
        <v>2.39</v>
      </c>
      <c r="AC581" s="149">
        <v>2.84</v>
      </c>
      <c r="AD581" s="11">
        <v>2.04</v>
      </c>
      <c r="AE581" s="11">
        <v>2.33</v>
      </c>
      <c r="AF581" s="154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5"/>
    </row>
    <row r="582" spans="1:65">
      <c r="A582" s="30"/>
      <c r="B582" s="20" t="s">
        <v>272</v>
      </c>
      <c r="C582" s="12"/>
      <c r="D582" s="23">
        <v>2.5566666666666666</v>
      </c>
      <c r="E582" s="23">
        <v>2.25</v>
      </c>
      <c r="F582" s="23">
        <v>2.7266666666666666</v>
      </c>
      <c r="G582" s="23">
        <v>2.235058288527743</v>
      </c>
      <c r="H582" s="23">
        <v>2.1416455498937994</v>
      </c>
      <c r="I582" s="23" t="s">
        <v>674</v>
      </c>
      <c r="J582" s="23">
        <v>2.811666666666667</v>
      </c>
      <c r="K582" s="23">
        <v>2.3333333333333335</v>
      </c>
      <c r="L582" s="23">
        <v>2.1833333333333336</v>
      </c>
      <c r="M582" s="23">
        <v>2</v>
      </c>
      <c r="N582" s="23">
        <v>3.5333333333333332</v>
      </c>
      <c r="O582" s="23">
        <v>2.1816666666666666</v>
      </c>
      <c r="P582" s="23">
        <v>2.3249999999999997</v>
      </c>
      <c r="Q582" s="23">
        <v>2.17</v>
      </c>
      <c r="R582" s="23">
        <v>2.1533333333333338</v>
      </c>
      <c r="S582" s="23">
        <v>2</v>
      </c>
      <c r="T582" s="23">
        <v>2</v>
      </c>
      <c r="U582" s="23">
        <v>1.9166666666666667</v>
      </c>
      <c r="V582" s="23">
        <v>2.1150000000000002</v>
      </c>
      <c r="W582" s="23">
        <v>3.9800000000000004</v>
      </c>
      <c r="X582" s="23">
        <v>2.6666666666666665</v>
      </c>
      <c r="Y582" s="23">
        <v>2.2611283333333332</v>
      </c>
      <c r="Z582" s="23">
        <v>2.23</v>
      </c>
      <c r="AA582" s="23">
        <v>1.972566666666667</v>
      </c>
      <c r="AB582" s="23">
        <v>2.3766666666666665</v>
      </c>
      <c r="AC582" s="23">
        <v>2.648333333333333</v>
      </c>
      <c r="AD582" s="23">
        <v>2.0816666666666666</v>
      </c>
      <c r="AE582" s="23">
        <v>2.2149999999999999</v>
      </c>
      <c r="AF582" s="154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55"/>
    </row>
    <row r="583" spans="1:65">
      <c r="A583" s="30"/>
      <c r="B583" s="3" t="s">
        <v>273</v>
      </c>
      <c r="C583" s="29"/>
      <c r="D583" s="11">
        <v>2.52</v>
      </c>
      <c r="E583" s="11">
        <v>2.25</v>
      </c>
      <c r="F583" s="11">
        <v>2.6549999999999998</v>
      </c>
      <c r="G583" s="11">
        <v>2.2352064933882101</v>
      </c>
      <c r="H583" s="11">
        <v>2.1503120991632652</v>
      </c>
      <c r="I583" s="11" t="s">
        <v>674</v>
      </c>
      <c r="J583" s="11">
        <v>2.77</v>
      </c>
      <c r="K583" s="11">
        <v>2.2999999999999998</v>
      </c>
      <c r="L583" s="11">
        <v>2.2000000000000002</v>
      </c>
      <c r="M583" s="11">
        <v>2</v>
      </c>
      <c r="N583" s="11">
        <v>3.7</v>
      </c>
      <c r="O583" s="11">
        <v>2.16</v>
      </c>
      <c r="P583" s="11">
        <v>2.2999999999999998</v>
      </c>
      <c r="Q583" s="11">
        <v>2.1900000000000004</v>
      </c>
      <c r="R583" s="11">
        <v>2.1500000000000004</v>
      </c>
      <c r="S583" s="11">
        <v>2</v>
      </c>
      <c r="T583" s="11">
        <v>2</v>
      </c>
      <c r="U583" s="11">
        <v>1.9</v>
      </c>
      <c r="V583" s="11">
        <v>2.12</v>
      </c>
      <c r="W583" s="11">
        <v>3.58</v>
      </c>
      <c r="X583" s="11">
        <v>3</v>
      </c>
      <c r="Y583" s="11">
        <v>2.24973</v>
      </c>
      <c r="Z583" s="11">
        <v>2.2349999999999999</v>
      </c>
      <c r="AA583" s="11">
        <v>1.9693999999999998</v>
      </c>
      <c r="AB583" s="11">
        <v>2.3849999999999998</v>
      </c>
      <c r="AC583" s="11">
        <v>2.585</v>
      </c>
      <c r="AD583" s="11">
        <v>2.0750000000000002</v>
      </c>
      <c r="AE583" s="11">
        <v>2.21</v>
      </c>
      <c r="AF583" s="154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55"/>
    </row>
    <row r="584" spans="1:65">
      <c r="A584" s="30"/>
      <c r="B584" s="3" t="s">
        <v>274</v>
      </c>
      <c r="C584" s="29"/>
      <c r="D584" s="24">
        <v>8.1158281565510512E-2</v>
      </c>
      <c r="E584" s="24">
        <v>5.4772255750516412E-2</v>
      </c>
      <c r="F584" s="24">
        <v>0.56757965667090915</v>
      </c>
      <c r="G584" s="24">
        <v>2.4083223063801923E-2</v>
      </c>
      <c r="H584" s="24">
        <v>3.0667078775811603E-2</v>
      </c>
      <c r="I584" s="24" t="s">
        <v>674</v>
      </c>
      <c r="J584" s="24">
        <v>0.17588822208057789</v>
      </c>
      <c r="K584" s="24">
        <v>0.16329931618554525</v>
      </c>
      <c r="L584" s="24">
        <v>9.8319208025017479E-2</v>
      </c>
      <c r="M584" s="24">
        <v>0</v>
      </c>
      <c r="N584" s="24">
        <v>0.34448028487370164</v>
      </c>
      <c r="O584" s="24">
        <v>5.5647701360134048E-2</v>
      </c>
      <c r="P584" s="24">
        <v>7.5299402388066941E-2</v>
      </c>
      <c r="Q584" s="24">
        <v>6.1967733539318746E-2</v>
      </c>
      <c r="R584" s="24">
        <v>4.8853522561496728E-2</v>
      </c>
      <c r="S584" s="24">
        <v>0</v>
      </c>
      <c r="T584" s="24">
        <v>8.9442719099991672E-2</v>
      </c>
      <c r="U584" s="24">
        <v>4.0824829046386332E-2</v>
      </c>
      <c r="V584" s="24">
        <v>3.4496376621320664E-2</v>
      </c>
      <c r="W584" s="24">
        <v>1.5382587558665142</v>
      </c>
      <c r="X584" s="24">
        <v>0.51639777949432275</v>
      </c>
      <c r="Y584" s="24">
        <v>6.185981196759862E-2</v>
      </c>
      <c r="Z584" s="24">
        <v>9.6332756630338287E-2</v>
      </c>
      <c r="AA584" s="24">
        <v>3.8433301532221513E-2</v>
      </c>
      <c r="AB584" s="24">
        <v>4.8853522561496748E-2</v>
      </c>
      <c r="AC584" s="24">
        <v>0.14743360087397536</v>
      </c>
      <c r="AD584" s="24">
        <v>5.4558836742242482E-2</v>
      </c>
      <c r="AE584" s="24">
        <v>7.635443667528434E-2</v>
      </c>
      <c r="AF584" s="206"/>
      <c r="AG584" s="207"/>
      <c r="AH584" s="207"/>
      <c r="AI584" s="207"/>
      <c r="AJ584" s="207"/>
      <c r="AK584" s="207"/>
      <c r="AL584" s="207"/>
      <c r="AM584" s="207"/>
      <c r="AN584" s="207"/>
      <c r="AO584" s="207"/>
      <c r="AP584" s="207"/>
      <c r="AQ584" s="207"/>
      <c r="AR584" s="207"/>
      <c r="AS584" s="207"/>
      <c r="AT584" s="207"/>
      <c r="AU584" s="207"/>
      <c r="AV584" s="207"/>
      <c r="AW584" s="207"/>
      <c r="AX584" s="207"/>
      <c r="AY584" s="207"/>
      <c r="AZ584" s="207"/>
      <c r="BA584" s="207"/>
      <c r="BB584" s="207"/>
      <c r="BC584" s="207"/>
      <c r="BD584" s="207"/>
      <c r="BE584" s="207"/>
      <c r="BF584" s="207"/>
      <c r="BG584" s="207"/>
      <c r="BH584" s="207"/>
      <c r="BI584" s="207"/>
      <c r="BJ584" s="207"/>
      <c r="BK584" s="207"/>
      <c r="BL584" s="207"/>
      <c r="BM584" s="56"/>
    </row>
    <row r="585" spans="1:65">
      <c r="A585" s="30"/>
      <c r="B585" s="3" t="s">
        <v>87</v>
      </c>
      <c r="C585" s="29"/>
      <c r="D585" s="13">
        <v>3.1743786792246619E-2</v>
      </c>
      <c r="E585" s="13">
        <v>2.4343224778007294E-2</v>
      </c>
      <c r="F585" s="13">
        <v>0.20815879829006448</v>
      </c>
      <c r="G585" s="13">
        <v>1.0775210287542792E-2</v>
      </c>
      <c r="H585" s="13">
        <v>1.4319399761240758E-2</v>
      </c>
      <c r="I585" s="13" t="s">
        <v>674</v>
      </c>
      <c r="J585" s="13">
        <v>6.2556569797478798E-2</v>
      </c>
      <c r="K585" s="13">
        <v>6.9985421222376526E-2</v>
      </c>
      <c r="L585" s="13">
        <v>4.5031698332069069E-2</v>
      </c>
      <c r="M585" s="13">
        <v>0</v>
      </c>
      <c r="N585" s="13">
        <v>9.7494420247274047E-2</v>
      </c>
      <c r="O585" s="13">
        <v>2.550696777393463E-2</v>
      </c>
      <c r="P585" s="13">
        <v>3.2386839736802987E-2</v>
      </c>
      <c r="Q585" s="13">
        <v>2.8556559234709102E-2</v>
      </c>
      <c r="R585" s="13">
        <v>2.2687394378404047E-2</v>
      </c>
      <c r="S585" s="13">
        <v>0</v>
      </c>
      <c r="T585" s="13">
        <v>4.4721359549995836E-2</v>
      </c>
      <c r="U585" s="13">
        <v>2.1299910806810259E-2</v>
      </c>
      <c r="V585" s="13">
        <v>1.6310343556179982E-2</v>
      </c>
      <c r="W585" s="13">
        <v>0.38649717484083268</v>
      </c>
      <c r="X585" s="13">
        <v>0.19364916731037105</v>
      </c>
      <c r="Y585" s="13">
        <v>2.7357939421512396E-2</v>
      </c>
      <c r="Z585" s="13">
        <v>4.3198545574142731E-2</v>
      </c>
      <c r="AA585" s="13">
        <v>1.9483904996310142E-2</v>
      </c>
      <c r="AB585" s="13">
        <v>2.0555479338638185E-2</v>
      </c>
      <c r="AC585" s="13">
        <v>5.5670333873118455E-2</v>
      </c>
      <c r="AD585" s="13">
        <v>2.6209209003479176E-2</v>
      </c>
      <c r="AE585" s="13">
        <v>3.4471528973040337E-2</v>
      </c>
      <c r="AF585" s="154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30"/>
      <c r="B586" s="3" t="s">
        <v>275</v>
      </c>
      <c r="C586" s="29"/>
      <c r="D586" s="13">
        <v>0.16585682083984032</v>
      </c>
      <c r="E586" s="13">
        <v>2.6014803216287019E-2</v>
      </c>
      <c r="F586" s="13">
        <v>0.24337793930507079</v>
      </c>
      <c r="G586" s="13">
        <v>1.9201284480321545E-2</v>
      </c>
      <c r="H586" s="13">
        <v>-2.3395538918522862E-2</v>
      </c>
      <c r="I586" s="13" t="s">
        <v>674</v>
      </c>
      <c r="J586" s="13">
        <v>0.28213849853768624</v>
      </c>
      <c r="K586" s="13">
        <v>6.4015351483557081E-2</v>
      </c>
      <c r="L586" s="13">
        <v>-4.3856353975287865E-3</v>
      </c>
      <c r="M586" s="13">
        <v>-8.7986841585522613E-2</v>
      </c>
      <c r="N586" s="13">
        <v>0.61122324653224336</v>
      </c>
      <c r="O586" s="13">
        <v>-5.1456463628742899E-3</v>
      </c>
      <c r="P586" s="13">
        <v>6.0215296656829898E-2</v>
      </c>
      <c r="Q586" s="13">
        <v>-1.0465723120292036E-2</v>
      </c>
      <c r="R586" s="13">
        <v>-1.8065832773745849E-2</v>
      </c>
      <c r="S586" s="13">
        <v>-8.7986841585522613E-2</v>
      </c>
      <c r="T586" s="13">
        <v>-8.7986841585522613E-2</v>
      </c>
      <c r="U586" s="13">
        <v>-0.12598738985279245</v>
      </c>
      <c r="V586" s="13">
        <v>-3.5546084976690095E-2</v>
      </c>
      <c r="W586" s="13">
        <v>0.81490618524481007</v>
      </c>
      <c r="X586" s="13">
        <v>0.21601754455263644</v>
      </c>
      <c r="Y586" s="13">
        <v>3.108939643189812E-2</v>
      </c>
      <c r="Z586" s="13">
        <v>1.6894671632142311E-2</v>
      </c>
      <c r="AA586" s="13">
        <v>-0.10049662207510768</v>
      </c>
      <c r="AB586" s="13">
        <v>8.3775636582537283E-2</v>
      </c>
      <c r="AC586" s="13">
        <v>0.2076574239338369</v>
      </c>
      <c r="AD586" s="13">
        <v>-5.0746304283598165E-2</v>
      </c>
      <c r="AE586" s="13">
        <v>1.0054572944033557E-2</v>
      </c>
      <c r="AF586" s="154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A587" s="30"/>
      <c r="B587" s="46" t="s">
        <v>276</v>
      </c>
      <c r="C587" s="47"/>
      <c r="D587" s="45">
        <v>1.92</v>
      </c>
      <c r="E587" s="45">
        <v>0.12</v>
      </c>
      <c r="F587" s="45">
        <v>2.91</v>
      </c>
      <c r="G587" s="45">
        <v>0.03</v>
      </c>
      <c r="H587" s="45">
        <v>0.52</v>
      </c>
      <c r="I587" s="45">
        <v>10.14</v>
      </c>
      <c r="J587" s="45">
        <v>3.41</v>
      </c>
      <c r="K587" s="45">
        <v>0.61</v>
      </c>
      <c r="L587" s="45">
        <v>0.27</v>
      </c>
      <c r="M587" s="45" t="s">
        <v>277</v>
      </c>
      <c r="N587" s="45">
        <v>7.64</v>
      </c>
      <c r="O587" s="45">
        <v>0.28000000000000003</v>
      </c>
      <c r="P587" s="45">
        <v>0.56000000000000005</v>
      </c>
      <c r="Q587" s="45">
        <v>0.35</v>
      </c>
      <c r="R587" s="45">
        <v>0.45</v>
      </c>
      <c r="S587" s="45" t="s">
        <v>277</v>
      </c>
      <c r="T587" s="45">
        <v>1.35</v>
      </c>
      <c r="U587" s="45">
        <v>1.84</v>
      </c>
      <c r="V587" s="45">
        <v>0.67</v>
      </c>
      <c r="W587" s="45">
        <v>10.26</v>
      </c>
      <c r="X587" s="45" t="s">
        <v>277</v>
      </c>
      <c r="Y587" s="45">
        <v>0.18</v>
      </c>
      <c r="Z587" s="45">
        <v>0</v>
      </c>
      <c r="AA587" s="45">
        <v>1.51</v>
      </c>
      <c r="AB587" s="45">
        <v>0.86</v>
      </c>
      <c r="AC587" s="45">
        <v>2.4500000000000002</v>
      </c>
      <c r="AD587" s="45">
        <v>0.87</v>
      </c>
      <c r="AE587" s="45">
        <v>0.09</v>
      </c>
      <c r="AF587" s="154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5"/>
    </row>
    <row r="588" spans="1:65">
      <c r="B588" s="31" t="s">
        <v>312</v>
      </c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BM588" s="55"/>
    </row>
    <row r="589" spans="1:65">
      <c r="BM589" s="55"/>
    </row>
    <row r="590" spans="1:65" ht="15">
      <c r="B590" s="8" t="s">
        <v>517</v>
      </c>
      <c r="BM590" s="28" t="s">
        <v>67</v>
      </c>
    </row>
    <row r="591" spans="1:65" ht="15">
      <c r="A591" s="25" t="s">
        <v>57</v>
      </c>
      <c r="B591" s="18" t="s">
        <v>112</v>
      </c>
      <c r="C591" s="15" t="s">
        <v>113</v>
      </c>
      <c r="D591" s="16" t="s">
        <v>230</v>
      </c>
      <c r="E591" s="17" t="s">
        <v>230</v>
      </c>
      <c r="F591" s="17" t="s">
        <v>230</v>
      </c>
      <c r="G591" s="17" t="s">
        <v>230</v>
      </c>
      <c r="H591" s="17" t="s">
        <v>230</v>
      </c>
      <c r="I591" s="17" t="s">
        <v>230</v>
      </c>
      <c r="J591" s="17" t="s">
        <v>230</v>
      </c>
      <c r="K591" s="17" t="s">
        <v>230</v>
      </c>
      <c r="L591" s="17" t="s">
        <v>230</v>
      </c>
      <c r="M591" s="17" t="s">
        <v>230</v>
      </c>
      <c r="N591" s="17" t="s">
        <v>230</v>
      </c>
      <c r="O591" s="17" t="s">
        <v>230</v>
      </c>
      <c r="P591" s="17" t="s">
        <v>230</v>
      </c>
      <c r="Q591" s="17" t="s">
        <v>230</v>
      </c>
      <c r="R591" s="17" t="s">
        <v>230</v>
      </c>
      <c r="S591" s="17" t="s">
        <v>230</v>
      </c>
      <c r="T591" s="17" t="s">
        <v>230</v>
      </c>
      <c r="U591" s="17" t="s">
        <v>230</v>
      </c>
      <c r="V591" s="17" t="s">
        <v>230</v>
      </c>
      <c r="W591" s="17" t="s">
        <v>230</v>
      </c>
      <c r="X591" s="17" t="s">
        <v>230</v>
      </c>
      <c r="Y591" s="17" t="s">
        <v>230</v>
      </c>
      <c r="Z591" s="17" t="s">
        <v>230</v>
      </c>
      <c r="AA591" s="17" t="s">
        <v>230</v>
      </c>
      <c r="AB591" s="17" t="s">
        <v>230</v>
      </c>
      <c r="AC591" s="17" t="s">
        <v>230</v>
      </c>
      <c r="AD591" s="17" t="s">
        <v>230</v>
      </c>
      <c r="AE591" s="17" t="s">
        <v>230</v>
      </c>
      <c r="AF591" s="154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>
        <v>1</v>
      </c>
    </row>
    <row r="592" spans="1:65">
      <c r="A592" s="30"/>
      <c r="B592" s="19" t="s">
        <v>231</v>
      </c>
      <c r="C592" s="9" t="s">
        <v>231</v>
      </c>
      <c r="D592" s="152" t="s">
        <v>233</v>
      </c>
      <c r="E592" s="153" t="s">
        <v>234</v>
      </c>
      <c r="F592" s="153" t="s">
        <v>235</v>
      </c>
      <c r="G592" s="153" t="s">
        <v>236</v>
      </c>
      <c r="H592" s="153" t="s">
        <v>237</v>
      </c>
      <c r="I592" s="153" t="s">
        <v>239</v>
      </c>
      <c r="J592" s="153" t="s">
        <v>240</v>
      </c>
      <c r="K592" s="153" t="s">
        <v>242</v>
      </c>
      <c r="L592" s="153" t="s">
        <v>243</v>
      </c>
      <c r="M592" s="153" t="s">
        <v>244</v>
      </c>
      <c r="N592" s="153" t="s">
        <v>245</v>
      </c>
      <c r="O592" s="153" t="s">
        <v>246</v>
      </c>
      <c r="P592" s="153" t="s">
        <v>247</v>
      </c>
      <c r="Q592" s="153" t="s">
        <v>248</v>
      </c>
      <c r="R592" s="153" t="s">
        <v>250</v>
      </c>
      <c r="S592" s="153" t="s">
        <v>251</v>
      </c>
      <c r="T592" s="153" t="s">
        <v>252</v>
      </c>
      <c r="U592" s="153" t="s">
        <v>253</v>
      </c>
      <c r="V592" s="153" t="s">
        <v>254</v>
      </c>
      <c r="W592" s="153" t="s">
        <v>255</v>
      </c>
      <c r="X592" s="153" t="s">
        <v>256</v>
      </c>
      <c r="Y592" s="153" t="s">
        <v>257</v>
      </c>
      <c r="Z592" s="153" t="s">
        <v>279</v>
      </c>
      <c r="AA592" s="153" t="s">
        <v>259</v>
      </c>
      <c r="AB592" s="153" t="s">
        <v>260</v>
      </c>
      <c r="AC592" s="153" t="s">
        <v>261</v>
      </c>
      <c r="AD592" s="153" t="s">
        <v>262</v>
      </c>
      <c r="AE592" s="153" t="s">
        <v>263</v>
      </c>
      <c r="AF592" s="154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 t="s">
        <v>1</v>
      </c>
    </row>
    <row r="593" spans="1:65">
      <c r="A593" s="30"/>
      <c r="B593" s="19"/>
      <c r="C593" s="9"/>
      <c r="D593" s="10" t="s">
        <v>295</v>
      </c>
      <c r="E593" s="11" t="s">
        <v>296</v>
      </c>
      <c r="F593" s="11" t="s">
        <v>295</v>
      </c>
      <c r="G593" s="11" t="s">
        <v>116</v>
      </c>
      <c r="H593" s="11" t="s">
        <v>296</v>
      </c>
      <c r="I593" s="11" t="s">
        <v>295</v>
      </c>
      <c r="J593" s="11" t="s">
        <v>116</v>
      </c>
      <c r="K593" s="11" t="s">
        <v>116</v>
      </c>
      <c r="L593" s="11" t="s">
        <v>296</v>
      </c>
      <c r="M593" s="11" t="s">
        <v>116</v>
      </c>
      <c r="N593" s="11" t="s">
        <v>295</v>
      </c>
      <c r="O593" s="11" t="s">
        <v>295</v>
      </c>
      <c r="P593" s="11" t="s">
        <v>295</v>
      </c>
      <c r="Q593" s="11" t="s">
        <v>295</v>
      </c>
      <c r="R593" s="11" t="s">
        <v>295</v>
      </c>
      <c r="S593" s="11" t="s">
        <v>116</v>
      </c>
      <c r="T593" s="11" t="s">
        <v>116</v>
      </c>
      <c r="U593" s="11" t="s">
        <v>296</v>
      </c>
      <c r="V593" s="11" t="s">
        <v>295</v>
      </c>
      <c r="W593" s="11" t="s">
        <v>295</v>
      </c>
      <c r="X593" s="11" t="s">
        <v>295</v>
      </c>
      <c r="Y593" s="11" t="s">
        <v>295</v>
      </c>
      <c r="Z593" s="11" t="s">
        <v>295</v>
      </c>
      <c r="AA593" s="11" t="s">
        <v>295</v>
      </c>
      <c r="AB593" s="11" t="s">
        <v>296</v>
      </c>
      <c r="AC593" s="11" t="s">
        <v>295</v>
      </c>
      <c r="AD593" s="11" t="s">
        <v>295</v>
      </c>
      <c r="AE593" s="11" t="s">
        <v>295</v>
      </c>
      <c r="AF593" s="154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2</v>
      </c>
    </row>
    <row r="594" spans="1:65">
      <c r="A594" s="30"/>
      <c r="B594" s="19"/>
      <c r="C594" s="9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154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>
        <v>3</v>
      </c>
    </row>
    <row r="595" spans="1:65">
      <c r="A595" s="30"/>
      <c r="B595" s="18">
        <v>1</v>
      </c>
      <c r="C595" s="14">
        <v>1</v>
      </c>
      <c r="D595" s="22">
        <v>1.91</v>
      </c>
      <c r="E595" s="22">
        <v>1.8991</v>
      </c>
      <c r="F595" s="22">
        <v>1.8286523100000001</v>
      </c>
      <c r="G595" s="22">
        <v>1.7378999999999998</v>
      </c>
      <c r="H595" s="22">
        <v>1.9317772316662485</v>
      </c>
      <c r="I595" s="22">
        <v>1.86</v>
      </c>
      <c r="J595" s="22">
        <v>2.1440000000000001</v>
      </c>
      <c r="K595" s="22">
        <v>1.8399999999999999</v>
      </c>
      <c r="L595" s="22">
        <v>1.7774999999999999</v>
      </c>
      <c r="M595" s="22">
        <v>1.8399999999999999</v>
      </c>
      <c r="N595" s="22">
        <v>2.0099999999999998</v>
      </c>
      <c r="O595" s="22">
        <v>1.94</v>
      </c>
      <c r="P595" s="22">
        <v>2.11</v>
      </c>
      <c r="Q595" s="22">
        <v>1.9299999999999997</v>
      </c>
      <c r="R595" s="22">
        <v>1.9</v>
      </c>
      <c r="S595" s="22">
        <v>1.9799999999999998</v>
      </c>
      <c r="T595" s="22">
        <v>1.9419999999999999</v>
      </c>
      <c r="U595" s="22">
        <v>1.8540000000000001</v>
      </c>
      <c r="V595" s="22">
        <v>1.8610000000000002</v>
      </c>
      <c r="W595" s="148">
        <v>2.5960000000000001</v>
      </c>
      <c r="X595" s="22">
        <v>1.9801975000000001</v>
      </c>
      <c r="Y595" s="22">
        <v>2.0099999999999998</v>
      </c>
      <c r="Z595" s="22">
        <v>1.9299999999999997</v>
      </c>
      <c r="AA595" s="148">
        <v>2.4159999999999999</v>
      </c>
      <c r="AB595" s="22">
        <v>1.9299999999999997</v>
      </c>
      <c r="AC595" s="148">
        <v>2.27</v>
      </c>
      <c r="AD595" s="22">
        <v>2.06</v>
      </c>
      <c r="AE595" s="22">
        <v>1.97</v>
      </c>
      <c r="AF595" s="154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8">
        <v>1</v>
      </c>
    </row>
    <row r="596" spans="1:65">
      <c r="A596" s="30"/>
      <c r="B596" s="19">
        <v>1</v>
      </c>
      <c r="C596" s="9">
        <v>2</v>
      </c>
      <c r="D596" s="11">
        <v>1.9299999999999997</v>
      </c>
      <c r="E596" s="11">
        <v>1.9334</v>
      </c>
      <c r="F596" s="11">
        <v>1.8501689299999999</v>
      </c>
      <c r="G596" s="11">
        <v>1.8069999999999999</v>
      </c>
      <c r="H596" s="11">
        <v>1.9868298261269401</v>
      </c>
      <c r="I596" s="11">
        <v>1.8500000000000003</v>
      </c>
      <c r="J596" s="11">
        <v>2.1219999999999999</v>
      </c>
      <c r="K596" s="11">
        <v>1.87</v>
      </c>
      <c r="L596" s="11">
        <v>1.8653999999999999</v>
      </c>
      <c r="M596" s="11">
        <v>1.8500000000000003</v>
      </c>
      <c r="N596" s="11">
        <v>1.9799999999999998</v>
      </c>
      <c r="O596" s="11">
        <v>1.9299999999999997</v>
      </c>
      <c r="P596" s="11">
        <v>2.0099999999999998</v>
      </c>
      <c r="Q596" s="11">
        <v>1.91</v>
      </c>
      <c r="R596" s="11">
        <v>1.86</v>
      </c>
      <c r="S596" s="11">
        <v>1.86</v>
      </c>
      <c r="T596" s="11">
        <v>1.9179999999999999</v>
      </c>
      <c r="U596" s="11">
        <v>1.8659999999999999</v>
      </c>
      <c r="V596" s="11">
        <v>1.897</v>
      </c>
      <c r="W596" s="149">
        <v>3.157</v>
      </c>
      <c r="X596" s="11">
        <v>1.9488324999999997</v>
      </c>
      <c r="Y596" s="11">
        <v>1.9900000000000002</v>
      </c>
      <c r="Z596" s="11">
        <v>1.8500000000000003</v>
      </c>
      <c r="AA596" s="149">
        <v>2.415</v>
      </c>
      <c r="AB596" s="11">
        <v>1.91</v>
      </c>
      <c r="AC596" s="149">
        <v>2.2400000000000002</v>
      </c>
      <c r="AD596" s="11">
        <v>2.0499999999999998</v>
      </c>
      <c r="AE596" s="11">
        <v>1.9299999999999997</v>
      </c>
      <c r="AF596" s="154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8" t="e">
        <v>#N/A</v>
      </c>
    </row>
    <row r="597" spans="1:65">
      <c r="A597" s="30"/>
      <c r="B597" s="19">
        <v>1</v>
      </c>
      <c r="C597" s="9">
        <v>3</v>
      </c>
      <c r="D597" s="11">
        <v>1.95</v>
      </c>
      <c r="E597" s="11">
        <v>1.9023000000000001</v>
      </c>
      <c r="F597" s="11">
        <v>1.7863604399999999</v>
      </c>
      <c r="G597" s="11">
        <v>1.7756999999999998</v>
      </c>
      <c r="H597" s="11">
        <v>1.9151369983960034</v>
      </c>
      <c r="I597" s="11">
        <v>1.83</v>
      </c>
      <c r="J597" s="150">
        <v>2.1739999999999999</v>
      </c>
      <c r="K597" s="11">
        <v>1.91</v>
      </c>
      <c r="L597" s="11">
        <v>1.8327</v>
      </c>
      <c r="M597" s="11">
        <v>1.8399999999999999</v>
      </c>
      <c r="N597" s="11">
        <v>1.97</v>
      </c>
      <c r="O597" s="11">
        <v>2</v>
      </c>
      <c r="P597" s="11">
        <v>1.9900000000000002</v>
      </c>
      <c r="Q597" s="11">
        <v>1.8900000000000001</v>
      </c>
      <c r="R597" s="11">
        <v>1.9</v>
      </c>
      <c r="S597" s="11">
        <v>1.92</v>
      </c>
      <c r="T597" s="11">
        <v>1.9279999999999999</v>
      </c>
      <c r="U597" s="11">
        <v>1.883</v>
      </c>
      <c r="V597" s="11">
        <v>1.8440000000000001</v>
      </c>
      <c r="W597" s="149">
        <v>2.9460000000000002</v>
      </c>
      <c r="X597" s="11">
        <v>1.9707675</v>
      </c>
      <c r="Y597" s="11">
        <v>2.0099999999999998</v>
      </c>
      <c r="Z597" s="11">
        <v>1.95</v>
      </c>
      <c r="AA597" s="149">
        <v>2.4430000000000001</v>
      </c>
      <c r="AB597" s="11">
        <v>1.9900000000000002</v>
      </c>
      <c r="AC597" s="149">
        <v>2.27</v>
      </c>
      <c r="AD597" s="11">
        <v>2.09</v>
      </c>
      <c r="AE597" s="11">
        <v>1.9</v>
      </c>
      <c r="AF597" s="154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8">
        <v>16</v>
      </c>
    </row>
    <row r="598" spans="1:65">
      <c r="A598" s="30"/>
      <c r="B598" s="19">
        <v>1</v>
      </c>
      <c r="C598" s="9">
        <v>4</v>
      </c>
      <c r="D598" s="11">
        <v>1.9900000000000002</v>
      </c>
      <c r="E598" s="11">
        <v>1.8880999999999999</v>
      </c>
      <c r="F598" s="11">
        <v>2.0041453699999998</v>
      </c>
      <c r="G598" s="11">
        <v>1.7806</v>
      </c>
      <c r="H598" s="11">
        <v>1.9286539445406834</v>
      </c>
      <c r="I598" s="11">
        <v>1.8399999999999999</v>
      </c>
      <c r="J598" s="11">
        <v>2.0179999999999998</v>
      </c>
      <c r="K598" s="11">
        <v>1.87</v>
      </c>
      <c r="L598" s="11">
        <v>1.7848999999999999</v>
      </c>
      <c r="M598" s="11">
        <v>1.8399999999999999</v>
      </c>
      <c r="N598" s="11">
        <v>1.94</v>
      </c>
      <c r="O598" s="11">
        <v>2.0099999999999998</v>
      </c>
      <c r="P598" s="11">
        <v>2.0499999999999998</v>
      </c>
      <c r="Q598" s="11">
        <v>1.8900000000000001</v>
      </c>
      <c r="R598" s="11">
        <v>1.87</v>
      </c>
      <c r="S598" s="11">
        <v>2.0099999999999998</v>
      </c>
      <c r="T598" s="11">
        <v>1.8689999999999998</v>
      </c>
      <c r="U598" s="11">
        <v>1.8799999999999997</v>
      </c>
      <c r="V598" s="11">
        <v>1.8659999999999999</v>
      </c>
      <c r="W598" s="149">
        <v>3.4620000000000006</v>
      </c>
      <c r="X598" s="11">
        <v>1.9558024999999997</v>
      </c>
      <c r="Y598" s="11">
        <v>1.9900000000000002</v>
      </c>
      <c r="Z598" s="11">
        <v>1.9299999999999997</v>
      </c>
      <c r="AA598" s="149">
        <v>2.387</v>
      </c>
      <c r="AB598" s="11">
        <v>1.96</v>
      </c>
      <c r="AC598" s="149">
        <v>2.25</v>
      </c>
      <c r="AD598" s="11">
        <v>2.06</v>
      </c>
      <c r="AE598" s="11">
        <v>1.97</v>
      </c>
      <c r="AF598" s="154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8">
        <v>1.9264702179331039</v>
      </c>
    </row>
    <row r="599" spans="1:65">
      <c r="A599" s="30"/>
      <c r="B599" s="19">
        <v>1</v>
      </c>
      <c r="C599" s="9">
        <v>5</v>
      </c>
      <c r="D599" s="11">
        <v>1.97</v>
      </c>
      <c r="E599" s="11">
        <v>1.9265999999999999</v>
      </c>
      <c r="F599" s="11">
        <v>1.9353651300000001</v>
      </c>
      <c r="G599" s="11">
        <v>1.8351999999999999</v>
      </c>
      <c r="H599" s="11">
        <v>1.9327248445781573</v>
      </c>
      <c r="I599" s="11">
        <v>1.79</v>
      </c>
      <c r="J599" s="11">
        <v>2.077</v>
      </c>
      <c r="K599" s="11">
        <v>1.8900000000000001</v>
      </c>
      <c r="L599" s="11">
        <v>1.8229</v>
      </c>
      <c r="M599" s="11">
        <v>1.86</v>
      </c>
      <c r="N599" s="11">
        <v>1.96</v>
      </c>
      <c r="O599" s="11">
        <v>1.95</v>
      </c>
      <c r="P599" s="11">
        <v>2.09</v>
      </c>
      <c r="Q599" s="150">
        <v>2.09</v>
      </c>
      <c r="R599" s="11">
        <v>1.8799999999999997</v>
      </c>
      <c r="S599" s="11">
        <v>1.9900000000000002</v>
      </c>
      <c r="T599" s="11">
        <v>1.891</v>
      </c>
      <c r="U599" s="11">
        <v>1.8859999999999999</v>
      </c>
      <c r="V599" s="11">
        <v>1.8349999999999997</v>
      </c>
      <c r="W599" s="149">
        <v>4.0549999999999997</v>
      </c>
      <c r="X599" s="11">
        <v>1.9278199999999999</v>
      </c>
      <c r="Y599" s="11">
        <v>1.9800000000000002</v>
      </c>
      <c r="Z599" s="11">
        <v>1.97</v>
      </c>
      <c r="AA599" s="149">
        <v>2.4590000000000001</v>
      </c>
      <c r="AB599" s="11">
        <v>1.97</v>
      </c>
      <c r="AC599" s="149">
        <v>2.29</v>
      </c>
      <c r="AD599" s="11">
        <v>2.0499999999999998</v>
      </c>
      <c r="AE599" s="11">
        <v>1.8900000000000001</v>
      </c>
      <c r="AF599" s="154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28">
        <v>43</v>
      </c>
    </row>
    <row r="600" spans="1:65">
      <c r="A600" s="30"/>
      <c r="B600" s="19">
        <v>1</v>
      </c>
      <c r="C600" s="9">
        <v>6</v>
      </c>
      <c r="D600" s="11">
        <v>1.94</v>
      </c>
      <c r="E600" s="11">
        <v>1.8818999999999999</v>
      </c>
      <c r="F600" s="11">
        <v>1.9413486499999999</v>
      </c>
      <c r="G600" s="11">
        <v>1.8004</v>
      </c>
      <c r="H600" s="11">
        <v>1.9636781622597046</v>
      </c>
      <c r="I600" s="11">
        <v>1.94</v>
      </c>
      <c r="J600" s="11">
        <v>2.1070000000000002</v>
      </c>
      <c r="K600" s="11">
        <v>1.92</v>
      </c>
      <c r="L600" s="11">
        <v>1.833</v>
      </c>
      <c r="M600" s="11">
        <v>1.86</v>
      </c>
      <c r="N600" s="11">
        <v>1.96</v>
      </c>
      <c r="O600" s="11">
        <v>1.94</v>
      </c>
      <c r="P600" s="11">
        <v>2.02</v>
      </c>
      <c r="Q600" s="11">
        <v>1.91</v>
      </c>
      <c r="R600" s="11">
        <v>1.9</v>
      </c>
      <c r="S600" s="11">
        <v>2.0299999999999998</v>
      </c>
      <c r="T600" s="11">
        <v>1.8640000000000001</v>
      </c>
      <c r="U600" s="11">
        <v>1.879</v>
      </c>
      <c r="V600" s="11">
        <v>1.9110000000000003</v>
      </c>
      <c r="W600" s="149">
        <v>4.1150000000000002</v>
      </c>
      <c r="X600" s="11">
        <v>1.9368399999999997</v>
      </c>
      <c r="Y600" s="11">
        <v>2</v>
      </c>
      <c r="Z600" s="11">
        <v>1.8900000000000001</v>
      </c>
      <c r="AA600" s="149">
        <v>2.359</v>
      </c>
      <c r="AB600" s="11">
        <v>1.9900000000000002</v>
      </c>
      <c r="AC600" s="149">
        <v>2.3199999999999998</v>
      </c>
      <c r="AD600" s="11">
        <v>2.06</v>
      </c>
      <c r="AE600" s="11">
        <v>1.86</v>
      </c>
      <c r="AF600" s="154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A601" s="30"/>
      <c r="B601" s="20" t="s">
        <v>272</v>
      </c>
      <c r="C601" s="12"/>
      <c r="D601" s="23">
        <v>1.9483333333333333</v>
      </c>
      <c r="E601" s="23">
        <v>1.9052333333333333</v>
      </c>
      <c r="F601" s="23">
        <v>1.891006805</v>
      </c>
      <c r="G601" s="23">
        <v>1.7894666666666665</v>
      </c>
      <c r="H601" s="23">
        <v>1.9431335012612896</v>
      </c>
      <c r="I601" s="23">
        <v>1.8516666666666668</v>
      </c>
      <c r="J601" s="23">
        <v>2.1069999999999998</v>
      </c>
      <c r="K601" s="23">
        <v>1.8833333333333335</v>
      </c>
      <c r="L601" s="23">
        <v>1.8194000000000001</v>
      </c>
      <c r="M601" s="23">
        <v>1.8483333333333334</v>
      </c>
      <c r="N601" s="23">
        <v>1.97</v>
      </c>
      <c r="O601" s="23">
        <v>1.9616666666666662</v>
      </c>
      <c r="P601" s="23">
        <v>2.0449999999999999</v>
      </c>
      <c r="Q601" s="23">
        <v>1.9366666666666668</v>
      </c>
      <c r="R601" s="23">
        <v>1.885</v>
      </c>
      <c r="S601" s="23">
        <v>1.9649999999999999</v>
      </c>
      <c r="T601" s="23">
        <v>1.9020000000000001</v>
      </c>
      <c r="U601" s="23">
        <v>1.8746666666666665</v>
      </c>
      <c r="V601" s="23">
        <v>1.8689999999999998</v>
      </c>
      <c r="W601" s="23">
        <v>3.3885000000000005</v>
      </c>
      <c r="X601" s="23">
        <v>1.9533766666666665</v>
      </c>
      <c r="Y601" s="23">
        <v>1.9966666666666668</v>
      </c>
      <c r="Z601" s="23">
        <v>1.9200000000000002</v>
      </c>
      <c r="AA601" s="23">
        <v>2.4131666666666667</v>
      </c>
      <c r="AB601" s="23">
        <v>1.9583333333333333</v>
      </c>
      <c r="AC601" s="23">
        <v>2.2733333333333334</v>
      </c>
      <c r="AD601" s="23">
        <v>2.0616666666666665</v>
      </c>
      <c r="AE601" s="23">
        <v>1.9199999999999997</v>
      </c>
      <c r="AF601" s="154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A602" s="30"/>
      <c r="B602" s="3" t="s">
        <v>273</v>
      </c>
      <c r="C602" s="29"/>
      <c r="D602" s="11">
        <v>1.9449999999999998</v>
      </c>
      <c r="E602" s="11">
        <v>1.9007000000000001</v>
      </c>
      <c r="F602" s="11">
        <v>1.8927670299999999</v>
      </c>
      <c r="G602" s="11">
        <v>1.7905</v>
      </c>
      <c r="H602" s="11">
        <v>1.9322510381222029</v>
      </c>
      <c r="I602" s="11">
        <v>1.8450000000000002</v>
      </c>
      <c r="J602" s="11">
        <v>2.1145</v>
      </c>
      <c r="K602" s="11">
        <v>1.8800000000000001</v>
      </c>
      <c r="L602" s="11">
        <v>1.8277999999999999</v>
      </c>
      <c r="M602" s="11">
        <v>1.8450000000000002</v>
      </c>
      <c r="N602" s="11">
        <v>1.9649999999999999</v>
      </c>
      <c r="O602" s="11">
        <v>1.9449999999999998</v>
      </c>
      <c r="P602" s="11">
        <v>2.0350000000000001</v>
      </c>
      <c r="Q602" s="11">
        <v>1.91</v>
      </c>
      <c r="R602" s="11">
        <v>1.8899999999999997</v>
      </c>
      <c r="S602" s="11">
        <v>1.9849999999999999</v>
      </c>
      <c r="T602" s="11">
        <v>1.9045000000000001</v>
      </c>
      <c r="U602" s="11">
        <v>1.8794999999999997</v>
      </c>
      <c r="V602" s="11">
        <v>1.8635000000000002</v>
      </c>
      <c r="W602" s="11">
        <v>3.3095000000000003</v>
      </c>
      <c r="X602" s="11">
        <v>1.9523174999999997</v>
      </c>
      <c r="Y602" s="11">
        <v>1.9950000000000001</v>
      </c>
      <c r="Z602" s="11">
        <v>1.9299999999999997</v>
      </c>
      <c r="AA602" s="11">
        <v>2.4154999999999998</v>
      </c>
      <c r="AB602" s="11">
        <v>1.9649999999999999</v>
      </c>
      <c r="AC602" s="11">
        <v>2.27</v>
      </c>
      <c r="AD602" s="11">
        <v>2.06</v>
      </c>
      <c r="AE602" s="11">
        <v>1.9149999999999998</v>
      </c>
      <c r="AF602" s="154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55"/>
    </row>
    <row r="603" spans="1:65">
      <c r="A603" s="30"/>
      <c r="B603" s="3" t="s">
        <v>274</v>
      </c>
      <c r="C603" s="29"/>
      <c r="D603" s="24">
        <v>2.857738033247053E-2</v>
      </c>
      <c r="E603" s="24">
        <v>2.0659686993434026E-2</v>
      </c>
      <c r="F603" s="24">
        <v>8.2230133204322015E-2</v>
      </c>
      <c r="G603" s="24">
        <v>3.3002282749329183E-2</v>
      </c>
      <c r="H603" s="24">
        <v>2.6691641503954255E-2</v>
      </c>
      <c r="I603" s="24">
        <v>4.9564772436344988E-2</v>
      </c>
      <c r="J603" s="24">
        <v>5.4596703197171227E-2</v>
      </c>
      <c r="K603" s="24">
        <v>2.9439202887759489E-2</v>
      </c>
      <c r="L603" s="24">
        <v>3.2972594681037797E-2</v>
      </c>
      <c r="M603" s="24">
        <v>9.8319208025018801E-3</v>
      </c>
      <c r="N603" s="24">
        <v>2.366431913239839E-2</v>
      </c>
      <c r="O603" s="24">
        <v>3.4302575219167832E-2</v>
      </c>
      <c r="P603" s="24">
        <v>4.7222875812470297E-2</v>
      </c>
      <c r="Q603" s="24">
        <v>7.6594168620506969E-2</v>
      </c>
      <c r="R603" s="24">
        <v>1.7606816861658936E-2</v>
      </c>
      <c r="S603" s="24">
        <v>6.348228099241543E-2</v>
      </c>
      <c r="T603" s="24">
        <v>3.2205589576966287E-2</v>
      </c>
      <c r="U603" s="24">
        <v>1.2225656083280977E-2</v>
      </c>
      <c r="V603" s="24">
        <v>2.9671535181045261E-2</v>
      </c>
      <c r="W603" s="24">
        <v>0.60907823799574234</v>
      </c>
      <c r="X603" s="24">
        <v>1.9874289211608824E-2</v>
      </c>
      <c r="Y603" s="24">
        <v>1.211060141638977E-2</v>
      </c>
      <c r="Z603" s="24">
        <v>4.3358966777357441E-2</v>
      </c>
      <c r="AA603" s="24">
        <v>3.6389100932376288E-2</v>
      </c>
      <c r="AB603" s="24">
        <v>3.2506409624359883E-2</v>
      </c>
      <c r="AC603" s="24">
        <v>2.8751811537130335E-2</v>
      </c>
      <c r="AD603" s="24">
        <v>1.4719601443879743E-2</v>
      </c>
      <c r="AE603" s="24">
        <v>4.4721359549995732E-2</v>
      </c>
      <c r="AF603" s="206"/>
      <c r="AG603" s="207"/>
      <c r="AH603" s="207"/>
      <c r="AI603" s="207"/>
      <c r="AJ603" s="207"/>
      <c r="AK603" s="207"/>
      <c r="AL603" s="207"/>
      <c r="AM603" s="207"/>
      <c r="AN603" s="207"/>
      <c r="AO603" s="207"/>
      <c r="AP603" s="207"/>
      <c r="AQ603" s="207"/>
      <c r="AR603" s="207"/>
      <c r="AS603" s="207"/>
      <c r="AT603" s="207"/>
      <c r="AU603" s="207"/>
      <c r="AV603" s="207"/>
      <c r="AW603" s="207"/>
      <c r="AX603" s="207"/>
      <c r="AY603" s="207"/>
      <c r="AZ603" s="207"/>
      <c r="BA603" s="207"/>
      <c r="BB603" s="207"/>
      <c r="BC603" s="207"/>
      <c r="BD603" s="207"/>
      <c r="BE603" s="207"/>
      <c r="BF603" s="207"/>
      <c r="BG603" s="207"/>
      <c r="BH603" s="207"/>
      <c r="BI603" s="207"/>
      <c r="BJ603" s="207"/>
      <c r="BK603" s="207"/>
      <c r="BL603" s="207"/>
      <c r="BM603" s="56"/>
    </row>
    <row r="604" spans="1:65">
      <c r="A604" s="30"/>
      <c r="B604" s="3" t="s">
        <v>87</v>
      </c>
      <c r="C604" s="29"/>
      <c r="D604" s="13">
        <v>1.4667603250198733E-2</v>
      </c>
      <c r="E604" s="13">
        <v>1.0843651867715604E-2</v>
      </c>
      <c r="F604" s="13">
        <v>4.3484842564763808E-2</v>
      </c>
      <c r="G604" s="13">
        <v>1.8442524448250421E-2</v>
      </c>
      <c r="H604" s="13">
        <v>1.3736390982209246E-2</v>
      </c>
      <c r="I604" s="13">
        <v>2.6767653881014392E-2</v>
      </c>
      <c r="J604" s="13">
        <v>2.5912056571984449E-2</v>
      </c>
      <c r="K604" s="13">
        <v>1.5631435161642206E-2</v>
      </c>
      <c r="L604" s="13">
        <v>1.8122784808748925E-2</v>
      </c>
      <c r="M604" s="13">
        <v>5.3193439869261751E-3</v>
      </c>
      <c r="N604" s="13">
        <v>1.2012344737258067E-2</v>
      </c>
      <c r="O604" s="13">
        <v>1.7486444461767801E-2</v>
      </c>
      <c r="P604" s="13">
        <v>2.3091870812943911E-2</v>
      </c>
      <c r="Q604" s="13">
        <v>3.9549484657748865E-2</v>
      </c>
      <c r="R604" s="13">
        <v>9.3404863987580564E-3</v>
      </c>
      <c r="S604" s="13">
        <v>3.2306504321839916E-2</v>
      </c>
      <c r="T604" s="13">
        <v>1.6932486633525912E-2</v>
      </c>
      <c r="U604" s="13">
        <v>6.5215092905126131E-3</v>
      </c>
      <c r="V604" s="13">
        <v>1.5875620749622933E-2</v>
      </c>
      <c r="W604" s="13">
        <v>0.17974863154662601</v>
      </c>
      <c r="X604" s="13">
        <v>1.0174325080642661E-2</v>
      </c>
      <c r="Y604" s="13">
        <v>6.0654097244022221E-3</v>
      </c>
      <c r="Z604" s="13">
        <v>2.2582795196540332E-2</v>
      </c>
      <c r="AA604" s="13">
        <v>1.507939813483374E-2</v>
      </c>
      <c r="AB604" s="13">
        <v>1.6599017680524197E-2</v>
      </c>
      <c r="AC604" s="13">
        <v>1.2647424429822727E-2</v>
      </c>
      <c r="AD604" s="13">
        <v>7.1396611692221877E-3</v>
      </c>
      <c r="AE604" s="13">
        <v>2.3292374765622782E-2</v>
      </c>
      <c r="AF604" s="154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55"/>
    </row>
    <row r="605" spans="1:65">
      <c r="A605" s="30"/>
      <c r="B605" s="3" t="s">
        <v>275</v>
      </c>
      <c r="C605" s="29"/>
      <c r="D605" s="13">
        <v>1.1348794908278448E-2</v>
      </c>
      <c r="E605" s="13">
        <v>-1.1023728476091121E-2</v>
      </c>
      <c r="F605" s="13">
        <v>-1.8408492694557355E-2</v>
      </c>
      <c r="G605" s="13">
        <v>-7.1116360892112596E-2</v>
      </c>
      <c r="H605" s="13">
        <v>8.6496449169422007E-3</v>
      </c>
      <c r="I605" s="13">
        <v>-3.8829331785203203E-2</v>
      </c>
      <c r="J605" s="13">
        <v>9.3710133894820746E-2</v>
      </c>
      <c r="K605" s="13">
        <v>-2.2391669592510821E-2</v>
      </c>
      <c r="L605" s="13">
        <v>-5.5578444419441153E-2</v>
      </c>
      <c r="M605" s="13">
        <v>-4.055961201601288E-2</v>
      </c>
      <c r="N605" s="13">
        <v>2.2595616408541686E-2</v>
      </c>
      <c r="O605" s="13">
        <v>1.8269915831517158E-2</v>
      </c>
      <c r="P605" s="13">
        <v>6.1526921601760209E-2</v>
      </c>
      <c r="Q605" s="13">
        <v>5.2928141004444651E-3</v>
      </c>
      <c r="R605" s="13">
        <v>-2.1526529477106093E-2</v>
      </c>
      <c r="S605" s="13">
        <v>2.0000196062327058E-2</v>
      </c>
      <c r="T605" s="13">
        <v>-1.2702100299976427E-2</v>
      </c>
      <c r="U605" s="13">
        <v>-2.6890398192616294E-2</v>
      </c>
      <c r="V605" s="13">
        <v>-2.9831874584992812E-2</v>
      </c>
      <c r="W605" s="13">
        <v>0.75891636862961631</v>
      </c>
      <c r="X605" s="13">
        <v>1.3966708897493518E-2</v>
      </c>
      <c r="Y605" s="13">
        <v>3.6437858255019551E-2</v>
      </c>
      <c r="Z605" s="13">
        <v>-3.3585870536040341E-3</v>
      </c>
      <c r="AA605" s="13">
        <v>0.25263637309469322</v>
      </c>
      <c r="AB605" s="13">
        <v>1.6539635600707703E-2</v>
      </c>
      <c r="AC605" s="13">
        <v>0.1800511174122259</v>
      </c>
      <c r="AD605" s="13">
        <v>7.017832275580882E-2</v>
      </c>
      <c r="AE605" s="13">
        <v>-3.3585870536042561E-3</v>
      </c>
      <c r="AF605" s="154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55"/>
    </row>
    <row r="606" spans="1:65">
      <c r="A606" s="30"/>
      <c r="B606" s="46" t="s">
        <v>276</v>
      </c>
      <c r="C606" s="47"/>
      <c r="D606" s="45">
        <v>0.1</v>
      </c>
      <c r="E606" s="45">
        <v>0.42</v>
      </c>
      <c r="F606" s="45">
        <v>0.59</v>
      </c>
      <c r="G606" s="45">
        <v>1.82</v>
      </c>
      <c r="H606" s="45">
        <v>0.04</v>
      </c>
      <c r="I606" s="45">
        <v>1.07</v>
      </c>
      <c r="J606" s="45">
        <v>2.02</v>
      </c>
      <c r="K606" s="45">
        <v>0.68</v>
      </c>
      <c r="L606" s="45">
        <v>1.46</v>
      </c>
      <c r="M606" s="45">
        <v>1.1100000000000001</v>
      </c>
      <c r="N606" s="45">
        <v>0.36</v>
      </c>
      <c r="O606" s="45">
        <v>0.26</v>
      </c>
      <c r="P606" s="45">
        <v>1.27</v>
      </c>
      <c r="Q606" s="45">
        <v>0.04</v>
      </c>
      <c r="R606" s="45">
        <v>0.66</v>
      </c>
      <c r="S606" s="45">
        <v>0.3</v>
      </c>
      <c r="T606" s="45">
        <v>0.46</v>
      </c>
      <c r="U606" s="45">
        <v>0.79</v>
      </c>
      <c r="V606" s="45">
        <v>0.86</v>
      </c>
      <c r="W606" s="45">
        <v>17.53</v>
      </c>
      <c r="X606" s="45">
        <v>0.16</v>
      </c>
      <c r="Y606" s="45">
        <v>0.69</v>
      </c>
      <c r="Z606" s="45">
        <v>0.24</v>
      </c>
      <c r="AA606" s="45">
        <v>5.73</v>
      </c>
      <c r="AB606" s="45">
        <v>0.22</v>
      </c>
      <c r="AC606" s="45">
        <v>4.03</v>
      </c>
      <c r="AD606" s="45">
        <v>1.47</v>
      </c>
      <c r="AE606" s="45">
        <v>0.24</v>
      </c>
      <c r="AF606" s="154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55"/>
    </row>
    <row r="607" spans="1:65">
      <c r="B607" s="31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BM607" s="55"/>
    </row>
    <row r="608" spans="1:65" ht="15">
      <c r="B608" s="8" t="s">
        <v>518</v>
      </c>
      <c r="BM608" s="28" t="s">
        <v>67</v>
      </c>
    </row>
    <row r="609" spans="1:65" ht="15">
      <c r="A609" s="25" t="s">
        <v>29</v>
      </c>
      <c r="B609" s="18" t="s">
        <v>112</v>
      </c>
      <c r="C609" s="15" t="s">
        <v>113</v>
      </c>
      <c r="D609" s="16" t="s">
        <v>230</v>
      </c>
      <c r="E609" s="17" t="s">
        <v>230</v>
      </c>
      <c r="F609" s="17" t="s">
        <v>230</v>
      </c>
      <c r="G609" s="17" t="s">
        <v>230</v>
      </c>
      <c r="H609" s="17" t="s">
        <v>230</v>
      </c>
      <c r="I609" s="17" t="s">
        <v>230</v>
      </c>
      <c r="J609" s="17" t="s">
        <v>230</v>
      </c>
      <c r="K609" s="17" t="s">
        <v>230</v>
      </c>
      <c r="L609" s="17" t="s">
        <v>230</v>
      </c>
      <c r="M609" s="17" t="s">
        <v>230</v>
      </c>
      <c r="N609" s="17" t="s">
        <v>230</v>
      </c>
      <c r="O609" s="17" t="s">
        <v>230</v>
      </c>
      <c r="P609" s="17" t="s">
        <v>230</v>
      </c>
      <c r="Q609" s="17" t="s">
        <v>230</v>
      </c>
      <c r="R609" s="17" t="s">
        <v>230</v>
      </c>
      <c r="S609" s="17" t="s">
        <v>230</v>
      </c>
      <c r="T609" s="17" t="s">
        <v>230</v>
      </c>
      <c r="U609" s="17" t="s">
        <v>230</v>
      </c>
      <c r="V609" s="17" t="s">
        <v>230</v>
      </c>
      <c r="W609" s="17" t="s">
        <v>230</v>
      </c>
      <c r="X609" s="17" t="s">
        <v>230</v>
      </c>
      <c r="Y609" s="17" t="s">
        <v>230</v>
      </c>
      <c r="Z609" s="17" t="s">
        <v>230</v>
      </c>
      <c r="AA609" s="17" t="s">
        <v>230</v>
      </c>
      <c r="AB609" s="17" t="s">
        <v>230</v>
      </c>
      <c r="AC609" s="17" t="s">
        <v>230</v>
      </c>
      <c r="AD609" s="17" t="s">
        <v>230</v>
      </c>
      <c r="AE609" s="154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>
        <v>1</v>
      </c>
    </row>
    <row r="610" spans="1:65">
      <c r="A610" s="30"/>
      <c r="B610" s="19" t="s">
        <v>231</v>
      </c>
      <c r="C610" s="9" t="s">
        <v>231</v>
      </c>
      <c r="D610" s="152" t="s">
        <v>233</v>
      </c>
      <c r="E610" s="153" t="s">
        <v>234</v>
      </c>
      <c r="F610" s="153" t="s">
        <v>235</v>
      </c>
      <c r="G610" s="153" t="s">
        <v>236</v>
      </c>
      <c r="H610" s="153" t="s">
        <v>237</v>
      </c>
      <c r="I610" s="153" t="s">
        <v>239</v>
      </c>
      <c r="J610" s="153" t="s">
        <v>240</v>
      </c>
      <c r="K610" s="153" t="s">
        <v>242</v>
      </c>
      <c r="L610" s="153" t="s">
        <v>243</v>
      </c>
      <c r="M610" s="153" t="s">
        <v>244</v>
      </c>
      <c r="N610" s="153" t="s">
        <v>245</v>
      </c>
      <c r="O610" s="153" t="s">
        <v>246</v>
      </c>
      <c r="P610" s="153" t="s">
        <v>247</v>
      </c>
      <c r="Q610" s="153" t="s">
        <v>248</v>
      </c>
      <c r="R610" s="153" t="s">
        <v>250</v>
      </c>
      <c r="S610" s="153" t="s">
        <v>251</v>
      </c>
      <c r="T610" s="153" t="s">
        <v>252</v>
      </c>
      <c r="U610" s="153" t="s">
        <v>253</v>
      </c>
      <c r="V610" s="153" t="s">
        <v>254</v>
      </c>
      <c r="W610" s="153" t="s">
        <v>257</v>
      </c>
      <c r="X610" s="153" t="s">
        <v>258</v>
      </c>
      <c r="Y610" s="153" t="s">
        <v>279</v>
      </c>
      <c r="Z610" s="153" t="s">
        <v>259</v>
      </c>
      <c r="AA610" s="153" t="s">
        <v>260</v>
      </c>
      <c r="AB610" s="153" t="s">
        <v>261</v>
      </c>
      <c r="AC610" s="153" t="s">
        <v>262</v>
      </c>
      <c r="AD610" s="153" t="s">
        <v>263</v>
      </c>
      <c r="AE610" s="154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 t="s">
        <v>3</v>
      </c>
    </row>
    <row r="611" spans="1:65">
      <c r="A611" s="30"/>
      <c r="B611" s="19"/>
      <c r="C611" s="9"/>
      <c r="D611" s="10" t="s">
        <v>295</v>
      </c>
      <c r="E611" s="11" t="s">
        <v>296</v>
      </c>
      <c r="F611" s="11" t="s">
        <v>295</v>
      </c>
      <c r="G611" s="11" t="s">
        <v>296</v>
      </c>
      <c r="H611" s="11" t="s">
        <v>296</v>
      </c>
      <c r="I611" s="11" t="s">
        <v>295</v>
      </c>
      <c r="J611" s="11" t="s">
        <v>116</v>
      </c>
      <c r="K611" s="11" t="s">
        <v>296</v>
      </c>
      <c r="L611" s="11" t="s">
        <v>296</v>
      </c>
      <c r="M611" s="11" t="s">
        <v>116</v>
      </c>
      <c r="N611" s="11" t="s">
        <v>295</v>
      </c>
      <c r="O611" s="11" t="s">
        <v>295</v>
      </c>
      <c r="P611" s="11" t="s">
        <v>295</v>
      </c>
      <c r="Q611" s="11" t="s">
        <v>295</v>
      </c>
      <c r="R611" s="11" t="s">
        <v>295</v>
      </c>
      <c r="S611" s="11" t="s">
        <v>116</v>
      </c>
      <c r="T611" s="11" t="s">
        <v>116</v>
      </c>
      <c r="U611" s="11" t="s">
        <v>296</v>
      </c>
      <c r="V611" s="11" t="s">
        <v>296</v>
      </c>
      <c r="W611" s="11" t="s">
        <v>295</v>
      </c>
      <c r="X611" s="11" t="s">
        <v>296</v>
      </c>
      <c r="Y611" s="11" t="s">
        <v>295</v>
      </c>
      <c r="Z611" s="11" t="s">
        <v>295</v>
      </c>
      <c r="AA611" s="11" t="s">
        <v>296</v>
      </c>
      <c r="AB611" s="11" t="s">
        <v>295</v>
      </c>
      <c r="AC611" s="11" t="s">
        <v>295</v>
      </c>
      <c r="AD611" s="11" t="s">
        <v>295</v>
      </c>
      <c r="AE611" s="154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>
        <v>2</v>
      </c>
    </row>
    <row r="612" spans="1:65">
      <c r="A612" s="30"/>
      <c r="B612" s="19"/>
      <c r="C612" s="9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154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3</v>
      </c>
    </row>
    <row r="613" spans="1:65">
      <c r="A613" s="30"/>
      <c r="B613" s="18">
        <v>1</v>
      </c>
      <c r="C613" s="14">
        <v>1</v>
      </c>
      <c r="D613" s="22">
        <v>3.7</v>
      </c>
      <c r="E613" s="22">
        <v>3.66</v>
      </c>
      <c r="F613" s="148">
        <v>18.78</v>
      </c>
      <c r="G613" s="148">
        <v>2.1798337576917599</v>
      </c>
      <c r="H613" s="22">
        <v>3.8483600628067061</v>
      </c>
      <c r="I613" s="148">
        <v>0.7</v>
      </c>
      <c r="J613" s="148">
        <v>4.9000000000000004</v>
      </c>
      <c r="K613" s="22">
        <v>3.6</v>
      </c>
      <c r="L613" s="22">
        <v>3.53</v>
      </c>
      <c r="M613" s="148" t="s">
        <v>106</v>
      </c>
      <c r="N613" s="22">
        <v>3.7</v>
      </c>
      <c r="O613" s="22">
        <v>3.8</v>
      </c>
      <c r="P613" s="22">
        <v>3.9</v>
      </c>
      <c r="Q613" s="22">
        <v>3.6</v>
      </c>
      <c r="R613" s="22">
        <v>3.4</v>
      </c>
      <c r="S613" s="148">
        <v>24</v>
      </c>
      <c r="T613" s="22">
        <v>3.3</v>
      </c>
      <c r="U613" s="148">
        <v>3</v>
      </c>
      <c r="V613" s="22">
        <v>3.4</v>
      </c>
      <c r="W613" s="148">
        <v>5</v>
      </c>
      <c r="X613" s="22">
        <v>3.2724899999999999</v>
      </c>
      <c r="Y613" s="22">
        <v>3.7</v>
      </c>
      <c r="Z613" s="148">
        <v>4.7765000000000004</v>
      </c>
      <c r="AA613" s="22">
        <v>4</v>
      </c>
      <c r="AB613" s="22">
        <v>3.6</v>
      </c>
      <c r="AC613" s="22">
        <v>3.7</v>
      </c>
      <c r="AD613" s="22">
        <v>3.6</v>
      </c>
      <c r="AE613" s="154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28">
        <v>1</v>
      </c>
    </row>
    <row r="614" spans="1:65">
      <c r="A614" s="30"/>
      <c r="B614" s="19">
        <v>1</v>
      </c>
      <c r="C614" s="9">
        <v>2</v>
      </c>
      <c r="D614" s="11">
        <v>3.6</v>
      </c>
      <c r="E614" s="11">
        <v>3.8</v>
      </c>
      <c r="F614" s="149">
        <v>19.059999999999999</v>
      </c>
      <c r="G614" s="149">
        <v>2.2102787034008098</v>
      </c>
      <c r="H614" s="11">
        <v>3.7983949109485011</v>
      </c>
      <c r="I614" s="149">
        <v>0.8</v>
      </c>
      <c r="J614" s="149">
        <v>4.8</v>
      </c>
      <c r="K614" s="11">
        <v>3.6</v>
      </c>
      <c r="L614" s="11">
        <v>3.6</v>
      </c>
      <c r="M614" s="149" t="s">
        <v>106</v>
      </c>
      <c r="N614" s="11">
        <v>3.8</v>
      </c>
      <c r="O614" s="11">
        <v>3.8</v>
      </c>
      <c r="P614" s="11">
        <v>3.7</v>
      </c>
      <c r="Q614" s="150">
        <v>4</v>
      </c>
      <c r="R614" s="11">
        <v>3.6</v>
      </c>
      <c r="S614" s="149">
        <v>22</v>
      </c>
      <c r="T614" s="11">
        <v>3.7</v>
      </c>
      <c r="U614" s="149">
        <v>3</v>
      </c>
      <c r="V614" s="11">
        <v>3.7</v>
      </c>
      <c r="W614" s="149">
        <v>5</v>
      </c>
      <c r="X614" s="11">
        <v>3.1099899999999998</v>
      </c>
      <c r="Y614" s="150">
        <v>3.2</v>
      </c>
      <c r="Z614" s="149">
        <v>4.8086000000000002</v>
      </c>
      <c r="AA614" s="11">
        <v>3.8</v>
      </c>
      <c r="AB614" s="11">
        <v>3.7</v>
      </c>
      <c r="AC614" s="11">
        <v>3.6</v>
      </c>
      <c r="AD614" s="11">
        <v>3.4</v>
      </c>
      <c r="AE614" s="154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8">
        <v>7</v>
      </c>
    </row>
    <row r="615" spans="1:65">
      <c r="A615" s="30"/>
      <c r="B615" s="19">
        <v>1</v>
      </c>
      <c r="C615" s="9">
        <v>3</v>
      </c>
      <c r="D615" s="11">
        <v>3.7</v>
      </c>
      <c r="E615" s="11">
        <v>3.89</v>
      </c>
      <c r="F615" s="149">
        <v>20.86</v>
      </c>
      <c r="G615" s="149">
        <v>2.1819026271439999</v>
      </c>
      <c r="H615" s="11">
        <v>3.6771266387835944</v>
      </c>
      <c r="I615" s="149">
        <v>0.4</v>
      </c>
      <c r="J615" s="149">
        <v>4.4000000000000004</v>
      </c>
      <c r="K615" s="11">
        <v>3.6</v>
      </c>
      <c r="L615" s="11">
        <v>3.61</v>
      </c>
      <c r="M615" s="149" t="s">
        <v>106</v>
      </c>
      <c r="N615" s="11">
        <v>3.8</v>
      </c>
      <c r="O615" s="11">
        <v>3.9</v>
      </c>
      <c r="P615" s="11">
        <v>3.7</v>
      </c>
      <c r="Q615" s="11">
        <v>3.7</v>
      </c>
      <c r="R615" s="11">
        <v>3.4</v>
      </c>
      <c r="S615" s="149">
        <v>23</v>
      </c>
      <c r="T615" s="11">
        <v>3.7</v>
      </c>
      <c r="U615" s="149">
        <v>3.1</v>
      </c>
      <c r="V615" s="11">
        <v>3.5</v>
      </c>
      <c r="W615" s="149">
        <v>5</v>
      </c>
      <c r="X615" s="11">
        <v>3.3406600000000002</v>
      </c>
      <c r="Y615" s="11">
        <v>3.8</v>
      </c>
      <c r="Z615" s="149">
        <v>4.8105000000000002</v>
      </c>
      <c r="AA615" s="11">
        <v>4</v>
      </c>
      <c r="AB615" s="11">
        <v>3.7</v>
      </c>
      <c r="AC615" s="11">
        <v>3.7</v>
      </c>
      <c r="AD615" s="11">
        <v>3.4</v>
      </c>
      <c r="AE615" s="154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8">
        <v>16</v>
      </c>
    </row>
    <row r="616" spans="1:65">
      <c r="A616" s="30"/>
      <c r="B616" s="19">
        <v>1</v>
      </c>
      <c r="C616" s="9">
        <v>4</v>
      </c>
      <c r="D616" s="11">
        <v>3.5</v>
      </c>
      <c r="E616" s="11">
        <v>3.74</v>
      </c>
      <c r="F616" s="149">
        <v>18.25</v>
      </c>
      <c r="G616" s="150">
        <v>2.0604809690489199</v>
      </c>
      <c r="H616" s="11">
        <v>3.6265264310180179</v>
      </c>
      <c r="I616" s="149">
        <v>0.4</v>
      </c>
      <c r="J616" s="149">
        <v>4.4000000000000004</v>
      </c>
      <c r="K616" s="11">
        <v>3.8</v>
      </c>
      <c r="L616" s="11">
        <v>3.57</v>
      </c>
      <c r="M616" s="149" t="s">
        <v>106</v>
      </c>
      <c r="N616" s="11">
        <v>3.8</v>
      </c>
      <c r="O616" s="11">
        <v>3.9</v>
      </c>
      <c r="P616" s="11">
        <v>4</v>
      </c>
      <c r="Q616" s="11">
        <v>3.6</v>
      </c>
      <c r="R616" s="11">
        <v>3.4</v>
      </c>
      <c r="S616" s="149">
        <v>24</v>
      </c>
      <c r="T616" s="11">
        <v>3.4</v>
      </c>
      <c r="U616" s="149">
        <v>3</v>
      </c>
      <c r="V616" s="11">
        <v>3.6</v>
      </c>
      <c r="W616" s="149">
        <v>5</v>
      </c>
      <c r="X616" s="11">
        <v>3.24769</v>
      </c>
      <c r="Y616" s="11">
        <v>3.7</v>
      </c>
      <c r="Z616" s="149">
        <v>4.8217999999999996</v>
      </c>
      <c r="AA616" s="11">
        <v>3.9</v>
      </c>
      <c r="AB616" s="11">
        <v>3.6</v>
      </c>
      <c r="AC616" s="11">
        <v>3.4</v>
      </c>
      <c r="AD616" s="11">
        <v>3.5</v>
      </c>
      <c r="AE616" s="154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8">
        <v>3.6612523589229138</v>
      </c>
    </row>
    <row r="617" spans="1:65">
      <c r="A617" s="30"/>
      <c r="B617" s="19">
        <v>1</v>
      </c>
      <c r="C617" s="9">
        <v>5</v>
      </c>
      <c r="D617" s="150">
        <v>4.5999999999999996</v>
      </c>
      <c r="E617" s="11">
        <v>3.8</v>
      </c>
      <c r="F617" s="149">
        <v>20.309999999999999</v>
      </c>
      <c r="G617" s="149">
        <v>2.22804480973842</v>
      </c>
      <c r="H617" s="11">
        <v>3.6725364399509637</v>
      </c>
      <c r="I617" s="149">
        <v>0.8</v>
      </c>
      <c r="J617" s="149">
        <v>4.4000000000000004</v>
      </c>
      <c r="K617" s="11">
        <v>3.7</v>
      </c>
      <c r="L617" s="11">
        <v>3.64</v>
      </c>
      <c r="M617" s="149" t="s">
        <v>106</v>
      </c>
      <c r="N617" s="11">
        <v>3.9</v>
      </c>
      <c r="O617" s="11">
        <v>3.8</v>
      </c>
      <c r="P617" s="11">
        <v>4.0999999999999996</v>
      </c>
      <c r="Q617" s="11">
        <v>3.7</v>
      </c>
      <c r="R617" s="11">
        <v>3.5</v>
      </c>
      <c r="S617" s="149">
        <v>24</v>
      </c>
      <c r="T617" s="11">
        <v>3.6</v>
      </c>
      <c r="U617" s="149">
        <v>3.1</v>
      </c>
      <c r="V617" s="11">
        <v>3.7</v>
      </c>
      <c r="W617" s="149">
        <v>16</v>
      </c>
      <c r="X617" s="11">
        <v>3.4096099999999998</v>
      </c>
      <c r="Y617" s="11">
        <v>3.8</v>
      </c>
      <c r="Z617" s="149">
        <v>4.6574999999999998</v>
      </c>
      <c r="AA617" s="150">
        <v>5.6</v>
      </c>
      <c r="AB617" s="11">
        <v>3.8</v>
      </c>
      <c r="AC617" s="11">
        <v>3.4</v>
      </c>
      <c r="AD617" s="11">
        <v>3.6</v>
      </c>
      <c r="AE617" s="154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8">
        <v>44</v>
      </c>
    </row>
    <row r="618" spans="1:65">
      <c r="A618" s="30"/>
      <c r="B618" s="19">
        <v>1</v>
      </c>
      <c r="C618" s="9">
        <v>6</v>
      </c>
      <c r="D618" s="11">
        <v>3.8</v>
      </c>
      <c r="E618" s="11">
        <v>3.77</v>
      </c>
      <c r="F618" s="149">
        <v>21.25</v>
      </c>
      <c r="G618" s="149">
        <v>2.1510259276453798</v>
      </c>
      <c r="H618" s="11">
        <v>3.7740502801669851</v>
      </c>
      <c r="I618" s="149">
        <v>0.6</v>
      </c>
      <c r="J618" s="149">
        <v>4.0999999999999996</v>
      </c>
      <c r="K618" s="11">
        <v>3.7</v>
      </c>
      <c r="L618" s="11">
        <v>3.71</v>
      </c>
      <c r="M618" s="149" t="s">
        <v>106</v>
      </c>
      <c r="N618" s="11">
        <v>3.8</v>
      </c>
      <c r="O618" s="11">
        <v>3.8</v>
      </c>
      <c r="P618" s="11">
        <v>4</v>
      </c>
      <c r="Q618" s="11">
        <v>3.6</v>
      </c>
      <c r="R618" s="11">
        <v>3.4</v>
      </c>
      <c r="S618" s="149">
        <v>23</v>
      </c>
      <c r="T618" s="11">
        <v>3.5</v>
      </c>
      <c r="U618" s="149">
        <v>3</v>
      </c>
      <c r="V618" s="11">
        <v>3.7</v>
      </c>
      <c r="W618" s="149">
        <v>9</v>
      </c>
      <c r="X618" s="11">
        <v>3.36782</v>
      </c>
      <c r="Y618" s="11">
        <v>3.5</v>
      </c>
      <c r="Z618" s="149">
        <v>4.7628000000000004</v>
      </c>
      <c r="AA618" s="150">
        <v>4.3</v>
      </c>
      <c r="AB618" s="11">
        <v>3.8</v>
      </c>
      <c r="AC618" s="11">
        <v>3.4</v>
      </c>
      <c r="AD618" s="11">
        <v>3.8</v>
      </c>
      <c r="AE618" s="154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55"/>
    </row>
    <row r="619" spans="1:65">
      <c r="A619" s="30"/>
      <c r="B619" s="20" t="s">
        <v>272</v>
      </c>
      <c r="C619" s="12"/>
      <c r="D619" s="23">
        <v>3.8166666666666669</v>
      </c>
      <c r="E619" s="23">
        <v>3.7766666666666668</v>
      </c>
      <c r="F619" s="23">
        <v>19.751666666666669</v>
      </c>
      <c r="G619" s="23">
        <v>2.1685944657782152</v>
      </c>
      <c r="H619" s="23">
        <v>3.7328324606124617</v>
      </c>
      <c r="I619" s="23">
        <v>0.61666666666666659</v>
      </c>
      <c r="J619" s="23">
        <v>4.5</v>
      </c>
      <c r="K619" s="23">
        <v>3.6666666666666665</v>
      </c>
      <c r="L619" s="23">
        <v>3.61</v>
      </c>
      <c r="M619" s="23" t="s">
        <v>674</v>
      </c>
      <c r="N619" s="23">
        <v>3.8000000000000003</v>
      </c>
      <c r="O619" s="23">
        <v>3.8333333333333335</v>
      </c>
      <c r="P619" s="23">
        <v>3.9</v>
      </c>
      <c r="Q619" s="23">
        <v>3.7000000000000006</v>
      </c>
      <c r="R619" s="23">
        <v>3.4499999999999997</v>
      </c>
      <c r="S619" s="23">
        <v>23.333333333333332</v>
      </c>
      <c r="T619" s="23">
        <v>3.5333333333333332</v>
      </c>
      <c r="U619" s="23">
        <v>3.0333333333333332</v>
      </c>
      <c r="V619" s="23">
        <v>3.5999999999999996</v>
      </c>
      <c r="W619" s="23">
        <v>7.5</v>
      </c>
      <c r="X619" s="23">
        <v>3.2913766666666668</v>
      </c>
      <c r="Y619" s="23">
        <v>3.6166666666666667</v>
      </c>
      <c r="Z619" s="23">
        <v>4.7729500000000007</v>
      </c>
      <c r="AA619" s="23">
        <v>4.2666666666666666</v>
      </c>
      <c r="AB619" s="23">
        <v>3.6999999999999997</v>
      </c>
      <c r="AC619" s="23">
        <v>3.5333333333333332</v>
      </c>
      <c r="AD619" s="23">
        <v>3.5500000000000003</v>
      </c>
      <c r="AE619" s="154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55"/>
    </row>
    <row r="620" spans="1:65">
      <c r="A620" s="30"/>
      <c r="B620" s="3" t="s">
        <v>273</v>
      </c>
      <c r="C620" s="29"/>
      <c r="D620" s="11">
        <v>3.7</v>
      </c>
      <c r="E620" s="11">
        <v>3.7850000000000001</v>
      </c>
      <c r="F620" s="11">
        <v>19.684999999999999</v>
      </c>
      <c r="G620" s="11">
        <v>2.1808681924178801</v>
      </c>
      <c r="H620" s="11">
        <v>3.7255884594752899</v>
      </c>
      <c r="I620" s="11">
        <v>0.64999999999999991</v>
      </c>
      <c r="J620" s="11">
        <v>4.4000000000000004</v>
      </c>
      <c r="K620" s="11">
        <v>3.6500000000000004</v>
      </c>
      <c r="L620" s="11">
        <v>3.605</v>
      </c>
      <c r="M620" s="11" t="s">
        <v>674</v>
      </c>
      <c r="N620" s="11">
        <v>3.8</v>
      </c>
      <c r="O620" s="11">
        <v>3.8</v>
      </c>
      <c r="P620" s="11">
        <v>3.95</v>
      </c>
      <c r="Q620" s="11">
        <v>3.6500000000000004</v>
      </c>
      <c r="R620" s="11">
        <v>3.4</v>
      </c>
      <c r="S620" s="11">
        <v>23.5</v>
      </c>
      <c r="T620" s="11">
        <v>3.55</v>
      </c>
      <c r="U620" s="11">
        <v>3</v>
      </c>
      <c r="V620" s="11">
        <v>3.6500000000000004</v>
      </c>
      <c r="W620" s="11">
        <v>5</v>
      </c>
      <c r="X620" s="11">
        <v>3.306575</v>
      </c>
      <c r="Y620" s="11">
        <v>3.7</v>
      </c>
      <c r="Z620" s="11">
        <v>4.7925500000000003</v>
      </c>
      <c r="AA620" s="11">
        <v>4</v>
      </c>
      <c r="AB620" s="11">
        <v>3.7</v>
      </c>
      <c r="AC620" s="11">
        <v>3.5</v>
      </c>
      <c r="AD620" s="11">
        <v>3.55</v>
      </c>
      <c r="AE620" s="154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55"/>
    </row>
    <row r="621" spans="1:65">
      <c r="A621" s="30"/>
      <c r="B621" s="3" t="s">
        <v>274</v>
      </c>
      <c r="C621" s="29"/>
      <c r="D621" s="24">
        <v>0.39707262140150956</v>
      </c>
      <c r="E621" s="24">
        <v>7.6070143069844817E-2</v>
      </c>
      <c r="F621" s="24">
        <v>1.2216941788625606</v>
      </c>
      <c r="G621" s="24">
        <v>5.9283268486107391E-2</v>
      </c>
      <c r="H621" s="24">
        <v>8.6468134052982246E-2</v>
      </c>
      <c r="I621" s="24">
        <v>0.18348478592697209</v>
      </c>
      <c r="J621" s="24">
        <v>0.29664793948382662</v>
      </c>
      <c r="K621" s="24">
        <v>8.164965809277254E-2</v>
      </c>
      <c r="L621" s="24">
        <v>6.1644140029689841E-2</v>
      </c>
      <c r="M621" s="24" t="s">
        <v>674</v>
      </c>
      <c r="N621" s="24">
        <v>6.3245553203367499E-2</v>
      </c>
      <c r="O621" s="24">
        <v>5.1639777949432274E-2</v>
      </c>
      <c r="P621" s="24">
        <v>0.16733200530681497</v>
      </c>
      <c r="Q621" s="24">
        <v>0.15491933384829662</v>
      </c>
      <c r="R621" s="24">
        <v>8.3666002653407623E-2</v>
      </c>
      <c r="S621" s="24">
        <v>0.81649658092772603</v>
      </c>
      <c r="T621" s="24">
        <v>0.16329931618554533</v>
      </c>
      <c r="U621" s="24">
        <v>5.1639777949432274E-2</v>
      </c>
      <c r="V621" s="24">
        <v>0.12649110640673528</v>
      </c>
      <c r="W621" s="24">
        <v>4.4609416046390926</v>
      </c>
      <c r="X621" s="24">
        <v>0.10716147174552372</v>
      </c>
      <c r="Y621" s="24">
        <v>0.23166067138525398</v>
      </c>
      <c r="Z621" s="24">
        <v>6.0846651510169485E-2</v>
      </c>
      <c r="AA621" s="24">
        <v>0.6742897497861432</v>
      </c>
      <c r="AB621" s="24">
        <v>8.9442719099991463E-2</v>
      </c>
      <c r="AC621" s="24">
        <v>0.15055453054181631</v>
      </c>
      <c r="AD621" s="24">
        <v>0.15165750888103102</v>
      </c>
      <c r="AE621" s="206"/>
      <c r="AF621" s="207"/>
      <c r="AG621" s="207"/>
      <c r="AH621" s="207"/>
      <c r="AI621" s="207"/>
      <c r="AJ621" s="207"/>
      <c r="AK621" s="207"/>
      <c r="AL621" s="207"/>
      <c r="AM621" s="207"/>
      <c r="AN621" s="207"/>
      <c r="AO621" s="207"/>
      <c r="AP621" s="207"/>
      <c r="AQ621" s="207"/>
      <c r="AR621" s="207"/>
      <c r="AS621" s="207"/>
      <c r="AT621" s="207"/>
      <c r="AU621" s="207"/>
      <c r="AV621" s="207"/>
      <c r="AW621" s="207"/>
      <c r="AX621" s="207"/>
      <c r="AY621" s="207"/>
      <c r="AZ621" s="207"/>
      <c r="BA621" s="207"/>
      <c r="BB621" s="207"/>
      <c r="BC621" s="207"/>
      <c r="BD621" s="207"/>
      <c r="BE621" s="207"/>
      <c r="BF621" s="207"/>
      <c r="BG621" s="207"/>
      <c r="BH621" s="207"/>
      <c r="BI621" s="207"/>
      <c r="BJ621" s="207"/>
      <c r="BK621" s="207"/>
      <c r="BL621" s="207"/>
      <c r="BM621" s="56"/>
    </row>
    <row r="622" spans="1:65">
      <c r="A622" s="30"/>
      <c r="B622" s="3" t="s">
        <v>87</v>
      </c>
      <c r="C622" s="29"/>
      <c r="D622" s="13">
        <v>0.10403649469035184</v>
      </c>
      <c r="E622" s="13">
        <v>2.0142138500400215E-2</v>
      </c>
      <c r="F622" s="13">
        <v>6.1852713468697688E-2</v>
      </c>
      <c r="G622" s="13">
        <v>2.7337185177604507E-2</v>
      </c>
      <c r="H622" s="13">
        <v>2.316421510082857E-2</v>
      </c>
      <c r="I622" s="13">
        <v>0.29754289609779261</v>
      </c>
      <c r="J622" s="13">
        <v>6.5921764329739244E-2</v>
      </c>
      <c r="K622" s="13">
        <v>2.2268088570756149E-2</v>
      </c>
      <c r="L622" s="13">
        <v>1.7075939066396078E-2</v>
      </c>
      <c r="M622" s="13" t="s">
        <v>674</v>
      </c>
      <c r="N622" s="13">
        <v>1.6643566632465131E-2</v>
      </c>
      <c r="O622" s="13">
        <v>1.3471246421591027E-2</v>
      </c>
      <c r="P622" s="13">
        <v>4.2905642386362811E-2</v>
      </c>
      <c r="Q622" s="13">
        <v>4.1870090229269352E-2</v>
      </c>
      <c r="R622" s="13">
        <v>2.4251015261857283E-2</v>
      </c>
      <c r="S622" s="13">
        <v>3.4992710611188263E-2</v>
      </c>
      <c r="T622" s="13">
        <v>4.6216787599682639E-2</v>
      </c>
      <c r="U622" s="13">
        <v>1.7024102620691959E-2</v>
      </c>
      <c r="V622" s="13">
        <v>3.5136418446315355E-2</v>
      </c>
      <c r="W622" s="13">
        <v>0.59479221395187898</v>
      </c>
      <c r="X622" s="13">
        <v>3.2558252244660656E-2</v>
      </c>
      <c r="Y622" s="13">
        <v>6.4053641857673912E-2</v>
      </c>
      <c r="Z622" s="13">
        <v>1.2748227303904184E-2</v>
      </c>
      <c r="AA622" s="13">
        <v>0.15803666010612732</v>
      </c>
      <c r="AB622" s="13">
        <v>2.4173707864862559E-2</v>
      </c>
      <c r="AC622" s="13">
        <v>4.2609772794853673E-2</v>
      </c>
      <c r="AD622" s="13">
        <v>4.2720425036910141E-2</v>
      </c>
      <c r="AE622" s="154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55"/>
    </row>
    <row r="623" spans="1:65">
      <c r="A623" s="30"/>
      <c r="B623" s="3" t="s">
        <v>275</v>
      </c>
      <c r="C623" s="29"/>
      <c r="D623" s="13">
        <v>4.2448400849777412E-2</v>
      </c>
      <c r="E623" s="13">
        <v>3.1523177434757965E-2</v>
      </c>
      <c r="F623" s="13">
        <v>4.3947842788081717</v>
      </c>
      <c r="G623" s="13">
        <v>-0.40769052411995343</v>
      </c>
      <c r="H623" s="13">
        <v>1.9550715075703051E-2</v>
      </c>
      <c r="I623" s="13">
        <v>-0.83156947235178269</v>
      </c>
      <c r="J623" s="13">
        <v>0.22908763418969391</v>
      </c>
      <c r="K623" s="13">
        <v>1.4788130434542079E-3</v>
      </c>
      <c r="L623" s="13">
        <v>-1.3998586794490064E-2</v>
      </c>
      <c r="M623" s="13" t="s">
        <v>674</v>
      </c>
      <c r="N623" s="13">
        <v>3.7896224426852587E-2</v>
      </c>
      <c r="O623" s="13">
        <v>4.7000577272702238E-2</v>
      </c>
      <c r="P623" s="13">
        <v>6.5209282964401316E-2</v>
      </c>
      <c r="Q623" s="13">
        <v>1.058316588930408E-2</v>
      </c>
      <c r="R623" s="13">
        <v>-5.7699480454568075E-2</v>
      </c>
      <c r="S623" s="13">
        <v>5.373046992094709</v>
      </c>
      <c r="T623" s="13">
        <v>-3.493859833994406E-2</v>
      </c>
      <c r="U623" s="13">
        <v>-0.17150389102768793</v>
      </c>
      <c r="V623" s="13">
        <v>-1.6729892648244982E-2</v>
      </c>
      <c r="W623" s="13">
        <v>1.0484793903161562</v>
      </c>
      <c r="X623" s="13">
        <v>-0.10102436434211237</v>
      </c>
      <c r="Y623" s="13">
        <v>-1.2177716225320157E-2</v>
      </c>
      <c r="Z623" s="13">
        <v>0.30363862746793346</v>
      </c>
      <c r="AA623" s="13">
        <v>0.1653571642687468</v>
      </c>
      <c r="AB623" s="13">
        <v>1.0583165889303858E-2</v>
      </c>
      <c r="AC623" s="13">
        <v>-3.493859833994406E-2</v>
      </c>
      <c r="AD623" s="13">
        <v>-3.0386421917019235E-2</v>
      </c>
      <c r="AE623" s="154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55"/>
    </row>
    <row r="624" spans="1:65">
      <c r="A624" s="30"/>
      <c r="B624" s="46" t="s">
        <v>276</v>
      </c>
      <c r="C624" s="47"/>
      <c r="D624" s="45">
        <v>0.6</v>
      </c>
      <c r="E624" s="45">
        <v>0.42</v>
      </c>
      <c r="F624" s="45">
        <v>72.23</v>
      </c>
      <c r="G624" s="45">
        <v>6.81</v>
      </c>
      <c r="H624" s="45">
        <v>0.22</v>
      </c>
      <c r="I624" s="45">
        <v>13.79</v>
      </c>
      <c r="J624" s="45">
        <v>3.67</v>
      </c>
      <c r="K624" s="45">
        <v>7.0000000000000007E-2</v>
      </c>
      <c r="L624" s="45">
        <v>0.33</v>
      </c>
      <c r="M624" s="45">
        <v>5.32</v>
      </c>
      <c r="N624" s="45">
        <v>0.52</v>
      </c>
      <c r="O624" s="45">
        <v>0.67</v>
      </c>
      <c r="P624" s="45">
        <v>0.97</v>
      </c>
      <c r="Q624" s="45">
        <v>7.0000000000000007E-2</v>
      </c>
      <c r="R624" s="45">
        <v>1.05</v>
      </c>
      <c r="S624" s="45">
        <v>88.33</v>
      </c>
      <c r="T624" s="45">
        <v>0.67</v>
      </c>
      <c r="U624" s="45">
        <v>2.92</v>
      </c>
      <c r="V624" s="45">
        <v>0.37</v>
      </c>
      <c r="W624" s="45" t="s">
        <v>277</v>
      </c>
      <c r="X624" s="45">
        <v>1.76</v>
      </c>
      <c r="Y624" s="45">
        <v>0.3</v>
      </c>
      <c r="Z624" s="45">
        <v>4.9000000000000004</v>
      </c>
      <c r="AA624" s="45">
        <v>2.62</v>
      </c>
      <c r="AB624" s="45">
        <v>7.0000000000000007E-2</v>
      </c>
      <c r="AC624" s="45">
        <v>0.67</v>
      </c>
      <c r="AD624" s="45">
        <v>0.6</v>
      </c>
      <c r="AE624" s="154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55"/>
    </row>
    <row r="625" spans="1:65">
      <c r="B625" s="31" t="s">
        <v>297</v>
      </c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BM625" s="55"/>
    </row>
    <row r="626" spans="1:65">
      <c r="BM626" s="55"/>
    </row>
    <row r="627" spans="1:65" ht="15">
      <c r="B627" s="8" t="s">
        <v>519</v>
      </c>
      <c r="BM627" s="28" t="s">
        <v>67</v>
      </c>
    </row>
    <row r="628" spans="1:65" ht="15">
      <c r="A628" s="25" t="s">
        <v>31</v>
      </c>
      <c r="B628" s="18" t="s">
        <v>112</v>
      </c>
      <c r="C628" s="15" t="s">
        <v>113</v>
      </c>
      <c r="D628" s="16" t="s">
        <v>230</v>
      </c>
      <c r="E628" s="17" t="s">
        <v>230</v>
      </c>
      <c r="F628" s="17" t="s">
        <v>230</v>
      </c>
      <c r="G628" s="17" t="s">
        <v>230</v>
      </c>
      <c r="H628" s="17" t="s">
        <v>230</v>
      </c>
      <c r="I628" s="17" t="s">
        <v>230</v>
      </c>
      <c r="J628" s="17" t="s">
        <v>230</v>
      </c>
      <c r="K628" s="17" t="s">
        <v>230</v>
      </c>
      <c r="L628" s="154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28">
        <v>1</v>
      </c>
    </row>
    <row r="629" spans="1:65">
      <c r="A629" s="30"/>
      <c r="B629" s="19" t="s">
        <v>231</v>
      </c>
      <c r="C629" s="9" t="s">
        <v>231</v>
      </c>
      <c r="D629" s="152" t="s">
        <v>234</v>
      </c>
      <c r="E629" s="153" t="s">
        <v>235</v>
      </c>
      <c r="F629" s="153" t="s">
        <v>236</v>
      </c>
      <c r="G629" s="153" t="s">
        <v>239</v>
      </c>
      <c r="H629" s="153" t="s">
        <v>240</v>
      </c>
      <c r="I629" s="153" t="s">
        <v>254</v>
      </c>
      <c r="J629" s="153" t="s">
        <v>257</v>
      </c>
      <c r="K629" s="153" t="s">
        <v>258</v>
      </c>
      <c r="L629" s="154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28" t="s">
        <v>3</v>
      </c>
    </row>
    <row r="630" spans="1:65">
      <c r="A630" s="30"/>
      <c r="B630" s="19"/>
      <c r="C630" s="9"/>
      <c r="D630" s="10" t="s">
        <v>296</v>
      </c>
      <c r="E630" s="11" t="s">
        <v>296</v>
      </c>
      <c r="F630" s="11" t="s">
        <v>296</v>
      </c>
      <c r="G630" s="11" t="s">
        <v>295</v>
      </c>
      <c r="H630" s="11" t="s">
        <v>116</v>
      </c>
      <c r="I630" s="11" t="s">
        <v>296</v>
      </c>
      <c r="J630" s="11" t="s">
        <v>295</v>
      </c>
      <c r="K630" s="11" t="s">
        <v>296</v>
      </c>
      <c r="L630" s="154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28">
        <v>2</v>
      </c>
    </row>
    <row r="631" spans="1:65">
      <c r="A631" s="30"/>
      <c r="B631" s="19"/>
      <c r="C631" s="9"/>
      <c r="D631" s="26"/>
      <c r="E631" s="26"/>
      <c r="F631" s="26"/>
      <c r="G631" s="26"/>
      <c r="H631" s="26"/>
      <c r="I631" s="26"/>
      <c r="J631" s="26"/>
      <c r="K631" s="26"/>
      <c r="L631" s="154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28">
        <v>3</v>
      </c>
    </row>
    <row r="632" spans="1:65">
      <c r="A632" s="30"/>
      <c r="B632" s="18">
        <v>1</v>
      </c>
      <c r="C632" s="14">
        <v>1</v>
      </c>
      <c r="D632" s="22">
        <v>9.1300000000000008</v>
      </c>
      <c r="E632" s="148">
        <v>5.25</v>
      </c>
      <c r="F632" s="22">
        <v>8.3598106015355693</v>
      </c>
      <c r="G632" s="22">
        <v>8.8000000000000007</v>
      </c>
      <c r="H632" s="22">
        <v>11.3</v>
      </c>
      <c r="I632" s="22">
        <v>8.9</v>
      </c>
      <c r="J632" s="22">
        <v>10</v>
      </c>
      <c r="K632" s="22">
        <v>9.1271299999999993</v>
      </c>
      <c r="L632" s="154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8">
        <v>1</v>
      </c>
    </row>
    <row r="633" spans="1:65">
      <c r="A633" s="30"/>
      <c r="B633" s="19">
        <v>1</v>
      </c>
      <c r="C633" s="9">
        <v>2</v>
      </c>
      <c r="D633" s="11">
        <v>9.15</v>
      </c>
      <c r="E633" s="149">
        <v>5.37</v>
      </c>
      <c r="F633" s="11">
        <v>8.3950073313429598</v>
      </c>
      <c r="G633" s="11">
        <v>8.3000000000000007</v>
      </c>
      <c r="H633" s="11">
        <v>10.9</v>
      </c>
      <c r="I633" s="11">
        <v>8.6999999999999993</v>
      </c>
      <c r="J633" s="11">
        <v>10</v>
      </c>
      <c r="K633" s="11">
        <v>9.4629100000000008</v>
      </c>
      <c r="L633" s="154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8">
        <v>26</v>
      </c>
    </row>
    <row r="634" spans="1:65">
      <c r="A634" s="30"/>
      <c r="B634" s="19">
        <v>1</v>
      </c>
      <c r="C634" s="9">
        <v>3</v>
      </c>
      <c r="D634" s="11">
        <v>9.14</v>
      </c>
      <c r="E634" s="149">
        <v>5.31</v>
      </c>
      <c r="F634" s="11">
        <v>8.3745767942079699</v>
      </c>
      <c r="G634" s="11">
        <v>8.4</v>
      </c>
      <c r="H634" s="11">
        <v>9.8000000000000007</v>
      </c>
      <c r="I634" s="11">
        <v>8.6999999999999993</v>
      </c>
      <c r="J634" s="11">
        <v>10</v>
      </c>
      <c r="K634" s="11">
        <v>9.4851899999999993</v>
      </c>
      <c r="L634" s="154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8">
        <v>16</v>
      </c>
    </row>
    <row r="635" spans="1:65">
      <c r="A635" s="30"/>
      <c r="B635" s="19">
        <v>1</v>
      </c>
      <c r="C635" s="9">
        <v>4</v>
      </c>
      <c r="D635" s="11">
        <v>9.3800000000000008</v>
      </c>
      <c r="E635" s="149">
        <v>5.03</v>
      </c>
      <c r="F635" s="11">
        <v>8.3147280665458592</v>
      </c>
      <c r="G635" s="11">
        <v>8.6999999999999993</v>
      </c>
      <c r="H635" s="11">
        <v>10</v>
      </c>
      <c r="I635" s="11">
        <v>8.6999999999999993</v>
      </c>
      <c r="J635" s="11">
        <v>10</v>
      </c>
      <c r="K635" s="11">
        <v>9.3850700000000007</v>
      </c>
      <c r="L635" s="154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8">
        <v>9.2007336824299966</v>
      </c>
    </row>
    <row r="636" spans="1:65">
      <c r="A636" s="30"/>
      <c r="B636" s="19">
        <v>1</v>
      </c>
      <c r="C636" s="9">
        <v>5</v>
      </c>
      <c r="D636" s="11">
        <v>9.15</v>
      </c>
      <c r="E636" s="149">
        <v>5.18</v>
      </c>
      <c r="F636" s="11">
        <v>8.3998437277049494</v>
      </c>
      <c r="G636" s="11">
        <v>8.1999999999999993</v>
      </c>
      <c r="H636" s="11">
        <v>9.8000000000000007</v>
      </c>
      <c r="I636" s="11">
        <v>8.6999999999999993</v>
      </c>
      <c r="J636" s="11">
        <v>9.5</v>
      </c>
      <c r="K636" s="11">
        <v>9.3066600000000008</v>
      </c>
      <c r="L636" s="154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28">
        <v>45</v>
      </c>
    </row>
    <row r="637" spans="1:65">
      <c r="A637" s="30"/>
      <c r="B637" s="19">
        <v>1</v>
      </c>
      <c r="C637" s="9">
        <v>6</v>
      </c>
      <c r="D637" s="11">
        <v>9.0299999999999994</v>
      </c>
      <c r="E637" s="149">
        <v>5.09</v>
      </c>
      <c r="F637" s="11">
        <v>8.3717181407225603</v>
      </c>
      <c r="G637" s="11">
        <v>9</v>
      </c>
      <c r="H637" s="11">
        <v>9.4</v>
      </c>
      <c r="I637" s="11">
        <v>8.8000000000000007</v>
      </c>
      <c r="J637" s="11">
        <v>10.5</v>
      </c>
      <c r="K637" s="11">
        <v>9.3681699999999992</v>
      </c>
      <c r="L637" s="154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55"/>
    </row>
    <row r="638" spans="1:65">
      <c r="A638" s="30"/>
      <c r="B638" s="20" t="s">
        <v>272</v>
      </c>
      <c r="C638" s="12"/>
      <c r="D638" s="23">
        <v>9.163333333333334</v>
      </c>
      <c r="E638" s="23">
        <v>5.2050000000000001</v>
      </c>
      <c r="F638" s="23">
        <v>8.369280777009978</v>
      </c>
      <c r="G638" s="23">
        <v>8.5666666666666682</v>
      </c>
      <c r="H638" s="23">
        <v>10.199999999999999</v>
      </c>
      <c r="I638" s="23">
        <v>8.75</v>
      </c>
      <c r="J638" s="23">
        <v>10</v>
      </c>
      <c r="K638" s="23">
        <v>9.355855</v>
      </c>
      <c r="L638" s="154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55"/>
    </row>
    <row r="639" spans="1:65">
      <c r="A639" s="30"/>
      <c r="B639" s="3" t="s">
        <v>273</v>
      </c>
      <c r="C639" s="29"/>
      <c r="D639" s="11">
        <v>9.1449999999999996</v>
      </c>
      <c r="E639" s="11">
        <v>5.2149999999999999</v>
      </c>
      <c r="F639" s="11">
        <v>8.3731474674652659</v>
      </c>
      <c r="G639" s="11">
        <v>8.5500000000000007</v>
      </c>
      <c r="H639" s="11">
        <v>9.9</v>
      </c>
      <c r="I639" s="11">
        <v>8.6999999999999993</v>
      </c>
      <c r="J639" s="11">
        <v>10</v>
      </c>
      <c r="K639" s="11">
        <v>9.3766199999999991</v>
      </c>
      <c r="L639" s="154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55"/>
    </row>
    <row r="640" spans="1:65">
      <c r="A640" s="30"/>
      <c r="B640" s="3" t="s">
        <v>274</v>
      </c>
      <c r="C640" s="29"/>
      <c r="D640" s="24">
        <v>0.1155277744383001</v>
      </c>
      <c r="E640" s="24">
        <v>0.1301921656629153</v>
      </c>
      <c r="F640" s="24">
        <v>3.0645131866441782E-2</v>
      </c>
      <c r="G640" s="24">
        <v>0.31411250638372662</v>
      </c>
      <c r="H640" s="24">
        <v>0.73484692283495356</v>
      </c>
      <c r="I640" s="24">
        <v>8.3666002653408109E-2</v>
      </c>
      <c r="J640" s="24">
        <v>0.31622776601683794</v>
      </c>
      <c r="K640" s="24">
        <v>0.12955984281404501</v>
      </c>
      <c r="L640" s="206"/>
      <c r="M640" s="207"/>
      <c r="N640" s="207"/>
      <c r="O640" s="207"/>
      <c r="P640" s="207"/>
      <c r="Q640" s="207"/>
      <c r="R640" s="207"/>
      <c r="S640" s="207"/>
      <c r="T640" s="207"/>
      <c r="U640" s="207"/>
      <c r="V640" s="207"/>
      <c r="W640" s="207"/>
      <c r="X640" s="207"/>
      <c r="Y640" s="207"/>
      <c r="Z640" s="207"/>
      <c r="AA640" s="207"/>
      <c r="AB640" s="207"/>
      <c r="AC640" s="207"/>
      <c r="AD640" s="207"/>
      <c r="AE640" s="207"/>
      <c r="AF640" s="207"/>
      <c r="AG640" s="207"/>
      <c r="AH640" s="207"/>
      <c r="AI640" s="207"/>
      <c r="AJ640" s="207"/>
      <c r="AK640" s="207"/>
      <c r="AL640" s="207"/>
      <c r="AM640" s="207"/>
      <c r="AN640" s="207"/>
      <c r="AO640" s="207"/>
      <c r="AP640" s="207"/>
      <c r="AQ640" s="207"/>
      <c r="AR640" s="207"/>
      <c r="AS640" s="207"/>
      <c r="AT640" s="207"/>
      <c r="AU640" s="207"/>
      <c r="AV640" s="207"/>
      <c r="AW640" s="207"/>
      <c r="AX640" s="207"/>
      <c r="AY640" s="207"/>
      <c r="AZ640" s="207"/>
      <c r="BA640" s="207"/>
      <c r="BB640" s="207"/>
      <c r="BC640" s="207"/>
      <c r="BD640" s="207"/>
      <c r="BE640" s="207"/>
      <c r="BF640" s="207"/>
      <c r="BG640" s="207"/>
      <c r="BH640" s="207"/>
      <c r="BI640" s="207"/>
      <c r="BJ640" s="207"/>
      <c r="BK640" s="207"/>
      <c r="BL640" s="207"/>
      <c r="BM640" s="56"/>
    </row>
    <row r="641" spans="1:65">
      <c r="A641" s="30"/>
      <c r="B641" s="3" t="s">
        <v>87</v>
      </c>
      <c r="C641" s="29"/>
      <c r="D641" s="13">
        <v>1.2607614525823947E-2</v>
      </c>
      <c r="E641" s="13">
        <v>2.5012904065881903E-2</v>
      </c>
      <c r="F641" s="13">
        <v>3.6616207154409877E-3</v>
      </c>
      <c r="G641" s="13">
        <v>3.6666829538956405E-2</v>
      </c>
      <c r="H641" s="13">
        <v>7.2043815964211139E-2</v>
      </c>
      <c r="I641" s="13">
        <v>9.5618288746752121E-3</v>
      </c>
      <c r="J641" s="13">
        <v>3.1622776601683791E-2</v>
      </c>
      <c r="K641" s="13">
        <v>1.3847996021106035E-2</v>
      </c>
      <c r="L641" s="154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A642" s="30"/>
      <c r="B642" s="3" t="s">
        <v>275</v>
      </c>
      <c r="C642" s="29"/>
      <c r="D642" s="13">
        <v>-4.0649311660964083E-3</v>
      </c>
      <c r="E642" s="13">
        <v>-0.43428424518583475</v>
      </c>
      <c r="F642" s="13">
        <v>-9.0368109122404672E-2</v>
      </c>
      <c r="G642" s="13">
        <v>-6.891483197412418E-2</v>
      </c>
      <c r="H642" s="13">
        <v>0.10860724286349388</v>
      </c>
      <c r="I642" s="13">
        <v>-4.8988884798473298E-2</v>
      </c>
      <c r="J642" s="13">
        <v>8.6869845944601787E-2</v>
      </c>
      <c r="K642" s="13">
        <v>1.6859668253003335E-2</v>
      </c>
      <c r="L642" s="154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5"/>
    </row>
    <row r="643" spans="1:65">
      <c r="A643" s="30"/>
      <c r="B643" s="46" t="s">
        <v>276</v>
      </c>
      <c r="C643" s="47"/>
      <c r="D643" s="45">
        <v>0.28000000000000003</v>
      </c>
      <c r="E643" s="45">
        <v>5.13</v>
      </c>
      <c r="F643" s="45">
        <v>0.8</v>
      </c>
      <c r="G643" s="45">
        <v>0.53</v>
      </c>
      <c r="H643" s="45">
        <v>1.7</v>
      </c>
      <c r="I643" s="45">
        <v>0.28000000000000003</v>
      </c>
      <c r="J643" s="45">
        <v>1.43</v>
      </c>
      <c r="K643" s="45">
        <v>0.55000000000000004</v>
      </c>
      <c r="L643" s="154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5"/>
    </row>
    <row r="644" spans="1:65">
      <c r="B644" s="31"/>
      <c r="C644" s="20"/>
      <c r="D644" s="20"/>
      <c r="E644" s="20"/>
      <c r="F644" s="20"/>
      <c r="G644" s="20"/>
      <c r="H644" s="20"/>
      <c r="I644" s="20"/>
      <c r="J644" s="20"/>
      <c r="K644" s="20"/>
      <c r="BM644" s="55"/>
    </row>
    <row r="645" spans="1:65" ht="15">
      <c r="B645" s="8" t="s">
        <v>520</v>
      </c>
      <c r="BM645" s="28" t="s">
        <v>67</v>
      </c>
    </row>
    <row r="646" spans="1:65" ht="15">
      <c r="A646" s="25" t="s">
        <v>34</v>
      </c>
      <c r="B646" s="18" t="s">
        <v>112</v>
      </c>
      <c r="C646" s="15" t="s">
        <v>113</v>
      </c>
      <c r="D646" s="16" t="s">
        <v>230</v>
      </c>
      <c r="E646" s="17" t="s">
        <v>230</v>
      </c>
      <c r="F646" s="17" t="s">
        <v>230</v>
      </c>
      <c r="G646" s="17" t="s">
        <v>230</v>
      </c>
      <c r="H646" s="17" t="s">
        <v>230</v>
      </c>
      <c r="I646" s="17" t="s">
        <v>230</v>
      </c>
      <c r="J646" s="17" t="s">
        <v>230</v>
      </c>
      <c r="K646" s="17" t="s">
        <v>230</v>
      </c>
      <c r="L646" s="17" t="s">
        <v>230</v>
      </c>
      <c r="M646" s="17" t="s">
        <v>230</v>
      </c>
      <c r="N646" s="17" t="s">
        <v>230</v>
      </c>
      <c r="O646" s="17" t="s">
        <v>230</v>
      </c>
      <c r="P646" s="17" t="s">
        <v>230</v>
      </c>
      <c r="Q646" s="17" t="s">
        <v>230</v>
      </c>
      <c r="R646" s="17" t="s">
        <v>230</v>
      </c>
      <c r="S646" s="17" t="s">
        <v>230</v>
      </c>
      <c r="T646" s="17" t="s">
        <v>230</v>
      </c>
      <c r="U646" s="17" t="s">
        <v>230</v>
      </c>
      <c r="V646" s="17" t="s">
        <v>230</v>
      </c>
      <c r="W646" s="17" t="s">
        <v>230</v>
      </c>
      <c r="X646" s="17" t="s">
        <v>230</v>
      </c>
      <c r="Y646" s="17" t="s">
        <v>230</v>
      </c>
      <c r="Z646" s="17" t="s">
        <v>230</v>
      </c>
      <c r="AA646" s="17" t="s">
        <v>230</v>
      </c>
      <c r="AB646" s="17" t="s">
        <v>230</v>
      </c>
      <c r="AC646" s="17" t="s">
        <v>230</v>
      </c>
      <c r="AD646" s="17" t="s">
        <v>230</v>
      </c>
      <c r="AE646" s="17" t="s">
        <v>230</v>
      </c>
      <c r="AF646" s="17" t="s">
        <v>230</v>
      </c>
      <c r="AG646" s="154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>
        <v>1</v>
      </c>
    </row>
    <row r="647" spans="1:65">
      <c r="A647" s="30"/>
      <c r="B647" s="19" t="s">
        <v>231</v>
      </c>
      <c r="C647" s="9" t="s">
        <v>231</v>
      </c>
      <c r="D647" s="152" t="s">
        <v>233</v>
      </c>
      <c r="E647" s="153" t="s">
        <v>234</v>
      </c>
      <c r="F647" s="153" t="s">
        <v>235</v>
      </c>
      <c r="G647" s="153" t="s">
        <v>236</v>
      </c>
      <c r="H647" s="153" t="s">
        <v>237</v>
      </c>
      <c r="I647" s="153" t="s">
        <v>239</v>
      </c>
      <c r="J647" s="153" t="s">
        <v>240</v>
      </c>
      <c r="K647" s="153" t="s">
        <v>242</v>
      </c>
      <c r="L647" s="153" t="s">
        <v>243</v>
      </c>
      <c r="M647" s="153" t="s">
        <v>244</v>
      </c>
      <c r="N647" s="153" t="s">
        <v>245</v>
      </c>
      <c r="O647" s="153" t="s">
        <v>246</v>
      </c>
      <c r="P647" s="153" t="s">
        <v>247</v>
      </c>
      <c r="Q647" s="153" t="s">
        <v>248</v>
      </c>
      <c r="R647" s="153" t="s">
        <v>250</v>
      </c>
      <c r="S647" s="153" t="s">
        <v>251</v>
      </c>
      <c r="T647" s="153" t="s">
        <v>252</v>
      </c>
      <c r="U647" s="153" t="s">
        <v>253</v>
      </c>
      <c r="V647" s="153" t="s">
        <v>254</v>
      </c>
      <c r="W647" s="153" t="s">
        <v>255</v>
      </c>
      <c r="X647" s="153" t="s">
        <v>256</v>
      </c>
      <c r="Y647" s="153" t="s">
        <v>257</v>
      </c>
      <c r="Z647" s="153" t="s">
        <v>258</v>
      </c>
      <c r="AA647" s="153" t="s">
        <v>279</v>
      </c>
      <c r="AB647" s="153" t="s">
        <v>259</v>
      </c>
      <c r="AC647" s="153" t="s">
        <v>260</v>
      </c>
      <c r="AD647" s="153" t="s">
        <v>261</v>
      </c>
      <c r="AE647" s="153" t="s">
        <v>262</v>
      </c>
      <c r="AF647" s="153" t="s">
        <v>263</v>
      </c>
      <c r="AG647" s="154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8" t="s">
        <v>3</v>
      </c>
    </row>
    <row r="648" spans="1:65">
      <c r="A648" s="30"/>
      <c r="B648" s="19"/>
      <c r="C648" s="9"/>
      <c r="D648" s="10" t="s">
        <v>295</v>
      </c>
      <c r="E648" s="11" t="s">
        <v>296</v>
      </c>
      <c r="F648" s="11" t="s">
        <v>295</v>
      </c>
      <c r="G648" s="11" t="s">
        <v>116</v>
      </c>
      <c r="H648" s="11" t="s">
        <v>296</v>
      </c>
      <c r="I648" s="11" t="s">
        <v>295</v>
      </c>
      <c r="J648" s="11" t="s">
        <v>116</v>
      </c>
      <c r="K648" s="11" t="s">
        <v>116</v>
      </c>
      <c r="L648" s="11" t="s">
        <v>296</v>
      </c>
      <c r="M648" s="11" t="s">
        <v>116</v>
      </c>
      <c r="N648" s="11" t="s">
        <v>295</v>
      </c>
      <c r="O648" s="11" t="s">
        <v>295</v>
      </c>
      <c r="P648" s="11" t="s">
        <v>295</v>
      </c>
      <c r="Q648" s="11" t="s">
        <v>295</v>
      </c>
      <c r="R648" s="11" t="s">
        <v>295</v>
      </c>
      <c r="S648" s="11" t="s">
        <v>116</v>
      </c>
      <c r="T648" s="11" t="s">
        <v>116</v>
      </c>
      <c r="U648" s="11" t="s">
        <v>296</v>
      </c>
      <c r="V648" s="11" t="s">
        <v>295</v>
      </c>
      <c r="W648" s="11" t="s">
        <v>295</v>
      </c>
      <c r="X648" s="11" t="s">
        <v>295</v>
      </c>
      <c r="Y648" s="11" t="s">
        <v>295</v>
      </c>
      <c r="Z648" s="11" t="s">
        <v>296</v>
      </c>
      <c r="AA648" s="11" t="s">
        <v>295</v>
      </c>
      <c r="AB648" s="11" t="s">
        <v>295</v>
      </c>
      <c r="AC648" s="11" t="s">
        <v>296</v>
      </c>
      <c r="AD648" s="11" t="s">
        <v>295</v>
      </c>
      <c r="AE648" s="11" t="s">
        <v>295</v>
      </c>
      <c r="AF648" s="11" t="s">
        <v>295</v>
      </c>
      <c r="AG648" s="154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8">
        <v>0</v>
      </c>
    </row>
    <row r="649" spans="1:65">
      <c r="A649" s="30"/>
      <c r="B649" s="19"/>
      <c r="C649" s="9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154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8">
        <v>1</v>
      </c>
    </row>
    <row r="650" spans="1:65">
      <c r="A650" s="30"/>
      <c r="B650" s="18">
        <v>1</v>
      </c>
      <c r="C650" s="14">
        <v>1</v>
      </c>
      <c r="D650" s="216">
        <v>76.7</v>
      </c>
      <c r="E650" s="216">
        <v>78</v>
      </c>
      <c r="F650" s="216">
        <v>75.48</v>
      </c>
      <c r="G650" s="216">
        <v>76.569999999999993</v>
      </c>
      <c r="H650" s="215">
        <v>82.223439149535878</v>
      </c>
      <c r="I650" s="216">
        <v>79</v>
      </c>
      <c r="J650" s="215">
        <v>110</v>
      </c>
      <c r="K650" s="216">
        <v>76</v>
      </c>
      <c r="L650" s="216">
        <v>76</v>
      </c>
      <c r="M650" s="216">
        <v>72</v>
      </c>
      <c r="N650" s="216">
        <v>77.599999999999994</v>
      </c>
      <c r="O650" s="215">
        <v>82.8</v>
      </c>
      <c r="P650" s="215">
        <v>85.7</v>
      </c>
      <c r="Q650" s="216">
        <v>78.099999999999994</v>
      </c>
      <c r="R650" s="216">
        <v>78.8</v>
      </c>
      <c r="S650" s="215">
        <v>71</v>
      </c>
      <c r="T650" s="216">
        <v>78</v>
      </c>
      <c r="U650" s="216">
        <v>75.900000000000006</v>
      </c>
      <c r="V650" s="216">
        <v>76</v>
      </c>
      <c r="W650" s="215">
        <v>63.58</v>
      </c>
      <c r="X650" s="216">
        <v>76.111200000000011</v>
      </c>
      <c r="Y650" s="216">
        <v>80</v>
      </c>
      <c r="Z650" s="216">
        <v>81.073099999999997</v>
      </c>
      <c r="AA650" s="216">
        <v>77.8</v>
      </c>
      <c r="AB650" s="215">
        <v>60.247999999999998</v>
      </c>
      <c r="AC650" s="215">
        <v>70</v>
      </c>
      <c r="AD650" s="216">
        <v>80.5</v>
      </c>
      <c r="AE650" s="216">
        <v>76.8</v>
      </c>
      <c r="AF650" s="216">
        <v>81.8</v>
      </c>
      <c r="AG650" s="217"/>
      <c r="AH650" s="218"/>
      <c r="AI650" s="218"/>
      <c r="AJ650" s="218"/>
      <c r="AK650" s="218"/>
      <c r="AL650" s="218"/>
      <c r="AM650" s="218"/>
      <c r="AN650" s="218"/>
      <c r="AO650" s="218"/>
      <c r="AP650" s="218"/>
      <c r="AQ650" s="218"/>
      <c r="AR650" s="218"/>
      <c r="AS650" s="218"/>
      <c r="AT650" s="218"/>
      <c r="AU650" s="218"/>
      <c r="AV650" s="218"/>
      <c r="AW650" s="218"/>
      <c r="AX650" s="218"/>
      <c r="AY650" s="218"/>
      <c r="AZ650" s="218"/>
      <c r="BA650" s="218"/>
      <c r="BB650" s="218"/>
      <c r="BC650" s="218"/>
      <c r="BD650" s="218"/>
      <c r="BE650" s="218"/>
      <c r="BF650" s="218"/>
      <c r="BG650" s="218"/>
      <c r="BH650" s="218"/>
      <c r="BI650" s="218"/>
      <c r="BJ650" s="218"/>
      <c r="BK650" s="218"/>
      <c r="BL650" s="218"/>
      <c r="BM650" s="219">
        <v>1</v>
      </c>
    </row>
    <row r="651" spans="1:65">
      <c r="A651" s="30"/>
      <c r="B651" s="19">
        <v>1</v>
      </c>
      <c r="C651" s="9">
        <v>2</v>
      </c>
      <c r="D651" s="221">
        <v>77.2</v>
      </c>
      <c r="E651" s="221">
        <v>78.400000000000006</v>
      </c>
      <c r="F651" s="221">
        <v>76.680000000000007</v>
      </c>
      <c r="G651" s="221">
        <v>78.47</v>
      </c>
      <c r="H651" s="220">
        <v>85.19629872566793</v>
      </c>
      <c r="I651" s="221">
        <v>78</v>
      </c>
      <c r="J651" s="220">
        <v>108</v>
      </c>
      <c r="K651" s="221">
        <v>77</v>
      </c>
      <c r="L651" s="221">
        <v>79</v>
      </c>
      <c r="M651" s="221">
        <v>73</v>
      </c>
      <c r="N651" s="221">
        <v>77</v>
      </c>
      <c r="O651" s="220">
        <v>83.4</v>
      </c>
      <c r="P651" s="220">
        <v>80.900000000000006</v>
      </c>
      <c r="Q651" s="221">
        <v>78.8</v>
      </c>
      <c r="R651" s="221">
        <v>80</v>
      </c>
      <c r="S651" s="220">
        <v>68</v>
      </c>
      <c r="T651" s="221">
        <v>76</v>
      </c>
      <c r="U651" s="221">
        <v>74</v>
      </c>
      <c r="V651" s="221">
        <v>78</v>
      </c>
      <c r="W651" s="220">
        <v>63.08</v>
      </c>
      <c r="X651" s="221">
        <v>75.953100000000006</v>
      </c>
      <c r="Y651" s="221">
        <v>75</v>
      </c>
      <c r="Z651" s="221">
        <v>78.565700000000007</v>
      </c>
      <c r="AA651" s="221">
        <v>71.3</v>
      </c>
      <c r="AB651" s="220">
        <v>59.854999999999997</v>
      </c>
      <c r="AC651" s="220">
        <v>70.8</v>
      </c>
      <c r="AD651" s="221">
        <v>80.7</v>
      </c>
      <c r="AE651" s="221">
        <v>78.8</v>
      </c>
      <c r="AF651" s="221">
        <v>80</v>
      </c>
      <c r="AG651" s="217"/>
      <c r="AH651" s="218"/>
      <c r="AI651" s="218"/>
      <c r="AJ651" s="218"/>
      <c r="AK651" s="218"/>
      <c r="AL651" s="218"/>
      <c r="AM651" s="218"/>
      <c r="AN651" s="218"/>
      <c r="AO651" s="218"/>
      <c r="AP651" s="218"/>
      <c r="AQ651" s="218"/>
      <c r="AR651" s="218"/>
      <c r="AS651" s="218"/>
      <c r="AT651" s="218"/>
      <c r="AU651" s="218"/>
      <c r="AV651" s="218"/>
      <c r="AW651" s="218"/>
      <c r="AX651" s="218"/>
      <c r="AY651" s="218"/>
      <c r="AZ651" s="218"/>
      <c r="BA651" s="218"/>
      <c r="BB651" s="218"/>
      <c r="BC651" s="218"/>
      <c r="BD651" s="218"/>
      <c r="BE651" s="218"/>
      <c r="BF651" s="218"/>
      <c r="BG651" s="218"/>
      <c r="BH651" s="218"/>
      <c r="BI651" s="218"/>
      <c r="BJ651" s="218"/>
      <c r="BK651" s="218"/>
      <c r="BL651" s="218"/>
      <c r="BM651" s="219">
        <v>27</v>
      </c>
    </row>
    <row r="652" spans="1:65">
      <c r="A652" s="30"/>
      <c r="B652" s="19">
        <v>1</v>
      </c>
      <c r="C652" s="9">
        <v>3</v>
      </c>
      <c r="D652" s="221">
        <v>76.900000000000006</v>
      </c>
      <c r="E652" s="221">
        <v>77.900000000000006</v>
      </c>
      <c r="F652" s="221">
        <v>74.84</v>
      </c>
      <c r="G652" s="221">
        <v>78.06</v>
      </c>
      <c r="H652" s="220">
        <v>81.779894282215722</v>
      </c>
      <c r="I652" s="221">
        <v>78</v>
      </c>
      <c r="J652" s="220">
        <v>99.1</v>
      </c>
      <c r="K652" s="221">
        <v>78</v>
      </c>
      <c r="L652" s="221">
        <v>78.599999999999994</v>
      </c>
      <c r="M652" s="221">
        <v>71</v>
      </c>
      <c r="N652" s="221">
        <v>76.900000000000006</v>
      </c>
      <c r="O652" s="220">
        <v>84.8</v>
      </c>
      <c r="P652" s="220">
        <v>78.400000000000006</v>
      </c>
      <c r="Q652" s="221">
        <v>77.099999999999994</v>
      </c>
      <c r="R652" s="221">
        <v>79.099999999999994</v>
      </c>
      <c r="S652" s="220">
        <v>69</v>
      </c>
      <c r="T652" s="221">
        <v>77</v>
      </c>
      <c r="U652" s="221">
        <v>76.099999999999994</v>
      </c>
      <c r="V652" s="221">
        <v>75</v>
      </c>
      <c r="W652" s="220">
        <v>63.57</v>
      </c>
      <c r="X652" s="221">
        <v>77.534100000000009</v>
      </c>
      <c r="Y652" s="221">
        <v>75</v>
      </c>
      <c r="Z652" s="221">
        <v>79.833420000000004</v>
      </c>
      <c r="AA652" s="221">
        <v>81</v>
      </c>
      <c r="AB652" s="220">
        <v>59.689300000000003</v>
      </c>
      <c r="AC652" s="220">
        <v>72.7</v>
      </c>
      <c r="AD652" s="221">
        <v>82.4</v>
      </c>
      <c r="AE652" s="221">
        <v>77.5</v>
      </c>
      <c r="AF652" s="221">
        <v>78.7</v>
      </c>
      <c r="AG652" s="217"/>
      <c r="AH652" s="218"/>
      <c r="AI652" s="218"/>
      <c r="AJ652" s="218"/>
      <c r="AK652" s="218"/>
      <c r="AL652" s="218"/>
      <c r="AM652" s="218"/>
      <c r="AN652" s="218"/>
      <c r="AO652" s="218"/>
      <c r="AP652" s="218"/>
      <c r="AQ652" s="218"/>
      <c r="AR652" s="218"/>
      <c r="AS652" s="218"/>
      <c r="AT652" s="218"/>
      <c r="AU652" s="218"/>
      <c r="AV652" s="218"/>
      <c r="AW652" s="218"/>
      <c r="AX652" s="218"/>
      <c r="AY652" s="218"/>
      <c r="AZ652" s="218"/>
      <c r="BA652" s="218"/>
      <c r="BB652" s="218"/>
      <c r="BC652" s="218"/>
      <c r="BD652" s="218"/>
      <c r="BE652" s="218"/>
      <c r="BF652" s="218"/>
      <c r="BG652" s="218"/>
      <c r="BH652" s="218"/>
      <c r="BI652" s="218"/>
      <c r="BJ652" s="218"/>
      <c r="BK652" s="218"/>
      <c r="BL652" s="218"/>
      <c r="BM652" s="219">
        <v>16</v>
      </c>
    </row>
    <row r="653" spans="1:65">
      <c r="A653" s="30"/>
      <c r="B653" s="19">
        <v>1</v>
      </c>
      <c r="C653" s="9">
        <v>4</v>
      </c>
      <c r="D653" s="221">
        <v>79.099999999999994</v>
      </c>
      <c r="E653" s="221">
        <v>78.099999999999994</v>
      </c>
      <c r="F653" s="221">
        <v>74.790000000000006</v>
      </c>
      <c r="G653" s="221">
        <v>77.650000000000006</v>
      </c>
      <c r="H653" s="220">
        <v>82.753651647577996</v>
      </c>
      <c r="I653" s="221">
        <v>78</v>
      </c>
      <c r="J653" s="220">
        <v>98.4</v>
      </c>
      <c r="K653" s="221">
        <v>77</v>
      </c>
      <c r="L653" s="221">
        <v>75.8</v>
      </c>
      <c r="M653" s="221">
        <v>73</v>
      </c>
      <c r="N653" s="221">
        <v>75.7</v>
      </c>
      <c r="O653" s="220">
        <v>83.4</v>
      </c>
      <c r="P653" s="220">
        <v>84.7</v>
      </c>
      <c r="Q653" s="221">
        <v>76.400000000000006</v>
      </c>
      <c r="R653" s="221">
        <v>77.3</v>
      </c>
      <c r="S653" s="220">
        <v>72</v>
      </c>
      <c r="T653" s="221">
        <v>78</v>
      </c>
      <c r="U653" s="221">
        <v>76.599999999999994</v>
      </c>
      <c r="V653" s="221">
        <v>76</v>
      </c>
      <c r="W653" s="220">
        <v>61.779999999999994</v>
      </c>
      <c r="X653" s="221">
        <v>76.613399999999999</v>
      </c>
      <c r="Y653" s="221">
        <v>80</v>
      </c>
      <c r="Z653" s="221">
        <v>79.664540000000002</v>
      </c>
      <c r="AA653" s="221">
        <v>78.3</v>
      </c>
      <c r="AB653" s="222">
        <v>62.602799999999995</v>
      </c>
      <c r="AC653" s="220">
        <v>69.8</v>
      </c>
      <c r="AD653" s="221">
        <v>80.8</v>
      </c>
      <c r="AE653" s="221">
        <v>75.2</v>
      </c>
      <c r="AF653" s="221">
        <v>80.7</v>
      </c>
      <c r="AG653" s="217"/>
      <c r="AH653" s="218"/>
      <c r="AI653" s="218"/>
      <c r="AJ653" s="218"/>
      <c r="AK653" s="218"/>
      <c r="AL653" s="218"/>
      <c r="AM653" s="218"/>
      <c r="AN653" s="218"/>
      <c r="AO653" s="218"/>
      <c r="AP653" s="218"/>
      <c r="AQ653" s="218"/>
      <c r="AR653" s="218"/>
      <c r="AS653" s="218"/>
      <c r="AT653" s="218"/>
      <c r="AU653" s="218"/>
      <c r="AV653" s="218"/>
      <c r="AW653" s="218"/>
      <c r="AX653" s="218"/>
      <c r="AY653" s="218"/>
      <c r="AZ653" s="218"/>
      <c r="BA653" s="218"/>
      <c r="BB653" s="218"/>
      <c r="BC653" s="218"/>
      <c r="BD653" s="218"/>
      <c r="BE653" s="218"/>
      <c r="BF653" s="218"/>
      <c r="BG653" s="218"/>
      <c r="BH653" s="218"/>
      <c r="BI653" s="218"/>
      <c r="BJ653" s="218"/>
      <c r="BK653" s="218"/>
      <c r="BL653" s="218"/>
      <c r="BM653" s="219">
        <v>77.465594682539688</v>
      </c>
    </row>
    <row r="654" spans="1:65">
      <c r="A654" s="30"/>
      <c r="B654" s="19">
        <v>1</v>
      </c>
      <c r="C654" s="9">
        <v>5</v>
      </c>
      <c r="D654" s="221">
        <v>76.7</v>
      </c>
      <c r="E654" s="221">
        <v>79.3</v>
      </c>
      <c r="F654" s="221">
        <v>74.680000000000007</v>
      </c>
      <c r="G654" s="221">
        <v>78.39</v>
      </c>
      <c r="H654" s="220">
        <v>82.976359576241975</v>
      </c>
      <c r="I654" s="221">
        <v>79</v>
      </c>
      <c r="J654" s="220">
        <v>97.2</v>
      </c>
      <c r="K654" s="221">
        <v>78</v>
      </c>
      <c r="L654" s="221">
        <v>78.400000000000006</v>
      </c>
      <c r="M654" s="221">
        <v>75</v>
      </c>
      <c r="N654" s="221">
        <v>74.8</v>
      </c>
      <c r="O654" s="220">
        <v>82.9</v>
      </c>
      <c r="P654" s="220">
        <v>88.4</v>
      </c>
      <c r="Q654" s="221">
        <v>81.5</v>
      </c>
      <c r="R654" s="221">
        <v>79</v>
      </c>
      <c r="S654" s="220">
        <v>71</v>
      </c>
      <c r="T654" s="221">
        <v>76</v>
      </c>
      <c r="U654" s="221">
        <v>77.400000000000006</v>
      </c>
      <c r="V654" s="221">
        <v>74</v>
      </c>
      <c r="W654" s="220">
        <v>63.66</v>
      </c>
      <c r="X654" s="221">
        <v>76.194900000000004</v>
      </c>
      <c r="Y654" s="221">
        <v>80</v>
      </c>
      <c r="Z654" s="221">
        <v>78.734960000000001</v>
      </c>
      <c r="AA654" s="221">
        <v>80.7</v>
      </c>
      <c r="AB654" s="220">
        <v>58.142699999999998</v>
      </c>
      <c r="AC654" s="220">
        <v>71.8</v>
      </c>
      <c r="AD654" s="221">
        <v>84.6</v>
      </c>
      <c r="AE654" s="221">
        <v>78.2</v>
      </c>
      <c r="AF654" s="221">
        <v>79.2</v>
      </c>
      <c r="AG654" s="217"/>
      <c r="AH654" s="218"/>
      <c r="AI654" s="218"/>
      <c r="AJ654" s="218"/>
      <c r="AK654" s="218"/>
      <c r="AL654" s="218"/>
      <c r="AM654" s="218"/>
      <c r="AN654" s="218"/>
      <c r="AO654" s="218"/>
      <c r="AP654" s="218"/>
      <c r="AQ654" s="218"/>
      <c r="AR654" s="218"/>
      <c r="AS654" s="218"/>
      <c r="AT654" s="218"/>
      <c r="AU654" s="218"/>
      <c r="AV654" s="218"/>
      <c r="AW654" s="218"/>
      <c r="AX654" s="218"/>
      <c r="AY654" s="218"/>
      <c r="AZ654" s="218"/>
      <c r="BA654" s="218"/>
      <c r="BB654" s="218"/>
      <c r="BC654" s="218"/>
      <c r="BD654" s="218"/>
      <c r="BE654" s="218"/>
      <c r="BF654" s="218"/>
      <c r="BG654" s="218"/>
      <c r="BH654" s="218"/>
      <c r="BI654" s="218"/>
      <c r="BJ654" s="218"/>
      <c r="BK654" s="218"/>
      <c r="BL654" s="218"/>
      <c r="BM654" s="219">
        <v>46</v>
      </c>
    </row>
    <row r="655" spans="1:65">
      <c r="A655" s="30"/>
      <c r="B655" s="19">
        <v>1</v>
      </c>
      <c r="C655" s="9">
        <v>6</v>
      </c>
      <c r="D655" s="221">
        <v>76.7</v>
      </c>
      <c r="E655" s="221">
        <v>78</v>
      </c>
      <c r="F655" s="221">
        <v>76.52</v>
      </c>
      <c r="G655" s="221">
        <v>78.540000000000006</v>
      </c>
      <c r="H655" s="220">
        <v>84.563189281905551</v>
      </c>
      <c r="I655" s="221">
        <v>78</v>
      </c>
      <c r="J655" s="220">
        <v>90.3</v>
      </c>
      <c r="K655" s="221">
        <v>79</v>
      </c>
      <c r="L655" s="221">
        <v>78.7</v>
      </c>
      <c r="M655" s="221">
        <v>72</v>
      </c>
      <c r="N655" s="221">
        <v>75.8</v>
      </c>
      <c r="O655" s="220">
        <v>83.4</v>
      </c>
      <c r="P655" s="220">
        <v>85.3</v>
      </c>
      <c r="Q655" s="221">
        <v>77.5</v>
      </c>
      <c r="R655" s="221">
        <v>79.8</v>
      </c>
      <c r="S655" s="220">
        <v>72</v>
      </c>
      <c r="T655" s="221">
        <v>76</v>
      </c>
      <c r="U655" s="221">
        <v>76.099999999999994</v>
      </c>
      <c r="V655" s="221">
        <v>79</v>
      </c>
      <c r="W655" s="220">
        <v>63.819999999999993</v>
      </c>
      <c r="X655" s="221">
        <v>76.027500000000003</v>
      </c>
      <c r="Y655" s="221">
        <v>75</v>
      </c>
      <c r="Z655" s="221">
        <v>78.889009999999999</v>
      </c>
      <c r="AA655" s="221">
        <v>72</v>
      </c>
      <c r="AB655" s="220">
        <v>59.4251</v>
      </c>
      <c r="AC655" s="220">
        <v>73.099999999999994</v>
      </c>
      <c r="AD655" s="222">
        <v>85.6</v>
      </c>
      <c r="AE655" s="221">
        <v>76.3</v>
      </c>
      <c r="AF655" s="221">
        <v>77.900000000000006</v>
      </c>
      <c r="AG655" s="217"/>
      <c r="AH655" s="218"/>
      <c r="AI655" s="218"/>
      <c r="AJ655" s="218"/>
      <c r="AK655" s="218"/>
      <c r="AL655" s="218"/>
      <c r="AM655" s="218"/>
      <c r="AN655" s="218"/>
      <c r="AO655" s="218"/>
      <c r="AP655" s="218"/>
      <c r="AQ655" s="218"/>
      <c r="AR655" s="218"/>
      <c r="AS655" s="218"/>
      <c r="AT655" s="218"/>
      <c r="AU655" s="218"/>
      <c r="AV655" s="218"/>
      <c r="AW655" s="218"/>
      <c r="AX655" s="218"/>
      <c r="AY655" s="218"/>
      <c r="AZ655" s="218"/>
      <c r="BA655" s="218"/>
      <c r="BB655" s="218"/>
      <c r="BC655" s="218"/>
      <c r="BD655" s="218"/>
      <c r="BE655" s="218"/>
      <c r="BF655" s="218"/>
      <c r="BG655" s="218"/>
      <c r="BH655" s="218"/>
      <c r="BI655" s="218"/>
      <c r="BJ655" s="218"/>
      <c r="BK655" s="218"/>
      <c r="BL655" s="218"/>
      <c r="BM655" s="223"/>
    </row>
    <row r="656" spans="1:65">
      <c r="A656" s="30"/>
      <c r="B656" s="20" t="s">
        <v>272</v>
      </c>
      <c r="C656" s="12"/>
      <c r="D656" s="224">
        <v>77.216666666666654</v>
      </c>
      <c r="E656" s="224">
        <v>78.283333333333331</v>
      </c>
      <c r="F656" s="224">
        <v>75.498333333333335</v>
      </c>
      <c r="G656" s="224">
        <v>77.946666666666673</v>
      </c>
      <c r="H656" s="224">
        <v>83.248805443857506</v>
      </c>
      <c r="I656" s="224">
        <v>78.333333333333329</v>
      </c>
      <c r="J656" s="224">
        <v>100.5</v>
      </c>
      <c r="K656" s="224">
        <v>77.5</v>
      </c>
      <c r="L656" s="224">
        <v>77.749999999999986</v>
      </c>
      <c r="M656" s="224">
        <v>72.666666666666671</v>
      </c>
      <c r="N656" s="224">
        <v>76.3</v>
      </c>
      <c r="O656" s="224">
        <v>83.449999999999989</v>
      </c>
      <c r="P656" s="224">
        <v>83.9</v>
      </c>
      <c r="Q656" s="224">
        <v>78.233333333333334</v>
      </c>
      <c r="R656" s="224">
        <v>79</v>
      </c>
      <c r="S656" s="224">
        <v>70.5</v>
      </c>
      <c r="T656" s="224">
        <v>76.833333333333329</v>
      </c>
      <c r="U656" s="224">
        <v>76.016666666666666</v>
      </c>
      <c r="V656" s="224">
        <v>76.333333333333329</v>
      </c>
      <c r="W656" s="224">
        <v>63.248333333333328</v>
      </c>
      <c r="X656" s="224">
        <v>76.40570000000001</v>
      </c>
      <c r="Y656" s="224">
        <v>77.5</v>
      </c>
      <c r="Z656" s="224">
        <v>79.460121666666666</v>
      </c>
      <c r="AA656" s="224">
        <v>76.849999999999994</v>
      </c>
      <c r="AB656" s="224">
        <v>59.993816666666667</v>
      </c>
      <c r="AC656" s="224">
        <v>71.366666666666674</v>
      </c>
      <c r="AD656" s="224">
        <v>82.433333333333337</v>
      </c>
      <c r="AE656" s="224">
        <v>77.13333333333334</v>
      </c>
      <c r="AF656" s="224">
        <v>79.716666666666654</v>
      </c>
      <c r="AG656" s="217"/>
      <c r="AH656" s="218"/>
      <c r="AI656" s="218"/>
      <c r="AJ656" s="218"/>
      <c r="AK656" s="218"/>
      <c r="AL656" s="218"/>
      <c r="AM656" s="218"/>
      <c r="AN656" s="218"/>
      <c r="AO656" s="218"/>
      <c r="AP656" s="218"/>
      <c r="AQ656" s="218"/>
      <c r="AR656" s="218"/>
      <c r="AS656" s="218"/>
      <c r="AT656" s="218"/>
      <c r="AU656" s="218"/>
      <c r="AV656" s="218"/>
      <c r="AW656" s="218"/>
      <c r="AX656" s="218"/>
      <c r="AY656" s="218"/>
      <c r="AZ656" s="218"/>
      <c r="BA656" s="218"/>
      <c r="BB656" s="218"/>
      <c r="BC656" s="218"/>
      <c r="BD656" s="218"/>
      <c r="BE656" s="218"/>
      <c r="BF656" s="218"/>
      <c r="BG656" s="218"/>
      <c r="BH656" s="218"/>
      <c r="BI656" s="218"/>
      <c r="BJ656" s="218"/>
      <c r="BK656" s="218"/>
      <c r="BL656" s="218"/>
      <c r="BM656" s="223"/>
    </row>
    <row r="657" spans="1:65">
      <c r="A657" s="30"/>
      <c r="B657" s="3" t="s">
        <v>273</v>
      </c>
      <c r="C657" s="29"/>
      <c r="D657" s="221">
        <v>76.800000000000011</v>
      </c>
      <c r="E657" s="221">
        <v>78.05</v>
      </c>
      <c r="F657" s="221">
        <v>75.16</v>
      </c>
      <c r="G657" s="221">
        <v>78.224999999999994</v>
      </c>
      <c r="H657" s="221">
        <v>82.865005611909993</v>
      </c>
      <c r="I657" s="221">
        <v>78</v>
      </c>
      <c r="J657" s="221">
        <v>98.75</v>
      </c>
      <c r="K657" s="221">
        <v>77.5</v>
      </c>
      <c r="L657" s="221">
        <v>78.5</v>
      </c>
      <c r="M657" s="221">
        <v>72.5</v>
      </c>
      <c r="N657" s="221">
        <v>76.349999999999994</v>
      </c>
      <c r="O657" s="221">
        <v>83.4</v>
      </c>
      <c r="P657" s="221">
        <v>85</v>
      </c>
      <c r="Q657" s="221">
        <v>77.8</v>
      </c>
      <c r="R657" s="221">
        <v>79.05</v>
      </c>
      <c r="S657" s="221">
        <v>71</v>
      </c>
      <c r="T657" s="221">
        <v>76.5</v>
      </c>
      <c r="U657" s="221">
        <v>76.099999999999994</v>
      </c>
      <c r="V657" s="221">
        <v>76</v>
      </c>
      <c r="W657" s="221">
        <v>63.575000000000003</v>
      </c>
      <c r="X657" s="221">
        <v>76.153050000000007</v>
      </c>
      <c r="Y657" s="221">
        <v>77.5</v>
      </c>
      <c r="Z657" s="221">
        <v>79.276775000000001</v>
      </c>
      <c r="AA657" s="221">
        <v>78.05</v>
      </c>
      <c r="AB657" s="221">
        <v>59.772149999999996</v>
      </c>
      <c r="AC657" s="221">
        <v>71.3</v>
      </c>
      <c r="AD657" s="221">
        <v>81.599999999999994</v>
      </c>
      <c r="AE657" s="221">
        <v>77.150000000000006</v>
      </c>
      <c r="AF657" s="221">
        <v>79.599999999999994</v>
      </c>
      <c r="AG657" s="217"/>
      <c r="AH657" s="218"/>
      <c r="AI657" s="218"/>
      <c r="AJ657" s="218"/>
      <c r="AK657" s="218"/>
      <c r="AL657" s="218"/>
      <c r="AM657" s="218"/>
      <c r="AN657" s="218"/>
      <c r="AO657" s="218"/>
      <c r="AP657" s="218"/>
      <c r="AQ657" s="218"/>
      <c r="AR657" s="218"/>
      <c r="AS657" s="218"/>
      <c r="AT657" s="218"/>
      <c r="AU657" s="218"/>
      <c r="AV657" s="218"/>
      <c r="AW657" s="218"/>
      <c r="AX657" s="218"/>
      <c r="AY657" s="218"/>
      <c r="AZ657" s="218"/>
      <c r="BA657" s="218"/>
      <c r="BB657" s="218"/>
      <c r="BC657" s="218"/>
      <c r="BD657" s="218"/>
      <c r="BE657" s="218"/>
      <c r="BF657" s="218"/>
      <c r="BG657" s="218"/>
      <c r="BH657" s="218"/>
      <c r="BI657" s="218"/>
      <c r="BJ657" s="218"/>
      <c r="BK657" s="218"/>
      <c r="BL657" s="218"/>
      <c r="BM657" s="223"/>
    </row>
    <row r="658" spans="1:65">
      <c r="A658" s="30"/>
      <c r="B658" s="3" t="s">
        <v>274</v>
      </c>
      <c r="C658" s="29"/>
      <c r="D658" s="212">
        <v>0.94322143034743422</v>
      </c>
      <c r="E658" s="212">
        <v>0.52694085689635539</v>
      </c>
      <c r="F658" s="212">
        <v>0.8994757732516554</v>
      </c>
      <c r="G658" s="212">
        <v>0.75080401348599035</v>
      </c>
      <c r="H658" s="212">
        <v>1.3452743235114626</v>
      </c>
      <c r="I658" s="212">
        <v>0.51639777949432231</v>
      </c>
      <c r="J658" s="212">
        <v>7.3184697854127947</v>
      </c>
      <c r="K658" s="212">
        <v>1.0488088481701516</v>
      </c>
      <c r="L658" s="212">
        <v>1.4474114826130138</v>
      </c>
      <c r="M658" s="212">
        <v>1.3662601021279464</v>
      </c>
      <c r="N658" s="212">
        <v>1.0392304845413265</v>
      </c>
      <c r="O658" s="212">
        <v>0.71484264002645892</v>
      </c>
      <c r="P658" s="212">
        <v>3.6149688795340955</v>
      </c>
      <c r="Q658" s="212">
        <v>1.7996295915178393</v>
      </c>
      <c r="R658" s="212">
        <v>0.95707888912043237</v>
      </c>
      <c r="S658" s="212">
        <v>1.6431676725154984</v>
      </c>
      <c r="T658" s="212">
        <v>0.98319208025017513</v>
      </c>
      <c r="U658" s="212">
        <v>1.1267948645013732</v>
      </c>
      <c r="V658" s="212">
        <v>1.8618986725025255</v>
      </c>
      <c r="W658" s="212">
        <v>0.76080001752541249</v>
      </c>
      <c r="X658" s="212">
        <v>0.59924531537593251</v>
      </c>
      <c r="Y658" s="212">
        <v>2.7386127875258306</v>
      </c>
      <c r="Z658" s="212">
        <v>0.94179145259269725</v>
      </c>
      <c r="AA658" s="212">
        <v>4.2278836313219417</v>
      </c>
      <c r="AB658" s="212">
        <v>1.4651604163594723</v>
      </c>
      <c r="AC658" s="212">
        <v>1.3866025626208349</v>
      </c>
      <c r="AD658" s="212">
        <v>2.1969676071045412</v>
      </c>
      <c r="AE658" s="212">
        <v>1.3109792777411338</v>
      </c>
      <c r="AF658" s="212">
        <v>1.4133883637085243</v>
      </c>
      <c r="AG658" s="209"/>
      <c r="AH658" s="210"/>
      <c r="AI658" s="210"/>
      <c r="AJ658" s="210"/>
      <c r="AK658" s="210"/>
      <c r="AL658" s="210"/>
      <c r="AM658" s="210"/>
      <c r="AN658" s="210"/>
      <c r="AO658" s="210"/>
      <c r="AP658" s="210"/>
      <c r="AQ658" s="210"/>
      <c r="AR658" s="210"/>
      <c r="AS658" s="210"/>
      <c r="AT658" s="210"/>
      <c r="AU658" s="210"/>
      <c r="AV658" s="210"/>
      <c r="AW658" s="210"/>
      <c r="AX658" s="210"/>
      <c r="AY658" s="210"/>
      <c r="AZ658" s="210"/>
      <c r="BA658" s="210"/>
      <c r="BB658" s="210"/>
      <c r="BC658" s="210"/>
      <c r="BD658" s="210"/>
      <c r="BE658" s="210"/>
      <c r="BF658" s="210"/>
      <c r="BG658" s="210"/>
      <c r="BH658" s="210"/>
      <c r="BI658" s="210"/>
      <c r="BJ658" s="210"/>
      <c r="BK658" s="210"/>
      <c r="BL658" s="210"/>
      <c r="BM658" s="213"/>
    </row>
    <row r="659" spans="1:65">
      <c r="A659" s="30"/>
      <c r="B659" s="3" t="s">
        <v>87</v>
      </c>
      <c r="C659" s="29"/>
      <c r="D659" s="13">
        <v>1.2215257030184775E-2</v>
      </c>
      <c r="E659" s="13">
        <v>6.7312010674433305E-3</v>
      </c>
      <c r="F659" s="13">
        <v>1.191384939956717E-2</v>
      </c>
      <c r="G659" s="13">
        <v>9.6322786540282718E-3</v>
      </c>
      <c r="H659" s="13">
        <v>1.6159683209132743E-2</v>
      </c>
      <c r="I659" s="13">
        <v>6.5923120786509238E-3</v>
      </c>
      <c r="J659" s="13">
        <v>7.2820594879729306E-2</v>
      </c>
      <c r="K659" s="13">
        <v>1.3533017395743892E-2</v>
      </c>
      <c r="L659" s="13">
        <v>1.8616224856759022E-2</v>
      </c>
      <c r="M659" s="13">
        <v>1.8801744524696507E-2</v>
      </c>
      <c r="N659" s="13">
        <v>1.3620320898313585E-2</v>
      </c>
      <c r="O659" s="13">
        <v>8.5661191135585259E-3</v>
      </c>
      <c r="P659" s="13">
        <v>4.3086637419953458E-2</v>
      </c>
      <c r="Q659" s="13">
        <v>2.3003360777816437E-2</v>
      </c>
      <c r="R659" s="13">
        <v>1.211492264709408E-2</v>
      </c>
      <c r="S659" s="13">
        <v>2.3307342872560262E-2</v>
      </c>
      <c r="T659" s="13">
        <v>1.2796426207160632E-2</v>
      </c>
      <c r="U659" s="13">
        <v>1.4822997559763735E-2</v>
      </c>
      <c r="V659" s="13">
        <v>2.4391685665971951E-2</v>
      </c>
      <c r="W659" s="13">
        <v>1.2028775738892923E-2</v>
      </c>
      <c r="X659" s="13">
        <v>7.8429399295593446E-3</v>
      </c>
      <c r="Y659" s="13">
        <v>3.5336939193881686E-2</v>
      </c>
      <c r="Z659" s="13">
        <v>1.1852378688060536E-2</v>
      </c>
      <c r="AA659" s="13">
        <v>5.5014751220845051E-2</v>
      </c>
      <c r="AB659" s="13">
        <v>2.4421857080707023E-2</v>
      </c>
      <c r="AC659" s="13">
        <v>1.9429274581328839E-2</v>
      </c>
      <c r="AD659" s="13">
        <v>2.6651446911903045E-2</v>
      </c>
      <c r="AE659" s="13">
        <v>1.6996274128018154E-2</v>
      </c>
      <c r="AF659" s="13">
        <v>1.7730148823439571E-2</v>
      </c>
      <c r="AG659" s="154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55"/>
    </row>
    <row r="660" spans="1:65">
      <c r="A660" s="30"/>
      <c r="B660" s="3" t="s">
        <v>275</v>
      </c>
      <c r="C660" s="29"/>
      <c r="D660" s="13">
        <v>-3.2134009542321706E-3</v>
      </c>
      <c r="E660" s="13">
        <v>1.0556152755875736E-2</v>
      </c>
      <c r="F660" s="13">
        <v>-2.5395291384108676E-2</v>
      </c>
      <c r="G660" s="13">
        <v>6.2101373661229697E-3</v>
      </c>
      <c r="H660" s="13">
        <v>7.465521674516129E-2</v>
      </c>
      <c r="I660" s="13">
        <v>1.1201600586036919E-2</v>
      </c>
      <c r="J660" s="13">
        <v>0.29735013862421344</v>
      </c>
      <c r="K660" s="13">
        <v>4.4413675001542252E-4</v>
      </c>
      <c r="L660" s="13">
        <v>3.6713759008217828E-3</v>
      </c>
      <c r="M660" s="13">
        <v>-6.1949153498910281E-2</v>
      </c>
      <c r="N660" s="13">
        <v>-1.5046611173855862E-2</v>
      </c>
      <c r="O660" s="13">
        <v>7.7252428539209994E-2</v>
      </c>
      <c r="P660" s="13">
        <v>8.3061459010661975E-2</v>
      </c>
      <c r="Q660" s="13">
        <v>9.910704925714553E-3</v>
      </c>
      <c r="R660" s="13">
        <v>1.9807571654854472E-2</v>
      </c>
      <c r="S660" s="13">
        <v>-8.9918559472566661E-2</v>
      </c>
      <c r="T660" s="13">
        <v>-8.1618343188020193E-3</v>
      </c>
      <c r="U660" s="13">
        <v>-1.8704148878103233E-2</v>
      </c>
      <c r="V660" s="13">
        <v>-1.4616312620415073E-2</v>
      </c>
      <c r="W660" s="13">
        <v>-0.18353000977362732</v>
      </c>
      <c r="X660" s="13">
        <v>-1.3682134460894724E-2</v>
      </c>
      <c r="Y660" s="13">
        <v>4.4413675001542252E-4</v>
      </c>
      <c r="Z660" s="13">
        <v>2.5747262282058481E-2</v>
      </c>
      <c r="AA660" s="13">
        <v>-7.9466850420816249E-3</v>
      </c>
      <c r="AB660" s="13">
        <v>-0.225542424188103</v>
      </c>
      <c r="AC660" s="13">
        <v>-7.8730797083104043E-2</v>
      </c>
      <c r="AD660" s="13">
        <v>6.4128322659263715E-2</v>
      </c>
      <c r="AE660" s="13">
        <v>-4.2891473378340317E-3</v>
      </c>
      <c r="AF660" s="13">
        <v>2.9058990553832764E-2</v>
      </c>
      <c r="AG660" s="154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55"/>
    </row>
    <row r="661" spans="1:65">
      <c r="A661" s="30"/>
      <c r="B661" s="46" t="s">
        <v>276</v>
      </c>
      <c r="C661" s="47"/>
      <c r="D661" s="45">
        <v>0.13</v>
      </c>
      <c r="E661" s="45">
        <v>0.36</v>
      </c>
      <c r="F661" s="45">
        <v>0.91</v>
      </c>
      <c r="G661" s="45">
        <v>0.2</v>
      </c>
      <c r="H661" s="45">
        <v>2.61</v>
      </c>
      <c r="I661" s="45">
        <v>0.38</v>
      </c>
      <c r="J661" s="45">
        <v>10.46</v>
      </c>
      <c r="K661" s="45">
        <v>0</v>
      </c>
      <c r="L661" s="45">
        <v>0.11</v>
      </c>
      <c r="M661" s="45">
        <v>2.2000000000000002</v>
      </c>
      <c r="N661" s="45">
        <v>0.55000000000000004</v>
      </c>
      <c r="O661" s="45">
        <v>2.7</v>
      </c>
      <c r="P661" s="45">
        <v>2.91</v>
      </c>
      <c r="Q661" s="45">
        <v>0.33</v>
      </c>
      <c r="R661" s="45">
        <v>0.68</v>
      </c>
      <c r="S661" s="45">
        <v>3.18</v>
      </c>
      <c r="T661" s="45">
        <v>0.3</v>
      </c>
      <c r="U661" s="45">
        <v>0.67</v>
      </c>
      <c r="V661" s="45">
        <v>0.53</v>
      </c>
      <c r="W661" s="45">
        <v>6.48</v>
      </c>
      <c r="X661" s="45">
        <v>0.5</v>
      </c>
      <c r="Y661" s="45">
        <v>0</v>
      </c>
      <c r="Z661" s="45">
        <v>0.89</v>
      </c>
      <c r="AA661" s="45">
        <v>0.3</v>
      </c>
      <c r="AB661" s="45">
        <v>7.96</v>
      </c>
      <c r="AC661" s="45">
        <v>2.79</v>
      </c>
      <c r="AD661" s="45">
        <v>2.2400000000000002</v>
      </c>
      <c r="AE661" s="45">
        <v>0.17</v>
      </c>
      <c r="AF661" s="45">
        <v>1.01</v>
      </c>
      <c r="AG661" s="154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55"/>
    </row>
    <row r="662" spans="1:65">
      <c r="B662" s="31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BM662" s="55"/>
    </row>
    <row r="663" spans="1:65" ht="15">
      <c r="B663" s="8" t="s">
        <v>521</v>
      </c>
      <c r="BM663" s="28" t="s">
        <v>67</v>
      </c>
    </row>
    <row r="664" spans="1:65" ht="15">
      <c r="A664" s="25" t="s">
        <v>58</v>
      </c>
      <c r="B664" s="18" t="s">
        <v>112</v>
      </c>
      <c r="C664" s="15" t="s">
        <v>113</v>
      </c>
      <c r="D664" s="16" t="s">
        <v>230</v>
      </c>
      <c r="E664" s="17" t="s">
        <v>230</v>
      </c>
      <c r="F664" s="17" t="s">
        <v>230</v>
      </c>
      <c r="G664" s="17" t="s">
        <v>230</v>
      </c>
      <c r="H664" s="17" t="s">
        <v>230</v>
      </c>
      <c r="I664" s="17" t="s">
        <v>230</v>
      </c>
      <c r="J664" s="17" t="s">
        <v>230</v>
      </c>
      <c r="K664" s="17" t="s">
        <v>230</v>
      </c>
      <c r="L664" s="17" t="s">
        <v>230</v>
      </c>
      <c r="M664" s="17" t="s">
        <v>230</v>
      </c>
      <c r="N664" s="17" t="s">
        <v>230</v>
      </c>
      <c r="O664" s="17" t="s">
        <v>230</v>
      </c>
      <c r="P664" s="17" t="s">
        <v>230</v>
      </c>
      <c r="Q664" s="17" t="s">
        <v>230</v>
      </c>
      <c r="R664" s="17" t="s">
        <v>230</v>
      </c>
      <c r="S664" s="17" t="s">
        <v>230</v>
      </c>
      <c r="T664" s="17" t="s">
        <v>230</v>
      </c>
      <c r="U664" s="17" t="s">
        <v>230</v>
      </c>
      <c r="V664" s="17" t="s">
        <v>230</v>
      </c>
      <c r="W664" s="17" t="s">
        <v>230</v>
      </c>
      <c r="X664" s="17" t="s">
        <v>230</v>
      </c>
      <c r="Y664" s="17" t="s">
        <v>230</v>
      </c>
      <c r="Z664" s="17" t="s">
        <v>230</v>
      </c>
      <c r="AA664" s="17" t="s">
        <v>230</v>
      </c>
      <c r="AB664" s="17" t="s">
        <v>230</v>
      </c>
      <c r="AC664" s="154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8">
        <v>1</v>
      </c>
    </row>
    <row r="665" spans="1:65">
      <c r="A665" s="30"/>
      <c r="B665" s="19" t="s">
        <v>231</v>
      </c>
      <c r="C665" s="9" t="s">
        <v>231</v>
      </c>
      <c r="D665" s="152" t="s">
        <v>233</v>
      </c>
      <c r="E665" s="153" t="s">
        <v>234</v>
      </c>
      <c r="F665" s="153" t="s">
        <v>236</v>
      </c>
      <c r="G665" s="153" t="s">
        <v>237</v>
      </c>
      <c r="H665" s="153" t="s">
        <v>239</v>
      </c>
      <c r="I665" s="153" t="s">
        <v>240</v>
      </c>
      <c r="J665" s="153" t="s">
        <v>242</v>
      </c>
      <c r="K665" s="153" t="s">
        <v>243</v>
      </c>
      <c r="L665" s="153" t="s">
        <v>244</v>
      </c>
      <c r="M665" s="153" t="s">
        <v>245</v>
      </c>
      <c r="N665" s="153" t="s">
        <v>246</v>
      </c>
      <c r="O665" s="153" t="s">
        <v>247</v>
      </c>
      <c r="P665" s="153" t="s">
        <v>248</v>
      </c>
      <c r="Q665" s="153" t="s">
        <v>250</v>
      </c>
      <c r="R665" s="153" t="s">
        <v>251</v>
      </c>
      <c r="S665" s="153" t="s">
        <v>252</v>
      </c>
      <c r="T665" s="153" t="s">
        <v>253</v>
      </c>
      <c r="U665" s="153" t="s">
        <v>254</v>
      </c>
      <c r="V665" s="153" t="s">
        <v>257</v>
      </c>
      <c r="W665" s="153" t="s">
        <v>279</v>
      </c>
      <c r="X665" s="153" t="s">
        <v>259</v>
      </c>
      <c r="Y665" s="153" t="s">
        <v>260</v>
      </c>
      <c r="Z665" s="153" t="s">
        <v>261</v>
      </c>
      <c r="AA665" s="153" t="s">
        <v>262</v>
      </c>
      <c r="AB665" s="153" t="s">
        <v>263</v>
      </c>
      <c r="AC665" s="154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28" t="s">
        <v>1</v>
      </c>
    </row>
    <row r="666" spans="1:65">
      <c r="A666" s="30"/>
      <c r="B666" s="19"/>
      <c r="C666" s="9"/>
      <c r="D666" s="10" t="s">
        <v>295</v>
      </c>
      <c r="E666" s="11" t="s">
        <v>296</v>
      </c>
      <c r="F666" s="11" t="s">
        <v>116</v>
      </c>
      <c r="G666" s="11" t="s">
        <v>296</v>
      </c>
      <c r="H666" s="11" t="s">
        <v>295</v>
      </c>
      <c r="I666" s="11" t="s">
        <v>116</v>
      </c>
      <c r="J666" s="11" t="s">
        <v>116</v>
      </c>
      <c r="K666" s="11" t="s">
        <v>296</v>
      </c>
      <c r="L666" s="11" t="s">
        <v>116</v>
      </c>
      <c r="M666" s="11" t="s">
        <v>295</v>
      </c>
      <c r="N666" s="11" t="s">
        <v>295</v>
      </c>
      <c r="O666" s="11" t="s">
        <v>295</v>
      </c>
      <c r="P666" s="11" t="s">
        <v>295</v>
      </c>
      <c r="Q666" s="11" t="s">
        <v>295</v>
      </c>
      <c r="R666" s="11" t="s">
        <v>116</v>
      </c>
      <c r="S666" s="11" t="s">
        <v>116</v>
      </c>
      <c r="T666" s="11" t="s">
        <v>296</v>
      </c>
      <c r="U666" s="11" t="s">
        <v>295</v>
      </c>
      <c r="V666" s="11" t="s">
        <v>295</v>
      </c>
      <c r="W666" s="11" t="s">
        <v>295</v>
      </c>
      <c r="X666" s="11" t="s">
        <v>295</v>
      </c>
      <c r="Y666" s="11" t="s">
        <v>296</v>
      </c>
      <c r="Z666" s="11" t="s">
        <v>295</v>
      </c>
      <c r="AA666" s="11" t="s">
        <v>295</v>
      </c>
      <c r="AB666" s="11" t="s">
        <v>295</v>
      </c>
      <c r="AC666" s="154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28">
        <v>3</v>
      </c>
    </row>
    <row r="667" spans="1:65">
      <c r="A667" s="30"/>
      <c r="B667" s="19"/>
      <c r="C667" s="9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154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28">
        <v>3</v>
      </c>
    </row>
    <row r="668" spans="1:65">
      <c r="A668" s="30"/>
      <c r="B668" s="18">
        <v>1</v>
      </c>
      <c r="C668" s="14">
        <v>1</v>
      </c>
      <c r="D668" s="229">
        <v>4.3299999999999998E-2</v>
      </c>
      <c r="E668" s="229">
        <v>4.3499999999999997E-2</v>
      </c>
      <c r="F668" s="229">
        <v>4.2145999999999996E-2</v>
      </c>
      <c r="G668" s="229">
        <v>4.4183154398903246E-2</v>
      </c>
      <c r="H668" s="228">
        <v>3.9E-2</v>
      </c>
      <c r="I668" s="228">
        <v>5.3699999999999998E-2</v>
      </c>
      <c r="J668" s="229">
        <v>4.5999999999999999E-2</v>
      </c>
      <c r="K668" s="236">
        <v>3.9399999999999998E-2</v>
      </c>
      <c r="L668" s="229">
        <v>4.2900000000000001E-2</v>
      </c>
      <c r="M668" s="229">
        <v>4.5999999999999999E-2</v>
      </c>
      <c r="N668" s="229">
        <v>4.4000000000000004E-2</v>
      </c>
      <c r="O668" s="229">
        <v>4.8000000000000001E-2</v>
      </c>
      <c r="P668" s="229">
        <v>4.4999999999999998E-2</v>
      </c>
      <c r="Q668" s="229">
        <v>4.2999999999999997E-2</v>
      </c>
      <c r="R668" s="229">
        <v>4.2900000000000001E-2</v>
      </c>
      <c r="S668" s="229">
        <v>4.5999999999999999E-2</v>
      </c>
      <c r="T668" s="229">
        <v>4.2000000000000003E-2</v>
      </c>
      <c r="U668" s="229">
        <v>4.3999999999999997E-2</v>
      </c>
      <c r="V668" s="229">
        <v>4.4000000000000004E-2</v>
      </c>
      <c r="W668" s="229">
        <v>4.4999999999999998E-2</v>
      </c>
      <c r="X668" s="229">
        <v>4.3704070124899991E-2</v>
      </c>
      <c r="Y668" s="229">
        <v>4.4000000000000004E-2</v>
      </c>
      <c r="Z668" s="229">
        <v>4.4700000000000004E-2</v>
      </c>
      <c r="AA668" s="229">
        <v>4.3900000000000002E-2</v>
      </c>
      <c r="AB668" s="229">
        <v>4.4400000000000002E-2</v>
      </c>
      <c r="AC668" s="206"/>
      <c r="AD668" s="207"/>
      <c r="AE668" s="207"/>
      <c r="AF668" s="207"/>
      <c r="AG668" s="207"/>
      <c r="AH668" s="207"/>
      <c r="AI668" s="207"/>
      <c r="AJ668" s="207"/>
      <c r="AK668" s="207"/>
      <c r="AL668" s="207"/>
      <c r="AM668" s="207"/>
      <c r="AN668" s="207"/>
      <c r="AO668" s="207"/>
      <c r="AP668" s="207"/>
      <c r="AQ668" s="207"/>
      <c r="AR668" s="207"/>
      <c r="AS668" s="207"/>
      <c r="AT668" s="207"/>
      <c r="AU668" s="207"/>
      <c r="AV668" s="207"/>
      <c r="AW668" s="207"/>
      <c r="AX668" s="207"/>
      <c r="AY668" s="207"/>
      <c r="AZ668" s="207"/>
      <c r="BA668" s="207"/>
      <c r="BB668" s="207"/>
      <c r="BC668" s="207"/>
      <c r="BD668" s="207"/>
      <c r="BE668" s="207"/>
      <c r="BF668" s="207"/>
      <c r="BG668" s="207"/>
      <c r="BH668" s="207"/>
      <c r="BI668" s="207"/>
      <c r="BJ668" s="207"/>
      <c r="BK668" s="207"/>
      <c r="BL668" s="207"/>
      <c r="BM668" s="230">
        <v>1</v>
      </c>
    </row>
    <row r="669" spans="1:65">
      <c r="A669" s="30"/>
      <c r="B669" s="19">
        <v>1</v>
      </c>
      <c r="C669" s="9">
        <v>2</v>
      </c>
      <c r="D669" s="24">
        <v>4.3299999999999998E-2</v>
      </c>
      <c r="E669" s="24">
        <v>4.6600000000000003E-2</v>
      </c>
      <c r="F669" s="24">
        <v>4.2335000000000005E-2</v>
      </c>
      <c r="G669" s="235">
        <v>4.5560444823581452E-2</v>
      </c>
      <c r="H669" s="231">
        <v>4.1000000000000002E-2</v>
      </c>
      <c r="I669" s="231">
        <v>5.28E-2</v>
      </c>
      <c r="J669" s="24">
        <v>4.5999999999999999E-2</v>
      </c>
      <c r="K669" s="24">
        <v>4.2499999999999996E-2</v>
      </c>
      <c r="L669" s="24">
        <v>4.2900000000000001E-2</v>
      </c>
      <c r="M669" s="24">
        <v>4.7E-2</v>
      </c>
      <c r="N669" s="24">
        <v>4.2999999999999997E-2</v>
      </c>
      <c r="O669" s="24">
        <v>4.5999999999999999E-2</v>
      </c>
      <c r="P669" s="24">
        <v>4.4999999999999998E-2</v>
      </c>
      <c r="Q669" s="24">
        <v>4.2999999999999997E-2</v>
      </c>
      <c r="R669" s="24">
        <v>4.0800000000000003E-2</v>
      </c>
      <c r="S669" s="24">
        <v>4.5999999999999999E-2</v>
      </c>
      <c r="T669" s="24">
        <v>4.2000000000000003E-2</v>
      </c>
      <c r="U669" s="24">
        <v>4.5999999999999999E-2</v>
      </c>
      <c r="V669" s="24">
        <v>4.4000000000000004E-2</v>
      </c>
      <c r="W669" s="24">
        <v>4.2999999999999997E-2</v>
      </c>
      <c r="X669" s="24">
        <v>4.3733705945500016E-2</v>
      </c>
      <c r="Y669" s="24">
        <v>4.3299999999999998E-2</v>
      </c>
      <c r="Z669" s="24">
        <v>4.3700000000000003E-2</v>
      </c>
      <c r="AA669" s="24">
        <v>4.3499999999999997E-2</v>
      </c>
      <c r="AB669" s="24">
        <v>4.3800000000000006E-2</v>
      </c>
      <c r="AC669" s="206"/>
      <c r="AD669" s="207"/>
      <c r="AE669" s="207"/>
      <c r="AF669" s="207"/>
      <c r="AG669" s="207"/>
      <c r="AH669" s="207"/>
      <c r="AI669" s="207"/>
      <c r="AJ669" s="207"/>
      <c r="AK669" s="207"/>
      <c r="AL669" s="207"/>
      <c r="AM669" s="207"/>
      <c r="AN669" s="207"/>
      <c r="AO669" s="207"/>
      <c r="AP669" s="207"/>
      <c r="AQ669" s="207"/>
      <c r="AR669" s="207"/>
      <c r="AS669" s="207"/>
      <c r="AT669" s="207"/>
      <c r="AU669" s="207"/>
      <c r="AV669" s="207"/>
      <c r="AW669" s="207"/>
      <c r="AX669" s="207"/>
      <c r="AY669" s="207"/>
      <c r="AZ669" s="207"/>
      <c r="BA669" s="207"/>
      <c r="BB669" s="207"/>
      <c r="BC669" s="207"/>
      <c r="BD669" s="207"/>
      <c r="BE669" s="207"/>
      <c r="BF669" s="207"/>
      <c r="BG669" s="207"/>
      <c r="BH669" s="207"/>
      <c r="BI669" s="207"/>
      <c r="BJ669" s="207"/>
      <c r="BK669" s="207"/>
      <c r="BL669" s="207"/>
      <c r="BM669" s="230" t="e">
        <v>#N/A</v>
      </c>
    </row>
    <row r="670" spans="1:65">
      <c r="A670" s="30"/>
      <c r="B670" s="19">
        <v>1</v>
      </c>
      <c r="C670" s="9">
        <v>3</v>
      </c>
      <c r="D670" s="24">
        <v>4.4000000000000004E-2</v>
      </c>
      <c r="E670" s="24">
        <v>4.58E-2</v>
      </c>
      <c r="F670" s="24">
        <v>4.2731000000000005E-2</v>
      </c>
      <c r="G670" s="24">
        <v>4.3922119731488449E-2</v>
      </c>
      <c r="H670" s="231">
        <v>3.9E-2</v>
      </c>
      <c r="I670" s="231">
        <v>5.3199999999999997E-2</v>
      </c>
      <c r="J670" s="24">
        <v>4.7E-2</v>
      </c>
      <c r="K670" s="24">
        <v>4.3400000000000001E-2</v>
      </c>
      <c r="L670" s="24">
        <v>4.2799999999999998E-2</v>
      </c>
      <c r="M670" s="24">
        <v>4.5999999999999999E-2</v>
      </c>
      <c r="N670" s="24">
        <v>4.4999999999999998E-2</v>
      </c>
      <c r="O670" s="24">
        <v>4.4999999999999998E-2</v>
      </c>
      <c r="P670" s="24">
        <v>4.4000000000000004E-2</v>
      </c>
      <c r="Q670" s="24">
        <v>4.4000000000000004E-2</v>
      </c>
      <c r="R670" s="24">
        <v>4.1599999999999998E-2</v>
      </c>
      <c r="S670" s="24">
        <v>4.5999999999999999E-2</v>
      </c>
      <c r="T670" s="24">
        <v>4.3999999999999997E-2</v>
      </c>
      <c r="U670" s="24">
        <v>4.3999999999999997E-2</v>
      </c>
      <c r="V670" s="24">
        <v>4.3499999999999997E-2</v>
      </c>
      <c r="W670" s="24">
        <v>4.7E-2</v>
      </c>
      <c r="X670" s="24">
        <v>4.454870177569998E-2</v>
      </c>
      <c r="Y670" s="24">
        <v>4.36E-2</v>
      </c>
      <c r="Z670" s="24">
        <v>4.4000000000000004E-2</v>
      </c>
      <c r="AA670" s="24">
        <v>4.4299999999999999E-2</v>
      </c>
      <c r="AB670" s="24">
        <v>4.2799999999999998E-2</v>
      </c>
      <c r="AC670" s="206"/>
      <c r="AD670" s="207"/>
      <c r="AE670" s="207"/>
      <c r="AF670" s="207"/>
      <c r="AG670" s="207"/>
      <c r="AH670" s="207"/>
      <c r="AI670" s="207"/>
      <c r="AJ670" s="207"/>
      <c r="AK670" s="207"/>
      <c r="AL670" s="207"/>
      <c r="AM670" s="207"/>
      <c r="AN670" s="207"/>
      <c r="AO670" s="207"/>
      <c r="AP670" s="207"/>
      <c r="AQ670" s="207"/>
      <c r="AR670" s="207"/>
      <c r="AS670" s="207"/>
      <c r="AT670" s="207"/>
      <c r="AU670" s="207"/>
      <c r="AV670" s="207"/>
      <c r="AW670" s="207"/>
      <c r="AX670" s="207"/>
      <c r="AY670" s="207"/>
      <c r="AZ670" s="207"/>
      <c r="BA670" s="207"/>
      <c r="BB670" s="207"/>
      <c r="BC670" s="207"/>
      <c r="BD670" s="207"/>
      <c r="BE670" s="207"/>
      <c r="BF670" s="207"/>
      <c r="BG670" s="207"/>
      <c r="BH670" s="207"/>
      <c r="BI670" s="207"/>
      <c r="BJ670" s="207"/>
      <c r="BK670" s="207"/>
      <c r="BL670" s="207"/>
      <c r="BM670" s="230">
        <v>16</v>
      </c>
    </row>
    <row r="671" spans="1:65">
      <c r="A671" s="30"/>
      <c r="B671" s="19">
        <v>1</v>
      </c>
      <c r="C671" s="9">
        <v>4</v>
      </c>
      <c r="D671" s="24">
        <v>4.3800000000000006E-2</v>
      </c>
      <c r="E671" s="24">
        <v>4.41E-2</v>
      </c>
      <c r="F671" s="24">
        <v>4.1997000000000007E-2</v>
      </c>
      <c r="G671" s="24">
        <v>4.408312172106936E-2</v>
      </c>
      <c r="H671" s="231">
        <v>3.7999999999999999E-2</v>
      </c>
      <c r="I671" s="235">
        <v>5.0200000000000002E-2</v>
      </c>
      <c r="J671" s="24">
        <v>4.5999999999999999E-2</v>
      </c>
      <c r="K671" s="24">
        <v>4.2700000000000002E-2</v>
      </c>
      <c r="L671" s="24">
        <v>4.3400000000000001E-2</v>
      </c>
      <c r="M671" s="24">
        <v>4.4999999999999998E-2</v>
      </c>
      <c r="N671" s="24">
        <v>4.5999999999999999E-2</v>
      </c>
      <c r="O671" s="24">
        <v>4.7E-2</v>
      </c>
      <c r="P671" s="24">
        <v>4.4000000000000004E-2</v>
      </c>
      <c r="Q671" s="24">
        <v>4.4000000000000004E-2</v>
      </c>
      <c r="R671" s="24">
        <v>4.4499999999999998E-2</v>
      </c>
      <c r="S671" s="24">
        <v>4.3999999999999997E-2</v>
      </c>
      <c r="T671" s="24">
        <v>4.2000000000000003E-2</v>
      </c>
      <c r="U671" s="24">
        <v>4.4999999999999998E-2</v>
      </c>
      <c r="V671" s="24">
        <v>4.3499999999999997E-2</v>
      </c>
      <c r="W671" s="24">
        <v>4.4999999999999998E-2</v>
      </c>
      <c r="X671" s="24">
        <v>4.385170229689999E-2</v>
      </c>
      <c r="Y671" s="24">
        <v>4.2900000000000001E-2</v>
      </c>
      <c r="Z671" s="24">
        <v>4.3499999999999997E-2</v>
      </c>
      <c r="AA671" s="24">
        <v>4.3900000000000002E-2</v>
      </c>
      <c r="AB671" s="24">
        <v>4.3700000000000003E-2</v>
      </c>
      <c r="AC671" s="206"/>
      <c r="AD671" s="207"/>
      <c r="AE671" s="207"/>
      <c r="AF671" s="207"/>
      <c r="AG671" s="207"/>
      <c r="AH671" s="207"/>
      <c r="AI671" s="207"/>
      <c r="AJ671" s="207"/>
      <c r="AK671" s="207"/>
      <c r="AL671" s="207"/>
      <c r="AM671" s="207"/>
      <c r="AN671" s="207"/>
      <c r="AO671" s="207"/>
      <c r="AP671" s="207"/>
      <c r="AQ671" s="207"/>
      <c r="AR671" s="207"/>
      <c r="AS671" s="207"/>
      <c r="AT671" s="207"/>
      <c r="AU671" s="207"/>
      <c r="AV671" s="207"/>
      <c r="AW671" s="207"/>
      <c r="AX671" s="207"/>
      <c r="AY671" s="207"/>
      <c r="AZ671" s="207"/>
      <c r="BA671" s="207"/>
      <c r="BB671" s="207"/>
      <c r="BC671" s="207"/>
      <c r="BD671" s="207"/>
      <c r="BE671" s="207"/>
      <c r="BF671" s="207"/>
      <c r="BG671" s="207"/>
      <c r="BH671" s="207"/>
      <c r="BI671" s="207"/>
      <c r="BJ671" s="207"/>
      <c r="BK671" s="207"/>
      <c r="BL671" s="207"/>
      <c r="BM671" s="230">
        <v>4.4165237510899347E-2</v>
      </c>
    </row>
    <row r="672" spans="1:65">
      <c r="A672" s="30"/>
      <c r="B672" s="19">
        <v>1</v>
      </c>
      <c r="C672" s="9">
        <v>5</v>
      </c>
      <c r="D672" s="24">
        <v>4.3800000000000006E-2</v>
      </c>
      <c r="E672" s="24">
        <v>4.3900000000000002E-2</v>
      </c>
      <c r="F672" s="24">
        <v>4.2566E-2</v>
      </c>
      <c r="G672" s="24">
        <v>4.4031577727513253E-2</v>
      </c>
      <c r="H672" s="231">
        <v>4.1000000000000002E-2</v>
      </c>
      <c r="I672" s="231">
        <v>5.28E-2</v>
      </c>
      <c r="J672" s="24">
        <v>4.7E-2</v>
      </c>
      <c r="K672" s="24">
        <v>4.3800000000000006E-2</v>
      </c>
      <c r="L672" s="24">
        <v>4.3199999999999995E-2</v>
      </c>
      <c r="M672" s="24">
        <v>4.4999999999999998E-2</v>
      </c>
      <c r="N672" s="24">
        <v>4.2999999999999997E-2</v>
      </c>
      <c r="O672" s="24">
        <v>4.8000000000000001E-2</v>
      </c>
      <c r="P672" s="235">
        <v>4.9000000000000002E-2</v>
      </c>
      <c r="Q672" s="24">
        <v>4.4000000000000004E-2</v>
      </c>
      <c r="R672" s="24">
        <v>4.4000000000000004E-2</v>
      </c>
      <c r="S672" s="24">
        <v>4.4999999999999998E-2</v>
      </c>
      <c r="T672" s="24">
        <v>4.2999999999999997E-2</v>
      </c>
      <c r="U672" s="24">
        <v>4.3999999999999997E-2</v>
      </c>
      <c r="V672" s="24">
        <v>4.3499999999999997E-2</v>
      </c>
      <c r="W672" s="24">
        <v>4.5999999999999999E-2</v>
      </c>
      <c r="X672" s="24">
        <v>4.458227523951E-2</v>
      </c>
      <c r="Y672" s="24">
        <v>4.3700000000000003E-2</v>
      </c>
      <c r="Z672" s="24">
        <v>4.4600000000000001E-2</v>
      </c>
      <c r="AA672" s="24">
        <v>4.36E-2</v>
      </c>
      <c r="AB672" s="24">
        <v>4.3499999999999997E-2</v>
      </c>
      <c r="AC672" s="206"/>
      <c r="AD672" s="207"/>
      <c r="AE672" s="207"/>
      <c r="AF672" s="207"/>
      <c r="AG672" s="207"/>
      <c r="AH672" s="207"/>
      <c r="AI672" s="207"/>
      <c r="AJ672" s="207"/>
      <c r="AK672" s="207"/>
      <c r="AL672" s="207"/>
      <c r="AM672" s="207"/>
      <c r="AN672" s="207"/>
      <c r="AO672" s="207"/>
      <c r="AP672" s="207"/>
      <c r="AQ672" s="207"/>
      <c r="AR672" s="207"/>
      <c r="AS672" s="207"/>
      <c r="AT672" s="207"/>
      <c r="AU672" s="207"/>
      <c r="AV672" s="207"/>
      <c r="AW672" s="207"/>
      <c r="AX672" s="207"/>
      <c r="AY672" s="207"/>
      <c r="AZ672" s="207"/>
      <c r="BA672" s="207"/>
      <c r="BB672" s="207"/>
      <c r="BC672" s="207"/>
      <c r="BD672" s="207"/>
      <c r="BE672" s="207"/>
      <c r="BF672" s="207"/>
      <c r="BG672" s="207"/>
      <c r="BH672" s="207"/>
      <c r="BI672" s="207"/>
      <c r="BJ672" s="207"/>
      <c r="BK672" s="207"/>
      <c r="BL672" s="207"/>
      <c r="BM672" s="230">
        <v>47</v>
      </c>
    </row>
    <row r="673" spans="1:65">
      <c r="A673" s="30"/>
      <c r="B673" s="19">
        <v>1</v>
      </c>
      <c r="C673" s="9">
        <v>6</v>
      </c>
      <c r="D673" s="24">
        <v>4.3900000000000002E-2</v>
      </c>
      <c r="E673" s="24">
        <v>4.41E-2</v>
      </c>
      <c r="F673" s="24">
        <v>4.2020999999999996E-2</v>
      </c>
      <c r="G673" s="24">
        <v>4.5107255586110021E-2</v>
      </c>
      <c r="H673" s="231">
        <v>3.7999999999999999E-2</v>
      </c>
      <c r="I673" s="231">
        <v>5.4100000000000002E-2</v>
      </c>
      <c r="J673" s="24">
        <v>4.7E-2</v>
      </c>
      <c r="K673" s="235">
        <v>4.8799999999999996E-2</v>
      </c>
      <c r="L673" s="24">
        <v>4.3099999999999999E-2</v>
      </c>
      <c r="M673" s="24">
        <v>4.5999999999999999E-2</v>
      </c>
      <c r="N673" s="24">
        <v>4.4000000000000004E-2</v>
      </c>
      <c r="O673" s="24">
        <v>4.5999999999999999E-2</v>
      </c>
      <c r="P673" s="24">
        <v>4.4000000000000004E-2</v>
      </c>
      <c r="Q673" s="24">
        <v>4.4000000000000004E-2</v>
      </c>
      <c r="R673" s="24">
        <v>4.4400000000000002E-2</v>
      </c>
      <c r="S673" s="24">
        <v>4.3999999999999997E-2</v>
      </c>
      <c r="T673" s="24">
        <v>4.2000000000000003E-2</v>
      </c>
      <c r="U673" s="24">
        <v>4.7E-2</v>
      </c>
      <c r="V673" s="24">
        <v>4.2499999999999996E-2</v>
      </c>
      <c r="W673" s="24">
        <v>4.2999999999999997E-2</v>
      </c>
      <c r="X673" s="24">
        <v>4.3593646123499995E-2</v>
      </c>
      <c r="Y673" s="24">
        <v>4.4900000000000002E-2</v>
      </c>
      <c r="Z673" s="24">
        <v>4.5399999999999996E-2</v>
      </c>
      <c r="AA673" s="24">
        <v>4.3900000000000002E-2</v>
      </c>
      <c r="AB673" s="24">
        <v>4.3199999999999995E-2</v>
      </c>
      <c r="AC673" s="206"/>
      <c r="AD673" s="207"/>
      <c r="AE673" s="207"/>
      <c r="AF673" s="207"/>
      <c r="AG673" s="207"/>
      <c r="AH673" s="207"/>
      <c r="AI673" s="207"/>
      <c r="AJ673" s="207"/>
      <c r="AK673" s="207"/>
      <c r="AL673" s="207"/>
      <c r="AM673" s="207"/>
      <c r="AN673" s="207"/>
      <c r="AO673" s="207"/>
      <c r="AP673" s="207"/>
      <c r="AQ673" s="207"/>
      <c r="AR673" s="207"/>
      <c r="AS673" s="207"/>
      <c r="AT673" s="207"/>
      <c r="AU673" s="207"/>
      <c r="AV673" s="207"/>
      <c r="AW673" s="207"/>
      <c r="AX673" s="207"/>
      <c r="AY673" s="207"/>
      <c r="AZ673" s="207"/>
      <c r="BA673" s="207"/>
      <c r="BB673" s="207"/>
      <c r="BC673" s="207"/>
      <c r="BD673" s="207"/>
      <c r="BE673" s="207"/>
      <c r="BF673" s="207"/>
      <c r="BG673" s="207"/>
      <c r="BH673" s="207"/>
      <c r="BI673" s="207"/>
      <c r="BJ673" s="207"/>
      <c r="BK673" s="207"/>
      <c r="BL673" s="207"/>
      <c r="BM673" s="56"/>
    </row>
    <row r="674" spans="1:65">
      <c r="A674" s="30"/>
      <c r="B674" s="20" t="s">
        <v>272</v>
      </c>
      <c r="C674" s="12"/>
      <c r="D674" s="232">
        <v>4.3683333333333331E-2</v>
      </c>
      <c r="E674" s="232">
        <v>4.4666666666666667E-2</v>
      </c>
      <c r="F674" s="232">
        <v>4.2299333333333328E-2</v>
      </c>
      <c r="G674" s="232">
        <v>4.4481278998110968E-2</v>
      </c>
      <c r="H674" s="232">
        <v>3.9333333333333338E-2</v>
      </c>
      <c r="I674" s="232">
        <v>5.2799999999999993E-2</v>
      </c>
      <c r="J674" s="232">
        <v>4.6499999999999993E-2</v>
      </c>
      <c r="K674" s="232">
        <v>4.3433333333333331E-2</v>
      </c>
      <c r="L674" s="232">
        <v>4.3049999999999998E-2</v>
      </c>
      <c r="M674" s="232">
        <v>4.583333333333333E-2</v>
      </c>
      <c r="N674" s="232">
        <v>4.416666666666666E-2</v>
      </c>
      <c r="O674" s="232">
        <v>4.6666666666666662E-2</v>
      </c>
      <c r="P674" s="232">
        <v>4.5166666666666667E-2</v>
      </c>
      <c r="Q674" s="232">
        <v>4.3666666666666666E-2</v>
      </c>
      <c r="R674" s="232">
        <v>4.303333333333334E-2</v>
      </c>
      <c r="S674" s="232">
        <v>4.5166666666666661E-2</v>
      </c>
      <c r="T674" s="232">
        <v>4.2500000000000003E-2</v>
      </c>
      <c r="U674" s="232">
        <v>4.4999999999999991E-2</v>
      </c>
      <c r="V674" s="232">
        <v>4.349999999999999E-2</v>
      </c>
      <c r="W674" s="232">
        <v>4.4833333333333329E-2</v>
      </c>
      <c r="X674" s="232">
        <v>4.400235025100166E-2</v>
      </c>
      <c r="Y674" s="232">
        <v>4.3733333333333339E-2</v>
      </c>
      <c r="Z674" s="232">
        <v>4.4316666666666671E-2</v>
      </c>
      <c r="AA674" s="232">
        <v>4.385E-2</v>
      </c>
      <c r="AB674" s="232">
        <v>4.356666666666667E-2</v>
      </c>
      <c r="AC674" s="206"/>
      <c r="AD674" s="207"/>
      <c r="AE674" s="207"/>
      <c r="AF674" s="207"/>
      <c r="AG674" s="207"/>
      <c r="AH674" s="207"/>
      <c r="AI674" s="207"/>
      <c r="AJ674" s="207"/>
      <c r="AK674" s="207"/>
      <c r="AL674" s="207"/>
      <c r="AM674" s="207"/>
      <c r="AN674" s="207"/>
      <c r="AO674" s="207"/>
      <c r="AP674" s="207"/>
      <c r="AQ674" s="207"/>
      <c r="AR674" s="207"/>
      <c r="AS674" s="207"/>
      <c r="AT674" s="207"/>
      <c r="AU674" s="207"/>
      <c r="AV674" s="207"/>
      <c r="AW674" s="207"/>
      <c r="AX674" s="207"/>
      <c r="AY674" s="207"/>
      <c r="AZ674" s="207"/>
      <c r="BA674" s="207"/>
      <c r="BB674" s="207"/>
      <c r="BC674" s="207"/>
      <c r="BD674" s="207"/>
      <c r="BE674" s="207"/>
      <c r="BF674" s="207"/>
      <c r="BG674" s="207"/>
      <c r="BH674" s="207"/>
      <c r="BI674" s="207"/>
      <c r="BJ674" s="207"/>
      <c r="BK674" s="207"/>
      <c r="BL674" s="207"/>
      <c r="BM674" s="56"/>
    </row>
    <row r="675" spans="1:65">
      <c r="A675" s="30"/>
      <c r="B675" s="3" t="s">
        <v>273</v>
      </c>
      <c r="C675" s="29"/>
      <c r="D675" s="24">
        <v>4.3800000000000006E-2</v>
      </c>
      <c r="E675" s="24">
        <v>4.41E-2</v>
      </c>
      <c r="F675" s="24">
        <v>4.22405E-2</v>
      </c>
      <c r="G675" s="24">
        <v>4.4133138059986303E-2</v>
      </c>
      <c r="H675" s="24">
        <v>3.9E-2</v>
      </c>
      <c r="I675" s="24">
        <v>5.2999999999999999E-2</v>
      </c>
      <c r="J675" s="24">
        <v>4.65E-2</v>
      </c>
      <c r="K675" s="24">
        <v>4.3050000000000005E-2</v>
      </c>
      <c r="L675" s="24">
        <v>4.2999999999999997E-2</v>
      </c>
      <c r="M675" s="24">
        <v>4.5999999999999999E-2</v>
      </c>
      <c r="N675" s="24">
        <v>4.4000000000000004E-2</v>
      </c>
      <c r="O675" s="24">
        <v>4.65E-2</v>
      </c>
      <c r="P675" s="24">
        <v>4.4499999999999998E-2</v>
      </c>
      <c r="Q675" s="24">
        <v>4.4000000000000004E-2</v>
      </c>
      <c r="R675" s="24">
        <v>4.3450000000000003E-2</v>
      </c>
      <c r="S675" s="24">
        <v>4.5499999999999999E-2</v>
      </c>
      <c r="T675" s="24">
        <v>4.2000000000000003E-2</v>
      </c>
      <c r="U675" s="24">
        <v>4.4499999999999998E-2</v>
      </c>
      <c r="V675" s="24">
        <v>4.3499999999999997E-2</v>
      </c>
      <c r="W675" s="24">
        <v>4.4999999999999998E-2</v>
      </c>
      <c r="X675" s="24">
        <v>4.3792704121200003E-2</v>
      </c>
      <c r="Y675" s="24">
        <v>4.3650000000000001E-2</v>
      </c>
      <c r="Z675" s="24">
        <v>4.4300000000000006E-2</v>
      </c>
      <c r="AA675" s="24">
        <v>4.3900000000000002E-2</v>
      </c>
      <c r="AB675" s="24">
        <v>4.36E-2</v>
      </c>
      <c r="AC675" s="206"/>
      <c r="AD675" s="207"/>
      <c r="AE675" s="207"/>
      <c r="AF675" s="207"/>
      <c r="AG675" s="207"/>
      <c r="AH675" s="207"/>
      <c r="AI675" s="207"/>
      <c r="AJ675" s="207"/>
      <c r="AK675" s="207"/>
      <c r="AL675" s="207"/>
      <c r="AM675" s="207"/>
      <c r="AN675" s="207"/>
      <c r="AO675" s="207"/>
      <c r="AP675" s="207"/>
      <c r="AQ675" s="207"/>
      <c r="AR675" s="207"/>
      <c r="AS675" s="207"/>
      <c r="AT675" s="207"/>
      <c r="AU675" s="207"/>
      <c r="AV675" s="207"/>
      <c r="AW675" s="207"/>
      <c r="AX675" s="207"/>
      <c r="AY675" s="207"/>
      <c r="AZ675" s="207"/>
      <c r="BA675" s="207"/>
      <c r="BB675" s="207"/>
      <c r="BC675" s="207"/>
      <c r="BD675" s="207"/>
      <c r="BE675" s="207"/>
      <c r="BF675" s="207"/>
      <c r="BG675" s="207"/>
      <c r="BH675" s="207"/>
      <c r="BI675" s="207"/>
      <c r="BJ675" s="207"/>
      <c r="BK675" s="207"/>
      <c r="BL675" s="207"/>
      <c r="BM675" s="56"/>
    </row>
    <row r="676" spans="1:65">
      <c r="A676" s="30"/>
      <c r="B676" s="3" t="s">
        <v>274</v>
      </c>
      <c r="C676" s="29"/>
      <c r="D676" s="24">
        <v>3.0605010483035033E-4</v>
      </c>
      <c r="E676" s="24">
        <v>1.2339638028186521E-3</v>
      </c>
      <c r="F676" s="24">
        <v>3.0036821846971012E-4</v>
      </c>
      <c r="G676" s="24">
        <v>6.8099095144169303E-4</v>
      </c>
      <c r="H676" s="24">
        <v>1.3662601021279476E-3</v>
      </c>
      <c r="I676" s="24">
        <v>1.3725887949418785E-3</v>
      </c>
      <c r="J676" s="24">
        <v>5.4772255750516665E-4</v>
      </c>
      <c r="K676" s="24">
        <v>3.0533042211130326E-3</v>
      </c>
      <c r="L676" s="24">
        <v>2.2583179581272433E-4</v>
      </c>
      <c r="M676" s="24">
        <v>7.5277265270908163E-4</v>
      </c>
      <c r="N676" s="24">
        <v>1.1690451944500128E-3</v>
      </c>
      <c r="O676" s="24">
        <v>1.2110601416389978E-3</v>
      </c>
      <c r="P676" s="24">
        <v>1.9407902170679508E-3</v>
      </c>
      <c r="Q676" s="24">
        <v>5.1639777949432633E-4</v>
      </c>
      <c r="R676" s="24">
        <v>1.5500537625084709E-3</v>
      </c>
      <c r="S676" s="24">
        <v>9.8319208025017578E-4</v>
      </c>
      <c r="T676" s="24">
        <v>8.3666002653407293E-4</v>
      </c>
      <c r="U676" s="24">
        <v>1.2649110640673528E-3</v>
      </c>
      <c r="V676" s="24">
        <v>5.4772255750516914E-4</v>
      </c>
      <c r="W676" s="24">
        <v>1.6020819787597234E-3</v>
      </c>
      <c r="X676" s="24">
        <v>4.4400172235120459E-4</v>
      </c>
      <c r="Y676" s="24">
        <v>6.8313005106397445E-4</v>
      </c>
      <c r="Z676" s="24">
        <v>7.1390942469382295E-4</v>
      </c>
      <c r="AA676" s="24">
        <v>2.8106938645110452E-4</v>
      </c>
      <c r="AB676" s="24">
        <v>5.4650404085118112E-4</v>
      </c>
      <c r="AC676" s="206"/>
      <c r="AD676" s="207"/>
      <c r="AE676" s="207"/>
      <c r="AF676" s="207"/>
      <c r="AG676" s="207"/>
      <c r="AH676" s="207"/>
      <c r="AI676" s="207"/>
      <c r="AJ676" s="207"/>
      <c r="AK676" s="207"/>
      <c r="AL676" s="207"/>
      <c r="AM676" s="207"/>
      <c r="AN676" s="207"/>
      <c r="AO676" s="207"/>
      <c r="AP676" s="207"/>
      <c r="AQ676" s="207"/>
      <c r="AR676" s="207"/>
      <c r="AS676" s="207"/>
      <c r="AT676" s="207"/>
      <c r="AU676" s="207"/>
      <c r="AV676" s="207"/>
      <c r="AW676" s="207"/>
      <c r="AX676" s="207"/>
      <c r="AY676" s="207"/>
      <c r="AZ676" s="207"/>
      <c r="BA676" s="207"/>
      <c r="BB676" s="207"/>
      <c r="BC676" s="207"/>
      <c r="BD676" s="207"/>
      <c r="BE676" s="207"/>
      <c r="BF676" s="207"/>
      <c r="BG676" s="207"/>
      <c r="BH676" s="207"/>
      <c r="BI676" s="207"/>
      <c r="BJ676" s="207"/>
      <c r="BK676" s="207"/>
      <c r="BL676" s="207"/>
      <c r="BM676" s="56"/>
    </row>
    <row r="677" spans="1:65">
      <c r="A677" s="30"/>
      <c r="B677" s="3" t="s">
        <v>87</v>
      </c>
      <c r="C677" s="29"/>
      <c r="D677" s="13">
        <v>7.0061069400309123E-3</v>
      </c>
      <c r="E677" s="13">
        <v>2.7626055286984749E-2</v>
      </c>
      <c r="F677" s="13">
        <v>7.1010154250589486E-3</v>
      </c>
      <c r="G677" s="13">
        <v>1.5309608149320827E-2</v>
      </c>
      <c r="H677" s="13">
        <v>3.4735426325286797E-2</v>
      </c>
      <c r="I677" s="13">
        <v>2.5995999904202247E-2</v>
      </c>
      <c r="J677" s="13">
        <v>1.1778979731293908E-2</v>
      </c>
      <c r="K677" s="13">
        <v>7.029863901257942E-2</v>
      </c>
      <c r="L677" s="13">
        <v>5.2458024579030045E-3</v>
      </c>
      <c r="M677" s="13">
        <v>1.6424130604561781E-2</v>
      </c>
      <c r="N677" s="13">
        <v>2.6468947798868218E-2</v>
      </c>
      <c r="O677" s="13">
        <v>2.5951288749407098E-2</v>
      </c>
      <c r="P677" s="13">
        <v>4.2969525101135442E-2</v>
      </c>
      <c r="Q677" s="13">
        <v>1.1825903347198312E-2</v>
      </c>
      <c r="R677" s="13">
        <v>3.60198395625516E-2</v>
      </c>
      <c r="S677" s="13">
        <v>2.1768090337642272E-2</v>
      </c>
      <c r="T677" s="13">
        <v>1.9686118271389951E-2</v>
      </c>
      <c r="U677" s="13">
        <v>2.810913475705229E-2</v>
      </c>
      <c r="V677" s="13">
        <v>1.2591323161038373E-2</v>
      </c>
      <c r="W677" s="13">
        <v>3.5734170529956658E-2</v>
      </c>
      <c r="X677" s="13">
        <v>1.0090409258107695E-2</v>
      </c>
      <c r="Y677" s="13">
        <v>1.5620351777377462E-2</v>
      </c>
      <c r="Z677" s="13">
        <v>1.6109276224757191E-2</v>
      </c>
      <c r="AA677" s="13">
        <v>6.4097921653615622E-3</v>
      </c>
      <c r="AB677" s="13">
        <v>1.254408663009597E-2</v>
      </c>
      <c r="AC677" s="154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55"/>
    </row>
    <row r="678" spans="1:65">
      <c r="A678" s="30"/>
      <c r="B678" s="3" t="s">
        <v>275</v>
      </c>
      <c r="C678" s="29"/>
      <c r="D678" s="13">
        <v>-1.0911391056078634E-2</v>
      </c>
      <c r="E678" s="13">
        <v>1.1353480339454158E-2</v>
      </c>
      <c r="F678" s="13">
        <v>-4.2248254118537054E-2</v>
      </c>
      <c r="G678" s="13">
        <v>7.1558878661894809E-3</v>
      </c>
      <c r="H678" s="13">
        <v>-0.10940514417868952</v>
      </c>
      <c r="I678" s="13">
        <v>0.19551038272962318</v>
      </c>
      <c r="J678" s="13">
        <v>5.286425751756596E-2</v>
      </c>
      <c r="K678" s="13">
        <v>-1.6571951580366617E-2</v>
      </c>
      <c r="L678" s="13">
        <v>-2.5251477717608162E-2</v>
      </c>
      <c r="M678" s="13">
        <v>3.7769429452798153E-2</v>
      </c>
      <c r="N678" s="13">
        <v>3.2359290877970182E-5</v>
      </c>
      <c r="O678" s="13">
        <v>5.6637964533758023E-2</v>
      </c>
      <c r="P678" s="13">
        <v>2.2674601388030124E-2</v>
      </c>
      <c r="Q678" s="13">
        <v>-1.1288761757697774E-2</v>
      </c>
      <c r="R678" s="13">
        <v>-2.562884841922719E-2</v>
      </c>
      <c r="S678" s="13">
        <v>2.2674601388030124E-2</v>
      </c>
      <c r="T678" s="13">
        <v>-3.7704710871041658E-2</v>
      </c>
      <c r="U678" s="13">
        <v>1.8900894371838062E-2</v>
      </c>
      <c r="V678" s="13">
        <v>-1.5062468773889948E-2</v>
      </c>
      <c r="W678" s="13">
        <v>1.5127187355645999E-2</v>
      </c>
      <c r="X678" s="13">
        <v>-3.6881327731451696E-3</v>
      </c>
      <c r="Y678" s="13">
        <v>-9.7792789512208822E-3</v>
      </c>
      <c r="Z678" s="13">
        <v>3.4286956054510043E-3</v>
      </c>
      <c r="AA678" s="13">
        <v>-7.1376840398865715E-3</v>
      </c>
      <c r="AB678" s="13">
        <v>-1.3552985967412945E-2</v>
      </c>
      <c r="AC678" s="154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55"/>
    </row>
    <row r="679" spans="1:65">
      <c r="A679" s="30"/>
      <c r="B679" s="46" t="s">
        <v>276</v>
      </c>
      <c r="C679" s="47"/>
      <c r="D679" s="45">
        <v>0.26</v>
      </c>
      <c r="E679" s="45">
        <v>0.54</v>
      </c>
      <c r="F679" s="45">
        <v>1.38</v>
      </c>
      <c r="G679" s="45">
        <v>0.39</v>
      </c>
      <c r="H679" s="45">
        <v>3.79</v>
      </c>
      <c r="I679" s="45">
        <v>7.14</v>
      </c>
      <c r="J679" s="45">
        <v>2.0299999999999998</v>
      </c>
      <c r="K679" s="45">
        <v>0.46</v>
      </c>
      <c r="L679" s="45">
        <v>0.77</v>
      </c>
      <c r="M679" s="45">
        <v>1.49</v>
      </c>
      <c r="N679" s="45">
        <v>0.13</v>
      </c>
      <c r="O679" s="45">
        <v>2.16</v>
      </c>
      <c r="P679" s="45">
        <v>0.94</v>
      </c>
      <c r="Q679" s="45">
        <v>0.27</v>
      </c>
      <c r="R679" s="45">
        <v>0.79</v>
      </c>
      <c r="S679" s="45">
        <v>0.94</v>
      </c>
      <c r="T679" s="45">
        <v>1.22</v>
      </c>
      <c r="U679" s="45">
        <v>0.81</v>
      </c>
      <c r="V679" s="45">
        <v>0.41</v>
      </c>
      <c r="W679" s="45">
        <v>0.67</v>
      </c>
      <c r="X679" s="45">
        <v>0</v>
      </c>
      <c r="Y679" s="45">
        <v>0.22</v>
      </c>
      <c r="Z679" s="45">
        <v>0.26</v>
      </c>
      <c r="AA679" s="45">
        <v>0.12</v>
      </c>
      <c r="AB679" s="45">
        <v>0.35</v>
      </c>
      <c r="AC679" s="154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55"/>
    </row>
    <row r="680" spans="1:65">
      <c r="B680" s="31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BM680" s="55"/>
    </row>
    <row r="681" spans="1:65" ht="15">
      <c r="B681" s="8" t="s">
        <v>522</v>
      </c>
      <c r="BM681" s="28" t="s">
        <v>67</v>
      </c>
    </row>
    <row r="682" spans="1:65" ht="15">
      <c r="A682" s="25" t="s">
        <v>37</v>
      </c>
      <c r="B682" s="18" t="s">
        <v>112</v>
      </c>
      <c r="C682" s="15" t="s">
        <v>113</v>
      </c>
      <c r="D682" s="16" t="s">
        <v>230</v>
      </c>
      <c r="E682" s="17" t="s">
        <v>230</v>
      </c>
      <c r="F682" s="17" t="s">
        <v>230</v>
      </c>
      <c r="G682" s="17" t="s">
        <v>230</v>
      </c>
      <c r="H682" s="17" t="s">
        <v>230</v>
      </c>
      <c r="I682" s="17" t="s">
        <v>230</v>
      </c>
      <c r="J682" s="17" t="s">
        <v>230</v>
      </c>
      <c r="K682" s="17" t="s">
        <v>230</v>
      </c>
      <c r="L682" s="17" t="s">
        <v>230</v>
      </c>
      <c r="M682" s="17" t="s">
        <v>230</v>
      </c>
      <c r="N682" s="17" t="s">
        <v>230</v>
      </c>
      <c r="O682" s="17" t="s">
        <v>230</v>
      </c>
      <c r="P682" s="17" t="s">
        <v>230</v>
      </c>
      <c r="Q682" s="17" t="s">
        <v>230</v>
      </c>
      <c r="R682" s="17" t="s">
        <v>230</v>
      </c>
      <c r="S682" s="17" t="s">
        <v>230</v>
      </c>
      <c r="T682" s="17" t="s">
        <v>230</v>
      </c>
      <c r="U682" s="17" t="s">
        <v>230</v>
      </c>
      <c r="V682" s="17" t="s">
        <v>230</v>
      </c>
      <c r="W682" s="17" t="s">
        <v>230</v>
      </c>
      <c r="X682" s="17" t="s">
        <v>230</v>
      </c>
      <c r="Y682" s="17" t="s">
        <v>230</v>
      </c>
      <c r="Z682" s="17" t="s">
        <v>230</v>
      </c>
      <c r="AA682" s="17" t="s">
        <v>230</v>
      </c>
      <c r="AB682" s="17" t="s">
        <v>230</v>
      </c>
      <c r="AC682" s="17" t="s">
        <v>230</v>
      </c>
      <c r="AD682" s="17" t="s">
        <v>230</v>
      </c>
      <c r="AE682" s="17" t="s">
        <v>230</v>
      </c>
      <c r="AF682" s="17" t="s">
        <v>230</v>
      </c>
      <c r="AG682" s="154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1</v>
      </c>
    </row>
    <row r="683" spans="1:65">
      <c r="A683" s="30"/>
      <c r="B683" s="19" t="s">
        <v>231</v>
      </c>
      <c r="C683" s="9" t="s">
        <v>231</v>
      </c>
      <c r="D683" s="152" t="s">
        <v>233</v>
      </c>
      <c r="E683" s="153" t="s">
        <v>234</v>
      </c>
      <c r="F683" s="153" t="s">
        <v>235</v>
      </c>
      <c r="G683" s="153" t="s">
        <v>236</v>
      </c>
      <c r="H683" s="153" t="s">
        <v>237</v>
      </c>
      <c r="I683" s="153" t="s">
        <v>239</v>
      </c>
      <c r="J683" s="153" t="s">
        <v>240</v>
      </c>
      <c r="K683" s="153" t="s">
        <v>242</v>
      </c>
      <c r="L683" s="153" t="s">
        <v>243</v>
      </c>
      <c r="M683" s="153" t="s">
        <v>244</v>
      </c>
      <c r="N683" s="153" t="s">
        <v>245</v>
      </c>
      <c r="O683" s="153" t="s">
        <v>246</v>
      </c>
      <c r="P683" s="153" t="s">
        <v>247</v>
      </c>
      <c r="Q683" s="153" t="s">
        <v>248</v>
      </c>
      <c r="R683" s="153" t="s">
        <v>250</v>
      </c>
      <c r="S683" s="153" t="s">
        <v>251</v>
      </c>
      <c r="T683" s="153" t="s">
        <v>252</v>
      </c>
      <c r="U683" s="153" t="s">
        <v>253</v>
      </c>
      <c r="V683" s="153" t="s">
        <v>254</v>
      </c>
      <c r="W683" s="153" t="s">
        <v>255</v>
      </c>
      <c r="X683" s="153" t="s">
        <v>256</v>
      </c>
      <c r="Y683" s="153" t="s">
        <v>257</v>
      </c>
      <c r="Z683" s="153" t="s">
        <v>258</v>
      </c>
      <c r="AA683" s="153" t="s">
        <v>279</v>
      </c>
      <c r="AB683" s="153" t="s">
        <v>259</v>
      </c>
      <c r="AC683" s="153" t="s">
        <v>260</v>
      </c>
      <c r="AD683" s="153" t="s">
        <v>261</v>
      </c>
      <c r="AE683" s="153" t="s">
        <v>262</v>
      </c>
      <c r="AF683" s="153" t="s">
        <v>263</v>
      </c>
      <c r="AG683" s="154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8" t="s">
        <v>3</v>
      </c>
    </row>
    <row r="684" spans="1:65">
      <c r="A684" s="30"/>
      <c r="B684" s="19"/>
      <c r="C684" s="9"/>
      <c r="D684" s="10" t="s">
        <v>295</v>
      </c>
      <c r="E684" s="11" t="s">
        <v>296</v>
      </c>
      <c r="F684" s="11" t="s">
        <v>295</v>
      </c>
      <c r="G684" s="11" t="s">
        <v>116</v>
      </c>
      <c r="H684" s="11" t="s">
        <v>296</v>
      </c>
      <c r="I684" s="11" t="s">
        <v>295</v>
      </c>
      <c r="J684" s="11" t="s">
        <v>116</v>
      </c>
      <c r="K684" s="11" t="s">
        <v>296</v>
      </c>
      <c r="L684" s="11" t="s">
        <v>296</v>
      </c>
      <c r="M684" s="11" t="s">
        <v>116</v>
      </c>
      <c r="N684" s="11" t="s">
        <v>295</v>
      </c>
      <c r="O684" s="11" t="s">
        <v>295</v>
      </c>
      <c r="P684" s="11" t="s">
        <v>295</v>
      </c>
      <c r="Q684" s="11" t="s">
        <v>295</v>
      </c>
      <c r="R684" s="11" t="s">
        <v>295</v>
      </c>
      <c r="S684" s="11" t="s">
        <v>116</v>
      </c>
      <c r="T684" s="11" t="s">
        <v>116</v>
      </c>
      <c r="U684" s="11" t="s">
        <v>296</v>
      </c>
      <c r="V684" s="11" t="s">
        <v>296</v>
      </c>
      <c r="W684" s="11" t="s">
        <v>295</v>
      </c>
      <c r="X684" s="11" t="s">
        <v>295</v>
      </c>
      <c r="Y684" s="11" t="s">
        <v>295</v>
      </c>
      <c r="Z684" s="11" t="s">
        <v>296</v>
      </c>
      <c r="AA684" s="11" t="s">
        <v>295</v>
      </c>
      <c r="AB684" s="11" t="s">
        <v>295</v>
      </c>
      <c r="AC684" s="11" t="s">
        <v>296</v>
      </c>
      <c r="AD684" s="11" t="s">
        <v>295</v>
      </c>
      <c r="AE684" s="11" t="s">
        <v>295</v>
      </c>
      <c r="AF684" s="11" t="s">
        <v>295</v>
      </c>
      <c r="AG684" s="154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28">
        <v>1</v>
      </c>
    </row>
    <row r="685" spans="1:65">
      <c r="A685" s="30"/>
      <c r="B685" s="19"/>
      <c r="C685" s="9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154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28">
        <v>2</v>
      </c>
    </row>
    <row r="686" spans="1:65">
      <c r="A686" s="30"/>
      <c r="B686" s="18">
        <v>1</v>
      </c>
      <c r="C686" s="14">
        <v>1</v>
      </c>
      <c r="D686" s="208">
        <v>35.9</v>
      </c>
      <c r="E686" s="208">
        <v>38.5</v>
      </c>
      <c r="F686" s="225">
        <v>30.15</v>
      </c>
      <c r="G686" s="208">
        <v>35.792999999999999</v>
      </c>
      <c r="H686" s="208">
        <v>38.186979569913717</v>
      </c>
      <c r="I686" s="225">
        <v>31</v>
      </c>
      <c r="J686" s="225">
        <v>52.5</v>
      </c>
      <c r="K686" s="208">
        <v>40</v>
      </c>
      <c r="L686" s="208">
        <v>36.200000000000003</v>
      </c>
      <c r="M686" s="208">
        <v>40</v>
      </c>
      <c r="N686" s="208">
        <v>36.5</v>
      </c>
      <c r="O686" s="208">
        <v>37.5</v>
      </c>
      <c r="P686" s="208">
        <v>38.9</v>
      </c>
      <c r="Q686" s="208">
        <v>36.6</v>
      </c>
      <c r="R686" s="208">
        <v>35.799999999999997</v>
      </c>
      <c r="S686" s="225">
        <v>30</v>
      </c>
      <c r="T686" s="234">
        <v>32</v>
      </c>
      <c r="U686" s="208">
        <v>33.9</v>
      </c>
      <c r="V686" s="208">
        <v>40.1</v>
      </c>
      <c r="W686" s="208">
        <v>33.659999999999997</v>
      </c>
      <c r="X686" s="208">
        <v>36.1524</v>
      </c>
      <c r="Y686" s="225">
        <v>44</v>
      </c>
      <c r="Z686" s="208">
        <v>37.450229999999998</v>
      </c>
      <c r="AA686" s="208">
        <v>37.200000000000003</v>
      </c>
      <c r="AB686" s="225">
        <v>152.5676</v>
      </c>
      <c r="AC686" s="208">
        <v>38</v>
      </c>
      <c r="AD686" s="208">
        <v>37.6</v>
      </c>
      <c r="AE686" s="208">
        <v>37.299999999999997</v>
      </c>
      <c r="AF686" s="208">
        <v>39.9</v>
      </c>
      <c r="AG686" s="209"/>
      <c r="AH686" s="210"/>
      <c r="AI686" s="210"/>
      <c r="AJ686" s="210"/>
      <c r="AK686" s="210"/>
      <c r="AL686" s="210"/>
      <c r="AM686" s="210"/>
      <c r="AN686" s="210"/>
      <c r="AO686" s="210"/>
      <c r="AP686" s="210"/>
      <c r="AQ686" s="210"/>
      <c r="AR686" s="210"/>
      <c r="AS686" s="210"/>
      <c r="AT686" s="210"/>
      <c r="AU686" s="210"/>
      <c r="AV686" s="210"/>
      <c r="AW686" s="210"/>
      <c r="AX686" s="210"/>
      <c r="AY686" s="210"/>
      <c r="AZ686" s="210"/>
      <c r="BA686" s="210"/>
      <c r="BB686" s="210"/>
      <c r="BC686" s="210"/>
      <c r="BD686" s="210"/>
      <c r="BE686" s="210"/>
      <c r="BF686" s="210"/>
      <c r="BG686" s="210"/>
      <c r="BH686" s="210"/>
      <c r="BI686" s="210"/>
      <c r="BJ686" s="210"/>
      <c r="BK686" s="210"/>
      <c r="BL686" s="210"/>
      <c r="BM686" s="211">
        <v>1</v>
      </c>
    </row>
    <row r="687" spans="1:65">
      <c r="A687" s="30"/>
      <c r="B687" s="19">
        <v>1</v>
      </c>
      <c r="C687" s="9">
        <v>2</v>
      </c>
      <c r="D687" s="212">
        <v>36.200000000000003</v>
      </c>
      <c r="E687" s="212">
        <v>38.9</v>
      </c>
      <c r="F687" s="226">
        <v>32.020000000000003</v>
      </c>
      <c r="G687" s="212">
        <v>35.271000000000001</v>
      </c>
      <c r="H687" s="212">
        <v>39.170797374436738</v>
      </c>
      <c r="I687" s="226">
        <v>32</v>
      </c>
      <c r="J687" s="226">
        <v>49.2</v>
      </c>
      <c r="K687" s="212">
        <v>40</v>
      </c>
      <c r="L687" s="212">
        <v>37.6</v>
      </c>
      <c r="M687" s="212">
        <v>39</v>
      </c>
      <c r="N687" s="212">
        <v>35</v>
      </c>
      <c r="O687" s="212">
        <v>37.4</v>
      </c>
      <c r="P687" s="212">
        <v>37.5</v>
      </c>
      <c r="Q687" s="212">
        <v>37</v>
      </c>
      <c r="R687" s="212">
        <v>37</v>
      </c>
      <c r="S687" s="226">
        <v>29</v>
      </c>
      <c r="T687" s="227">
        <v>31</v>
      </c>
      <c r="U687" s="212">
        <v>33.4</v>
      </c>
      <c r="V687" s="212">
        <v>39.4</v>
      </c>
      <c r="W687" s="212">
        <v>38.590000000000003</v>
      </c>
      <c r="X687" s="212">
        <v>36.265999999999998</v>
      </c>
      <c r="Y687" s="226">
        <v>42</v>
      </c>
      <c r="Z687" s="212">
        <v>37.342959999999998</v>
      </c>
      <c r="AA687" s="212">
        <v>37.9</v>
      </c>
      <c r="AB687" s="226">
        <v>143.12110000000001</v>
      </c>
      <c r="AC687" s="212">
        <v>37.5</v>
      </c>
      <c r="AD687" s="212">
        <v>37.1</v>
      </c>
      <c r="AE687" s="212">
        <v>37.799999999999997</v>
      </c>
      <c r="AF687" s="212">
        <v>38.700000000000003</v>
      </c>
      <c r="AG687" s="209"/>
      <c r="AH687" s="210"/>
      <c r="AI687" s="210"/>
      <c r="AJ687" s="210"/>
      <c r="AK687" s="210"/>
      <c r="AL687" s="210"/>
      <c r="AM687" s="210"/>
      <c r="AN687" s="210"/>
      <c r="AO687" s="210"/>
      <c r="AP687" s="210"/>
      <c r="AQ687" s="210"/>
      <c r="AR687" s="210"/>
      <c r="AS687" s="210"/>
      <c r="AT687" s="210"/>
      <c r="AU687" s="210"/>
      <c r="AV687" s="210"/>
      <c r="AW687" s="210"/>
      <c r="AX687" s="210"/>
      <c r="AY687" s="210"/>
      <c r="AZ687" s="210"/>
      <c r="BA687" s="210"/>
      <c r="BB687" s="210"/>
      <c r="BC687" s="210"/>
      <c r="BD687" s="210"/>
      <c r="BE687" s="210"/>
      <c r="BF687" s="210"/>
      <c r="BG687" s="210"/>
      <c r="BH687" s="210"/>
      <c r="BI687" s="210"/>
      <c r="BJ687" s="210"/>
      <c r="BK687" s="210"/>
      <c r="BL687" s="210"/>
      <c r="BM687" s="211">
        <v>28</v>
      </c>
    </row>
    <row r="688" spans="1:65">
      <c r="A688" s="30"/>
      <c r="B688" s="19">
        <v>1</v>
      </c>
      <c r="C688" s="9">
        <v>3</v>
      </c>
      <c r="D688" s="212">
        <v>36.299999999999997</v>
      </c>
      <c r="E688" s="212">
        <v>38.700000000000003</v>
      </c>
      <c r="F688" s="226">
        <v>30.72</v>
      </c>
      <c r="G688" s="212">
        <v>35.979999999999997</v>
      </c>
      <c r="H688" s="212">
        <v>39.052019822114119</v>
      </c>
      <c r="I688" s="226">
        <v>32</v>
      </c>
      <c r="J688" s="226">
        <v>45.7</v>
      </c>
      <c r="K688" s="212">
        <v>39</v>
      </c>
      <c r="L688" s="212">
        <v>37</v>
      </c>
      <c r="M688" s="212">
        <v>40</v>
      </c>
      <c r="N688" s="212">
        <v>35.6</v>
      </c>
      <c r="O688" s="212">
        <v>36.6</v>
      </c>
      <c r="P688" s="212">
        <v>36.799999999999997</v>
      </c>
      <c r="Q688" s="212">
        <v>36.700000000000003</v>
      </c>
      <c r="R688" s="212">
        <v>37</v>
      </c>
      <c r="S688" s="226">
        <v>30</v>
      </c>
      <c r="T688" s="212">
        <v>34</v>
      </c>
      <c r="U688" s="212">
        <v>33.5</v>
      </c>
      <c r="V688" s="212">
        <v>38.9</v>
      </c>
      <c r="W688" s="212">
        <v>37.01</v>
      </c>
      <c r="X688" s="212">
        <v>37.477799999999995</v>
      </c>
      <c r="Y688" s="226">
        <v>44</v>
      </c>
      <c r="Z688" s="212">
        <v>38.324559999999998</v>
      </c>
      <c r="AA688" s="212">
        <v>37.5</v>
      </c>
      <c r="AB688" s="226">
        <v>139.465</v>
      </c>
      <c r="AC688" s="212">
        <v>37.799999999999997</v>
      </c>
      <c r="AD688" s="212">
        <v>37.200000000000003</v>
      </c>
      <c r="AE688" s="212">
        <v>37.6</v>
      </c>
      <c r="AF688" s="212">
        <v>37.5</v>
      </c>
      <c r="AG688" s="209"/>
      <c r="AH688" s="210"/>
      <c r="AI688" s="210"/>
      <c r="AJ688" s="210"/>
      <c r="AK688" s="210"/>
      <c r="AL688" s="210"/>
      <c r="AM688" s="210"/>
      <c r="AN688" s="210"/>
      <c r="AO688" s="210"/>
      <c r="AP688" s="210"/>
      <c r="AQ688" s="210"/>
      <c r="AR688" s="210"/>
      <c r="AS688" s="210"/>
      <c r="AT688" s="210"/>
      <c r="AU688" s="210"/>
      <c r="AV688" s="210"/>
      <c r="AW688" s="210"/>
      <c r="AX688" s="210"/>
      <c r="AY688" s="210"/>
      <c r="AZ688" s="210"/>
      <c r="BA688" s="210"/>
      <c r="BB688" s="210"/>
      <c r="BC688" s="210"/>
      <c r="BD688" s="210"/>
      <c r="BE688" s="210"/>
      <c r="BF688" s="210"/>
      <c r="BG688" s="210"/>
      <c r="BH688" s="210"/>
      <c r="BI688" s="210"/>
      <c r="BJ688" s="210"/>
      <c r="BK688" s="210"/>
      <c r="BL688" s="210"/>
      <c r="BM688" s="211">
        <v>16</v>
      </c>
    </row>
    <row r="689" spans="1:65">
      <c r="A689" s="30"/>
      <c r="B689" s="19">
        <v>1</v>
      </c>
      <c r="C689" s="9">
        <v>4</v>
      </c>
      <c r="D689" s="212">
        <v>36.700000000000003</v>
      </c>
      <c r="E689" s="212">
        <v>38.1</v>
      </c>
      <c r="F689" s="226">
        <v>29.92</v>
      </c>
      <c r="G689" s="212">
        <v>35.736600000000003</v>
      </c>
      <c r="H689" s="212">
        <v>38.439576285016209</v>
      </c>
      <c r="I689" s="226">
        <v>32</v>
      </c>
      <c r="J689" s="226">
        <v>45.1</v>
      </c>
      <c r="K689" s="212">
        <v>37</v>
      </c>
      <c r="L689" s="212">
        <v>36.9</v>
      </c>
      <c r="M689" s="212">
        <v>39</v>
      </c>
      <c r="N689" s="212">
        <v>35.9</v>
      </c>
      <c r="O689" s="212">
        <v>36.700000000000003</v>
      </c>
      <c r="P689" s="212">
        <v>38.5</v>
      </c>
      <c r="Q689" s="212">
        <v>35.6</v>
      </c>
      <c r="R689" s="212">
        <v>35.799999999999997</v>
      </c>
      <c r="S689" s="226">
        <v>30</v>
      </c>
      <c r="T689" s="212">
        <v>36</v>
      </c>
      <c r="U689" s="212">
        <v>34.1</v>
      </c>
      <c r="V689" s="212">
        <v>39.9</v>
      </c>
      <c r="W689" s="212">
        <v>33.42</v>
      </c>
      <c r="X689" s="212">
        <v>36.913800000000002</v>
      </c>
      <c r="Y689" s="226">
        <v>44</v>
      </c>
      <c r="Z689" s="212">
        <v>37.667520000000003</v>
      </c>
      <c r="AA689" s="212">
        <v>36.6</v>
      </c>
      <c r="AB689" s="226">
        <v>140.88419999999999</v>
      </c>
      <c r="AC689" s="212">
        <v>37.6</v>
      </c>
      <c r="AD689" s="212">
        <v>37.4</v>
      </c>
      <c r="AE689" s="212">
        <v>36.9</v>
      </c>
      <c r="AF689" s="212">
        <v>38.799999999999997</v>
      </c>
      <c r="AG689" s="209"/>
      <c r="AH689" s="210"/>
      <c r="AI689" s="210"/>
      <c r="AJ689" s="210"/>
      <c r="AK689" s="210"/>
      <c r="AL689" s="210"/>
      <c r="AM689" s="210"/>
      <c r="AN689" s="210"/>
      <c r="AO689" s="210"/>
      <c r="AP689" s="210"/>
      <c r="AQ689" s="210"/>
      <c r="AR689" s="210"/>
      <c r="AS689" s="210"/>
      <c r="AT689" s="210"/>
      <c r="AU689" s="210"/>
      <c r="AV689" s="210"/>
      <c r="AW689" s="210"/>
      <c r="AX689" s="210"/>
      <c r="AY689" s="210"/>
      <c r="AZ689" s="210"/>
      <c r="BA689" s="210"/>
      <c r="BB689" s="210"/>
      <c r="BC689" s="210"/>
      <c r="BD689" s="210"/>
      <c r="BE689" s="210"/>
      <c r="BF689" s="210"/>
      <c r="BG689" s="210"/>
      <c r="BH689" s="210"/>
      <c r="BI689" s="210"/>
      <c r="BJ689" s="210"/>
      <c r="BK689" s="210"/>
      <c r="BL689" s="210"/>
      <c r="BM689" s="211">
        <v>37.33557166175148</v>
      </c>
    </row>
    <row r="690" spans="1:65">
      <c r="A690" s="30"/>
      <c r="B690" s="19">
        <v>1</v>
      </c>
      <c r="C690" s="9">
        <v>5</v>
      </c>
      <c r="D690" s="212">
        <v>36.6</v>
      </c>
      <c r="E690" s="212">
        <v>38.6</v>
      </c>
      <c r="F690" s="226">
        <v>32.08</v>
      </c>
      <c r="G690" s="212">
        <v>35.707500000000003</v>
      </c>
      <c r="H690" s="212">
        <v>37.962546212725485</v>
      </c>
      <c r="I690" s="226">
        <v>32</v>
      </c>
      <c r="J690" s="226">
        <v>44.5</v>
      </c>
      <c r="K690" s="212">
        <v>38</v>
      </c>
      <c r="L690" s="212">
        <v>37.4</v>
      </c>
      <c r="M690" s="212">
        <v>40</v>
      </c>
      <c r="N690" s="212">
        <v>35.5</v>
      </c>
      <c r="O690" s="212">
        <v>37.4</v>
      </c>
      <c r="P690" s="212">
        <v>39.9</v>
      </c>
      <c r="Q690" s="212">
        <v>37.700000000000003</v>
      </c>
      <c r="R690" s="212">
        <v>35.6</v>
      </c>
      <c r="S690" s="226">
        <v>31</v>
      </c>
      <c r="T690" s="212">
        <v>39</v>
      </c>
      <c r="U690" s="212">
        <v>35.4</v>
      </c>
      <c r="V690" s="212">
        <v>38.9</v>
      </c>
      <c r="W690" s="212">
        <v>34.69</v>
      </c>
      <c r="X690" s="212">
        <v>35.710599999999999</v>
      </c>
      <c r="Y690" s="226">
        <v>40</v>
      </c>
      <c r="Z690" s="212">
        <v>38.738680000000002</v>
      </c>
      <c r="AA690" s="212">
        <v>38</v>
      </c>
      <c r="AB690" s="226">
        <v>141.37469999999999</v>
      </c>
      <c r="AC690" s="212">
        <v>37.5</v>
      </c>
      <c r="AD690" s="212">
        <v>38.799999999999997</v>
      </c>
      <c r="AE690" s="212">
        <v>38.1</v>
      </c>
      <c r="AF690" s="212">
        <v>40.299999999999997</v>
      </c>
      <c r="AG690" s="209"/>
      <c r="AH690" s="210"/>
      <c r="AI690" s="210"/>
      <c r="AJ690" s="210"/>
      <c r="AK690" s="210"/>
      <c r="AL690" s="210"/>
      <c r="AM690" s="210"/>
      <c r="AN690" s="210"/>
      <c r="AO690" s="210"/>
      <c r="AP690" s="210"/>
      <c r="AQ690" s="210"/>
      <c r="AR690" s="210"/>
      <c r="AS690" s="210"/>
      <c r="AT690" s="210"/>
      <c r="AU690" s="210"/>
      <c r="AV690" s="210"/>
      <c r="AW690" s="210"/>
      <c r="AX690" s="210"/>
      <c r="AY690" s="210"/>
      <c r="AZ690" s="210"/>
      <c r="BA690" s="210"/>
      <c r="BB690" s="210"/>
      <c r="BC690" s="210"/>
      <c r="BD690" s="210"/>
      <c r="BE690" s="210"/>
      <c r="BF690" s="210"/>
      <c r="BG690" s="210"/>
      <c r="BH690" s="210"/>
      <c r="BI690" s="210"/>
      <c r="BJ690" s="210"/>
      <c r="BK690" s="210"/>
      <c r="BL690" s="210"/>
      <c r="BM690" s="211">
        <v>48</v>
      </c>
    </row>
    <row r="691" spans="1:65">
      <c r="A691" s="30"/>
      <c r="B691" s="19">
        <v>1</v>
      </c>
      <c r="C691" s="9">
        <v>6</v>
      </c>
      <c r="D691" s="212">
        <v>36.5</v>
      </c>
      <c r="E691" s="212">
        <v>37.6</v>
      </c>
      <c r="F691" s="226">
        <v>32.229999999999997</v>
      </c>
      <c r="G691" s="212">
        <v>35.581400000000002</v>
      </c>
      <c r="H691" s="212">
        <v>39.266950057497169</v>
      </c>
      <c r="I691" s="226">
        <v>31</v>
      </c>
      <c r="J691" s="226">
        <v>43</v>
      </c>
      <c r="K691" s="212">
        <v>39</v>
      </c>
      <c r="L691" s="212">
        <v>37.5</v>
      </c>
      <c r="M691" s="212">
        <v>39</v>
      </c>
      <c r="N691" s="212">
        <v>36.200000000000003</v>
      </c>
      <c r="O691" s="212">
        <v>37.200000000000003</v>
      </c>
      <c r="P691" s="212">
        <v>39.700000000000003</v>
      </c>
      <c r="Q691" s="212">
        <v>37.299999999999997</v>
      </c>
      <c r="R691" s="212">
        <v>36</v>
      </c>
      <c r="S691" s="226">
        <v>31</v>
      </c>
      <c r="T691" s="212">
        <v>37</v>
      </c>
      <c r="U691" s="212">
        <v>34.200000000000003</v>
      </c>
      <c r="V691" s="212">
        <v>39.4</v>
      </c>
      <c r="W691" s="227">
        <v>48.06</v>
      </c>
      <c r="X691" s="212">
        <v>36.415599999999998</v>
      </c>
      <c r="Y691" s="226">
        <v>43</v>
      </c>
      <c r="Z691" s="212">
        <v>38.09637</v>
      </c>
      <c r="AA691" s="227">
        <v>41.7</v>
      </c>
      <c r="AB691" s="226">
        <v>149.2509</v>
      </c>
      <c r="AC691" s="212">
        <v>38.1</v>
      </c>
      <c r="AD691" s="227">
        <v>40.6</v>
      </c>
      <c r="AE691" s="212">
        <v>37.299999999999997</v>
      </c>
      <c r="AF691" s="212">
        <v>41.5</v>
      </c>
      <c r="AG691" s="209"/>
      <c r="AH691" s="210"/>
      <c r="AI691" s="210"/>
      <c r="AJ691" s="210"/>
      <c r="AK691" s="210"/>
      <c r="AL691" s="210"/>
      <c r="AM691" s="210"/>
      <c r="AN691" s="210"/>
      <c r="AO691" s="210"/>
      <c r="AP691" s="210"/>
      <c r="AQ691" s="210"/>
      <c r="AR691" s="210"/>
      <c r="AS691" s="210"/>
      <c r="AT691" s="210"/>
      <c r="AU691" s="210"/>
      <c r="AV691" s="210"/>
      <c r="AW691" s="210"/>
      <c r="AX691" s="210"/>
      <c r="AY691" s="210"/>
      <c r="AZ691" s="210"/>
      <c r="BA691" s="210"/>
      <c r="BB691" s="210"/>
      <c r="BC691" s="210"/>
      <c r="BD691" s="210"/>
      <c r="BE691" s="210"/>
      <c r="BF691" s="210"/>
      <c r="BG691" s="210"/>
      <c r="BH691" s="210"/>
      <c r="BI691" s="210"/>
      <c r="BJ691" s="210"/>
      <c r="BK691" s="210"/>
      <c r="BL691" s="210"/>
      <c r="BM691" s="213"/>
    </row>
    <row r="692" spans="1:65">
      <c r="A692" s="30"/>
      <c r="B692" s="20" t="s">
        <v>272</v>
      </c>
      <c r="C692" s="12"/>
      <c r="D692" s="214">
        <v>36.366666666666667</v>
      </c>
      <c r="E692" s="214">
        <v>38.4</v>
      </c>
      <c r="F692" s="214">
        <v>31.186666666666664</v>
      </c>
      <c r="G692" s="214">
        <v>35.678249999999998</v>
      </c>
      <c r="H692" s="214">
        <v>38.679811553617242</v>
      </c>
      <c r="I692" s="214">
        <v>31.666666666666668</v>
      </c>
      <c r="J692" s="214">
        <v>46.666666666666664</v>
      </c>
      <c r="K692" s="214">
        <v>38.833333333333336</v>
      </c>
      <c r="L692" s="214">
        <v>37.1</v>
      </c>
      <c r="M692" s="214">
        <v>39.5</v>
      </c>
      <c r="N692" s="214">
        <v>35.783333333333331</v>
      </c>
      <c r="O692" s="214">
        <v>37.133333333333333</v>
      </c>
      <c r="P692" s="214">
        <v>38.550000000000004</v>
      </c>
      <c r="Q692" s="214">
        <v>36.81666666666667</v>
      </c>
      <c r="R692" s="214">
        <v>36.199999999999996</v>
      </c>
      <c r="S692" s="214">
        <v>30.166666666666668</v>
      </c>
      <c r="T692" s="214">
        <v>34.833333333333336</v>
      </c>
      <c r="U692" s="214">
        <v>34.083333333333336</v>
      </c>
      <c r="V692" s="214">
        <v>39.433333333333337</v>
      </c>
      <c r="W692" s="214">
        <v>37.571666666666665</v>
      </c>
      <c r="X692" s="214">
        <v>36.489366666666662</v>
      </c>
      <c r="Y692" s="214">
        <v>42.833333333333336</v>
      </c>
      <c r="Z692" s="214">
        <v>37.936720000000001</v>
      </c>
      <c r="AA692" s="214">
        <v>38.15</v>
      </c>
      <c r="AB692" s="214">
        <v>144.44391666666667</v>
      </c>
      <c r="AC692" s="214">
        <v>37.75</v>
      </c>
      <c r="AD692" s="214">
        <v>38.116666666666667</v>
      </c>
      <c r="AE692" s="214">
        <v>37.5</v>
      </c>
      <c r="AF692" s="214">
        <v>39.449999999999996</v>
      </c>
      <c r="AG692" s="209"/>
      <c r="AH692" s="210"/>
      <c r="AI692" s="210"/>
      <c r="AJ692" s="210"/>
      <c r="AK692" s="210"/>
      <c r="AL692" s="210"/>
      <c r="AM692" s="210"/>
      <c r="AN692" s="210"/>
      <c r="AO692" s="210"/>
      <c r="AP692" s="210"/>
      <c r="AQ692" s="210"/>
      <c r="AR692" s="210"/>
      <c r="AS692" s="210"/>
      <c r="AT692" s="210"/>
      <c r="AU692" s="210"/>
      <c r="AV692" s="210"/>
      <c r="AW692" s="210"/>
      <c r="AX692" s="210"/>
      <c r="AY692" s="210"/>
      <c r="AZ692" s="210"/>
      <c r="BA692" s="210"/>
      <c r="BB692" s="210"/>
      <c r="BC692" s="210"/>
      <c r="BD692" s="210"/>
      <c r="BE692" s="210"/>
      <c r="BF692" s="210"/>
      <c r="BG692" s="210"/>
      <c r="BH692" s="210"/>
      <c r="BI692" s="210"/>
      <c r="BJ692" s="210"/>
      <c r="BK692" s="210"/>
      <c r="BL692" s="210"/>
      <c r="BM692" s="213"/>
    </row>
    <row r="693" spans="1:65">
      <c r="A693" s="30"/>
      <c r="B693" s="3" t="s">
        <v>273</v>
      </c>
      <c r="C693" s="29"/>
      <c r="D693" s="212">
        <v>36.4</v>
      </c>
      <c r="E693" s="212">
        <v>38.549999999999997</v>
      </c>
      <c r="F693" s="212">
        <v>31.37</v>
      </c>
      <c r="G693" s="212">
        <v>35.722050000000003</v>
      </c>
      <c r="H693" s="212">
        <v>38.745798053565167</v>
      </c>
      <c r="I693" s="212">
        <v>32</v>
      </c>
      <c r="J693" s="212">
        <v>45.400000000000006</v>
      </c>
      <c r="K693" s="212">
        <v>39</v>
      </c>
      <c r="L693" s="212">
        <v>37.200000000000003</v>
      </c>
      <c r="M693" s="212">
        <v>39.5</v>
      </c>
      <c r="N693" s="212">
        <v>35.75</v>
      </c>
      <c r="O693" s="212">
        <v>37.299999999999997</v>
      </c>
      <c r="P693" s="212">
        <v>38.700000000000003</v>
      </c>
      <c r="Q693" s="212">
        <v>36.85</v>
      </c>
      <c r="R693" s="212">
        <v>35.9</v>
      </c>
      <c r="S693" s="212">
        <v>30</v>
      </c>
      <c r="T693" s="212">
        <v>35</v>
      </c>
      <c r="U693" s="212">
        <v>34</v>
      </c>
      <c r="V693" s="212">
        <v>39.4</v>
      </c>
      <c r="W693" s="212">
        <v>35.849999999999994</v>
      </c>
      <c r="X693" s="212">
        <v>36.340800000000002</v>
      </c>
      <c r="Y693" s="212">
        <v>43.5</v>
      </c>
      <c r="Z693" s="212">
        <v>37.881945000000002</v>
      </c>
      <c r="AA693" s="212">
        <v>37.700000000000003</v>
      </c>
      <c r="AB693" s="212">
        <v>142.24790000000002</v>
      </c>
      <c r="AC693" s="212">
        <v>37.700000000000003</v>
      </c>
      <c r="AD693" s="212">
        <v>37.5</v>
      </c>
      <c r="AE693" s="212">
        <v>37.450000000000003</v>
      </c>
      <c r="AF693" s="212">
        <v>39.349999999999994</v>
      </c>
      <c r="AG693" s="209"/>
      <c r="AH693" s="210"/>
      <c r="AI693" s="210"/>
      <c r="AJ693" s="210"/>
      <c r="AK693" s="210"/>
      <c r="AL693" s="210"/>
      <c r="AM693" s="210"/>
      <c r="AN693" s="210"/>
      <c r="AO693" s="210"/>
      <c r="AP693" s="210"/>
      <c r="AQ693" s="210"/>
      <c r="AR693" s="210"/>
      <c r="AS693" s="210"/>
      <c r="AT693" s="210"/>
      <c r="AU693" s="210"/>
      <c r="AV693" s="210"/>
      <c r="AW693" s="210"/>
      <c r="AX693" s="210"/>
      <c r="AY693" s="210"/>
      <c r="AZ693" s="210"/>
      <c r="BA693" s="210"/>
      <c r="BB693" s="210"/>
      <c r="BC693" s="210"/>
      <c r="BD693" s="210"/>
      <c r="BE693" s="210"/>
      <c r="BF693" s="210"/>
      <c r="BG693" s="210"/>
      <c r="BH693" s="210"/>
      <c r="BI693" s="210"/>
      <c r="BJ693" s="210"/>
      <c r="BK693" s="210"/>
      <c r="BL693" s="210"/>
      <c r="BM693" s="213"/>
    </row>
    <row r="694" spans="1:65">
      <c r="A694" s="30"/>
      <c r="B694" s="3" t="s">
        <v>274</v>
      </c>
      <c r="C694" s="29"/>
      <c r="D694" s="24">
        <v>0.29439202887759602</v>
      </c>
      <c r="E694" s="24">
        <v>0.47328638264796885</v>
      </c>
      <c r="F694" s="24">
        <v>1.0467027594626213</v>
      </c>
      <c r="G694" s="24">
        <v>0.23820721861438096</v>
      </c>
      <c r="H694" s="24">
        <v>0.55487000492135574</v>
      </c>
      <c r="I694" s="24">
        <v>0.5163977794943222</v>
      </c>
      <c r="J694" s="24">
        <v>3.5206060084404034</v>
      </c>
      <c r="K694" s="24">
        <v>1.169045194450012</v>
      </c>
      <c r="L694" s="24">
        <v>0.52153619241621108</v>
      </c>
      <c r="M694" s="24">
        <v>0.54772255750516607</v>
      </c>
      <c r="N694" s="24">
        <v>0.53447793842839486</v>
      </c>
      <c r="O694" s="24">
        <v>0.388158043413589</v>
      </c>
      <c r="P694" s="24">
        <v>1.2194260945215181</v>
      </c>
      <c r="Q694" s="24">
        <v>0.71949056051255189</v>
      </c>
      <c r="R694" s="24">
        <v>0.63245553203367633</v>
      </c>
      <c r="S694" s="24">
        <v>0.752772652709081</v>
      </c>
      <c r="T694" s="24">
        <v>3.0605010483034745</v>
      </c>
      <c r="U694" s="24">
        <v>0.71949056051255222</v>
      </c>
      <c r="V694" s="24">
        <v>0.49665548085837874</v>
      </c>
      <c r="W694" s="24">
        <v>5.5172290750581121</v>
      </c>
      <c r="X694" s="24">
        <v>0.62169162023198077</v>
      </c>
      <c r="Y694" s="24">
        <v>1.6020819787597222</v>
      </c>
      <c r="Z694" s="24">
        <v>0.54419480471610626</v>
      </c>
      <c r="AA694" s="24">
        <v>1.8119050747762706</v>
      </c>
      <c r="AB694" s="24">
        <v>5.2484749874288887</v>
      </c>
      <c r="AC694" s="24">
        <v>0.25884358211089581</v>
      </c>
      <c r="AD694" s="24">
        <v>1.3629624597422578</v>
      </c>
      <c r="AE694" s="24">
        <v>0.42426406871192957</v>
      </c>
      <c r="AF694" s="24">
        <v>1.4081903280451824</v>
      </c>
      <c r="AG694" s="154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55"/>
    </row>
    <row r="695" spans="1:65">
      <c r="A695" s="30"/>
      <c r="B695" s="3" t="s">
        <v>87</v>
      </c>
      <c r="C695" s="29"/>
      <c r="D695" s="13">
        <v>8.0951062019503951E-3</v>
      </c>
      <c r="E695" s="13">
        <v>1.2325166214790855E-2</v>
      </c>
      <c r="F695" s="13">
        <v>3.356250831966507E-2</v>
      </c>
      <c r="G695" s="13">
        <v>6.6765387488002068E-3</v>
      </c>
      <c r="H695" s="13">
        <v>1.4345209623170091E-2</v>
      </c>
      <c r="I695" s="13">
        <v>1.6307298299820701E-2</v>
      </c>
      <c r="J695" s="13">
        <v>7.544155732372293E-2</v>
      </c>
      <c r="K695" s="13">
        <v>3.01041680974252E-2</v>
      </c>
      <c r="L695" s="13">
        <v>1.4057579310410002E-2</v>
      </c>
      <c r="M695" s="13">
        <v>1.386639386089028E-2</v>
      </c>
      <c r="N695" s="13">
        <v>1.4936505032931389E-2</v>
      </c>
      <c r="O695" s="13">
        <v>1.0453089140401859E-2</v>
      </c>
      <c r="P695" s="13">
        <v>3.163232411210163E-2</v>
      </c>
      <c r="Q695" s="13">
        <v>1.9542523146560936E-2</v>
      </c>
      <c r="R695" s="13">
        <v>1.7471147293747966E-2</v>
      </c>
      <c r="S695" s="13">
        <v>2.4953789592566219E-2</v>
      </c>
      <c r="T695" s="13">
        <v>8.7861274113975332E-2</v>
      </c>
      <c r="U695" s="13">
        <v>2.1109747496700797E-2</v>
      </c>
      <c r="V695" s="13">
        <v>1.2594813546704447E-2</v>
      </c>
      <c r="W695" s="13">
        <v>0.14684547065762621</v>
      </c>
      <c r="X695" s="13">
        <v>1.7037610597936226E-2</v>
      </c>
      <c r="Y695" s="13">
        <v>3.7402692111121918E-2</v>
      </c>
      <c r="Z695" s="13">
        <v>1.4344803786835189E-2</v>
      </c>
      <c r="AA695" s="13">
        <v>4.7494235249705655E-2</v>
      </c>
      <c r="AB695" s="13">
        <v>3.6335728831978421E-2</v>
      </c>
      <c r="AC695" s="13">
        <v>6.8567836320767104E-3</v>
      </c>
      <c r="AD695" s="13">
        <v>3.5757650889608861E-2</v>
      </c>
      <c r="AE695" s="13">
        <v>1.1313708498984788E-2</v>
      </c>
      <c r="AF695" s="13">
        <v>3.5695572320536946E-2</v>
      </c>
      <c r="AG695" s="154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55"/>
    </row>
    <row r="696" spans="1:65">
      <c r="A696" s="30"/>
      <c r="B696" s="3" t="s">
        <v>275</v>
      </c>
      <c r="C696" s="29"/>
      <c r="D696" s="13">
        <v>-2.5951256454910809E-2</v>
      </c>
      <c r="E696" s="13">
        <v>2.8509764036610985E-2</v>
      </c>
      <c r="F696" s="13">
        <v>-0.16469293816609953</v>
      </c>
      <c r="G696" s="13">
        <v>-4.4389883105749539E-2</v>
      </c>
      <c r="H696" s="13">
        <v>3.6004267031027437E-2</v>
      </c>
      <c r="I696" s="13">
        <v>-0.15183656611564178</v>
      </c>
      <c r="J696" s="13">
        <v>0.24992506046115937</v>
      </c>
      <c r="K696" s="13">
        <v>4.0116211026607562E-2</v>
      </c>
      <c r="L696" s="13">
        <v>-6.3095769333783025E-3</v>
      </c>
      <c r="M696" s="13">
        <v>5.7972283318909801E-2</v>
      </c>
      <c r="N696" s="13">
        <v>-4.1575319710675407E-2</v>
      </c>
      <c r="O696" s="13">
        <v>-5.4167733187632239E-3</v>
      </c>
      <c r="P696" s="13">
        <v>3.2527380302379338E-2</v>
      </c>
      <c r="Q696" s="13">
        <v>-1.3898407657606637E-2</v>
      </c>
      <c r="R696" s="13">
        <v>-3.0415274527986536E-2</v>
      </c>
      <c r="S696" s="13">
        <v>-0.19201272877332198</v>
      </c>
      <c r="T696" s="13">
        <v>-6.702022272720598E-2</v>
      </c>
      <c r="U696" s="13">
        <v>-8.7108304056046082E-2</v>
      </c>
      <c r="V696" s="13">
        <v>5.6186676089679866E-2</v>
      </c>
      <c r="W696" s="13">
        <v>6.3235942134254319E-3</v>
      </c>
      <c r="X696" s="13">
        <v>-2.2664846349512713E-2</v>
      </c>
      <c r="Y696" s="13">
        <v>0.14725264478042144</v>
      </c>
      <c r="Z696" s="13">
        <v>1.6101222279244487E-2</v>
      </c>
      <c r="AA696" s="13">
        <v>2.1813736926997729E-2</v>
      </c>
      <c r="AB696" s="13">
        <v>2.8688015272749285</v>
      </c>
      <c r="AC696" s="13">
        <v>1.1100093551616341E-2</v>
      </c>
      <c r="AD696" s="13">
        <v>2.0920933312382761E-2</v>
      </c>
      <c r="AE696" s="13">
        <v>4.4040664420030851E-3</v>
      </c>
      <c r="AF696" s="13">
        <v>5.6633077896987016E-2</v>
      </c>
      <c r="AG696" s="154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55"/>
    </row>
    <row r="697" spans="1:65">
      <c r="A697" s="30"/>
      <c r="B697" s="46" t="s">
        <v>276</v>
      </c>
      <c r="C697" s="47"/>
      <c r="D697" s="45">
        <v>0.64</v>
      </c>
      <c r="E697" s="45">
        <v>0.44</v>
      </c>
      <c r="F697" s="45">
        <v>3.41</v>
      </c>
      <c r="G697" s="45">
        <v>1.01</v>
      </c>
      <c r="H697" s="45">
        <v>0.59</v>
      </c>
      <c r="I697" s="45">
        <v>3.16</v>
      </c>
      <c r="J697" s="45">
        <v>4.8600000000000003</v>
      </c>
      <c r="K697" s="45">
        <v>0.67</v>
      </c>
      <c r="L697" s="45">
        <v>0.25</v>
      </c>
      <c r="M697" s="45">
        <v>1.03</v>
      </c>
      <c r="N697" s="45">
        <v>0.96</v>
      </c>
      <c r="O697" s="45">
        <v>0.23</v>
      </c>
      <c r="P697" s="45">
        <v>0.52</v>
      </c>
      <c r="Q697" s="45">
        <v>0.4</v>
      </c>
      <c r="R697" s="45">
        <v>0.73</v>
      </c>
      <c r="S697" s="45">
        <v>3.96</v>
      </c>
      <c r="T697" s="45">
        <v>1.46</v>
      </c>
      <c r="U697" s="45">
        <v>1.86</v>
      </c>
      <c r="V697" s="45">
        <v>0.99</v>
      </c>
      <c r="W697" s="45">
        <v>0</v>
      </c>
      <c r="X697" s="45">
        <v>0.57999999999999996</v>
      </c>
      <c r="Y697" s="45">
        <v>2.81</v>
      </c>
      <c r="Z697" s="45">
        <v>0.2</v>
      </c>
      <c r="AA697" s="45">
        <v>0.31</v>
      </c>
      <c r="AB697" s="45">
        <v>57.12</v>
      </c>
      <c r="AC697" s="45">
        <v>0.1</v>
      </c>
      <c r="AD697" s="45">
        <v>0.28999999999999998</v>
      </c>
      <c r="AE697" s="45">
        <v>0.04</v>
      </c>
      <c r="AF697" s="45">
        <v>1</v>
      </c>
      <c r="AG697" s="154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5"/>
    </row>
    <row r="698" spans="1:65">
      <c r="B698" s="31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BM698" s="55"/>
    </row>
    <row r="699" spans="1:65" ht="15">
      <c r="B699" s="8" t="s">
        <v>523</v>
      </c>
      <c r="BM699" s="28" t="s">
        <v>67</v>
      </c>
    </row>
    <row r="700" spans="1:65" ht="15">
      <c r="A700" s="25" t="s">
        <v>40</v>
      </c>
      <c r="B700" s="18" t="s">
        <v>112</v>
      </c>
      <c r="C700" s="15" t="s">
        <v>113</v>
      </c>
      <c r="D700" s="16" t="s">
        <v>230</v>
      </c>
      <c r="E700" s="17" t="s">
        <v>230</v>
      </c>
      <c r="F700" s="17" t="s">
        <v>230</v>
      </c>
      <c r="G700" s="17" t="s">
        <v>230</v>
      </c>
      <c r="H700" s="17" t="s">
        <v>230</v>
      </c>
      <c r="I700" s="17" t="s">
        <v>230</v>
      </c>
      <c r="J700" s="17" t="s">
        <v>230</v>
      </c>
      <c r="K700" s="17" t="s">
        <v>230</v>
      </c>
      <c r="L700" s="154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8">
        <v>1</v>
      </c>
    </row>
    <row r="701" spans="1:65">
      <c r="A701" s="30"/>
      <c r="B701" s="19" t="s">
        <v>231</v>
      </c>
      <c r="C701" s="9" t="s">
        <v>231</v>
      </c>
      <c r="D701" s="152" t="s">
        <v>234</v>
      </c>
      <c r="E701" s="153" t="s">
        <v>235</v>
      </c>
      <c r="F701" s="153" t="s">
        <v>236</v>
      </c>
      <c r="G701" s="153" t="s">
        <v>239</v>
      </c>
      <c r="H701" s="153" t="s">
        <v>240</v>
      </c>
      <c r="I701" s="153" t="s">
        <v>254</v>
      </c>
      <c r="J701" s="153" t="s">
        <v>257</v>
      </c>
      <c r="K701" s="153" t="s">
        <v>258</v>
      </c>
      <c r="L701" s="154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8" t="s">
        <v>3</v>
      </c>
    </row>
    <row r="702" spans="1:65">
      <c r="A702" s="30"/>
      <c r="B702" s="19"/>
      <c r="C702" s="9"/>
      <c r="D702" s="10" t="s">
        <v>296</v>
      </c>
      <c r="E702" s="11" t="s">
        <v>296</v>
      </c>
      <c r="F702" s="11" t="s">
        <v>296</v>
      </c>
      <c r="G702" s="11" t="s">
        <v>295</v>
      </c>
      <c r="H702" s="11" t="s">
        <v>116</v>
      </c>
      <c r="I702" s="11" t="s">
        <v>296</v>
      </c>
      <c r="J702" s="11" t="s">
        <v>295</v>
      </c>
      <c r="K702" s="11" t="s">
        <v>296</v>
      </c>
      <c r="L702" s="154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8">
        <v>2</v>
      </c>
    </row>
    <row r="703" spans="1:65">
      <c r="A703" s="30"/>
      <c r="B703" s="19"/>
      <c r="C703" s="9"/>
      <c r="D703" s="26"/>
      <c r="E703" s="26"/>
      <c r="F703" s="26"/>
      <c r="G703" s="26"/>
      <c r="H703" s="26"/>
      <c r="I703" s="26"/>
      <c r="J703" s="26"/>
      <c r="K703" s="26"/>
      <c r="L703" s="154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8">
        <v>2</v>
      </c>
    </row>
    <row r="704" spans="1:65">
      <c r="A704" s="30"/>
      <c r="B704" s="18">
        <v>1</v>
      </c>
      <c r="C704" s="14">
        <v>1</v>
      </c>
      <c r="D704" s="22">
        <v>2.04</v>
      </c>
      <c r="E704" s="22">
        <v>1.72</v>
      </c>
      <c r="F704" s="22">
        <v>1.7320502085270399</v>
      </c>
      <c r="G704" s="22">
        <v>1.8</v>
      </c>
      <c r="H704" s="22">
        <v>2.6</v>
      </c>
      <c r="I704" s="22">
        <v>2.0099999999999998</v>
      </c>
      <c r="J704" s="22">
        <v>2.1</v>
      </c>
      <c r="K704" s="22">
        <v>2.0115400000000001</v>
      </c>
      <c r="L704" s="154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8">
        <v>1</v>
      </c>
    </row>
    <row r="705" spans="1:65">
      <c r="A705" s="30"/>
      <c r="B705" s="19">
        <v>1</v>
      </c>
      <c r="C705" s="9">
        <v>2</v>
      </c>
      <c r="D705" s="11">
        <v>2</v>
      </c>
      <c r="E705" s="11">
        <v>1.79</v>
      </c>
      <c r="F705" s="11">
        <v>1.8359199557947099</v>
      </c>
      <c r="G705" s="11">
        <v>1.8</v>
      </c>
      <c r="H705" s="11">
        <v>2.6</v>
      </c>
      <c r="I705" s="11">
        <v>1.9800000000000002</v>
      </c>
      <c r="J705" s="11">
        <v>2.2000000000000002</v>
      </c>
      <c r="K705" s="11">
        <v>2.0194800000000002</v>
      </c>
      <c r="L705" s="154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8">
        <v>29</v>
      </c>
    </row>
    <row r="706" spans="1:65">
      <c r="A706" s="30"/>
      <c r="B706" s="19">
        <v>1</v>
      </c>
      <c r="C706" s="9">
        <v>3</v>
      </c>
      <c r="D706" s="11">
        <v>2.0299999999999998</v>
      </c>
      <c r="E706" s="11">
        <v>1.77</v>
      </c>
      <c r="F706" s="11">
        <v>1.7543123101571101</v>
      </c>
      <c r="G706" s="11">
        <v>1.8</v>
      </c>
      <c r="H706" s="11">
        <v>2.2999999999999998</v>
      </c>
      <c r="I706" s="11">
        <v>1.9299999999999997</v>
      </c>
      <c r="J706" s="11">
        <v>2.1</v>
      </c>
      <c r="K706" s="11">
        <v>2.0527199999999999</v>
      </c>
      <c r="L706" s="154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8">
        <v>16</v>
      </c>
    </row>
    <row r="707" spans="1:65">
      <c r="A707" s="30"/>
      <c r="B707" s="19">
        <v>1</v>
      </c>
      <c r="C707" s="9">
        <v>4</v>
      </c>
      <c r="D707" s="11">
        <v>1.9699999999999998</v>
      </c>
      <c r="E707" s="11">
        <v>1.74</v>
      </c>
      <c r="F707" s="11">
        <v>1.79492710070036</v>
      </c>
      <c r="G707" s="11">
        <v>1.9</v>
      </c>
      <c r="H707" s="11">
        <v>2.2999999999999998</v>
      </c>
      <c r="I707" s="11">
        <v>2.02</v>
      </c>
      <c r="J707" s="11">
        <v>2.2000000000000002</v>
      </c>
      <c r="K707" s="11">
        <v>2.0502400000000001</v>
      </c>
      <c r="L707" s="154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8">
        <v>1.9902189849060365</v>
      </c>
    </row>
    <row r="708" spans="1:65">
      <c r="A708" s="30"/>
      <c r="B708" s="19">
        <v>1</v>
      </c>
      <c r="C708" s="9">
        <v>5</v>
      </c>
      <c r="D708" s="11">
        <v>2.02</v>
      </c>
      <c r="E708" s="11">
        <v>1.79</v>
      </c>
      <c r="F708" s="11">
        <v>1.8295244618656701</v>
      </c>
      <c r="G708" s="11">
        <v>1.8</v>
      </c>
      <c r="H708" s="11">
        <v>2.2999999999999998</v>
      </c>
      <c r="I708" s="11">
        <v>1.95</v>
      </c>
      <c r="J708" s="11">
        <v>2.1</v>
      </c>
      <c r="K708" s="11">
        <v>2.0163099999999998</v>
      </c>
      <c r="L708" s="154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8">
        <v>49</v>
      </c>
    </row>
    <row r="709" spans="1:65">
      <c r="A709" s="30"/>
      <c r="B709" s="19">
        <v>1</v>
      </c>
      <c r="C709" s="9">
        <v>6</v>
      </c>
      <c r="D709" s="11">
        <v>2.02</v>
      </c>
      <c r="E709" s="11">
        <v>1.76</v>
      </c>
      <c r="F709" s="11">
        <v>1.77994723844487</v>
      </c>
      <c r="G709" s="11">
        <v>1.9</v>
      </c>
      <c r="H709" s="11">
        <v>2.2000000000000002</v>
      </c>
      <c r="I709" s="11">
        <v>1.9800000000000002</v>
      </c>
      <c r="J709" s="11">
        <v>2.1</v>
      </c>
      <c r="K709" s="11">
        <v>2.0335399999999999</v>
      </c>
      <c r="L709" s="154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55"/>
    </row>
    <row r="710" spans="1:65">
      <c r="A710" s="30"/>
      <c r="B710" s="20" t="s">
        <v>272</v>
      </c>
      <c r="C710" s="12"/>
      <c r="D710" s="23">
        <v>2.0133333333333332</v>
      </c>
      <c r="E710" s="23">
        <v>1.7616666666666665</v>
      </c>
      <c r="F710" s="23">
        <v>1.7877802125816267</v>
      </c>
      <c r="G710" s="23">
        <v>1.8333333333333337</v>
      </c>
      <c r="H710" s="23">
        <v>2.3833333333333333</v>
      </c>
      <c r="I710" s="23">
        <v>1.9783333333333333</v>
      </c>
      <c r="J710" s="23">
        <v>2.1333333333333333</v>
      </c>
      <c r="K710" s="23">
        <v>2.0306383333333331</v>
      </c>
      <c r="L710" s="154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55"/>
    </row>
    <row r="711" spans="1:65">
      <c r="A711" s="30"/>
      <c r="B711" s="3" t="s">
        <v>273</v>
      </c>
      <c r="C711" s="29"/>
      <c r="D711" s="11">
        <v>2.02</v>
      </c>
      <c r="E711" s="11">
        <v>1.7650000000000001</v>
      </c>
      <c r="F711" s="11">
        <v>1.787437169572615</v>
      </c>
      <c r="G711" s="11">
        <v>1.8</v>
      </c>
      <c r="H711" s="11">
        <v>2.2999999999999998</v>
      </c>
      <c r="I711" s="11">
        <v>1.9800000000000002</v>
      </c>
      <c r="J711" s="11">
        <v>2.1</v>
      </c>
      <c r="K711" s="11">
        <v>2.02651</v>
      </c>
      <c r="L711" s="154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30"/>
      <c r="B712" s="3" t="s">
        <v>274</v>
      </c>
      <c r="C712" s="29"/>
      <c r="D712" s="24">
        <v>2.503331114069152E-2</v>
      </c>
      <c r="E712" s="24">
        <v>2.7868739954771335E-2</v>
      </c>
      <c r="F712" s="24">
        <v>4.0983861611956378E-2</v>
      </c>
      <c r="G712" s="24">
        <v>5.1639777949432156E-2</v>
      </c>
      <c r="H712" s="24">
        <v>0.17224014243685093</v>
      </c>
      <c r="I712" s="24">
        <v>3.430257521916788E-2</v>
      </c>
      <c r="J712" s="24">
        <v>5.1639777949432274E-2</v>
      </c>
      <c r="K712" s="24">
        <v>1.7747117418518012E-2</v>
      </c>
      <c r="L712" s="154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30"/>
      <c r="B713" s="3" t="s">
        <v>87</v>
      </c>
      <c r="C713" s="29"/>
      <c r="D713" s="13">
        <v>1.243376381160175E-2</v>
      </c>
      <c r="E713" s="13">
        <v>1.5819530721724505E-2</v>
      </c>
      <c r="F713" s="13">
        <v>2.2924440780544286E-2</v>
      </c>
      <c r="G713" s="13">
        <v>2.8167151608781169E-2</v>
      </c>
      <c r="H713" s="13">
        <v>7.2268591232245147E-2</v>
      </c>
      <c r="I713" s="13">
        <v>1.7339128164701539E-2</v>
      </c>
      <c r="J713" s="13">
        <v>2.4206145913796377E-2</v>
      </c>
      <c r="K713" s="13">
        <v>8.7396741838246337E-3</v>
      </c>
      <c r="L713" s="154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A714" s="30"/>
      <c r="B714" s="3" t="s">
        <v>275</v>
      </c>
      <c r="C714" s="29"/>
      <c r="D714" s="13">
        <v>1.1613972433484721E-2</v>
      </c>
      <c r="E714" s="13">
        <v>-0.11483777412070095</v>
      </c>
      <c r="F714" s="13">
        <v>-0.10171683310214608</v>
      </c>
      <c r="G714" s="13">
        <v>-7.8828336360237228E-2</v>
      </c>
      <c r="H714" s="13">
        <v>0.19752316273169135</v>
      </c>
      <c r="I714" s="13">
        <v>-5.972032054183396E-3</v>
      </c>
      <c r="J714" s="13">
        <v>7.1908844962632834E-2</v>
      </c>
      <c r="K714" s="13">
        <v>2.030899550945886E-2</v>
      </c>
      <c r="L714" s="154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55"/>
    </row>
    <row r="715" spans="1:65">
      <c r="A715" s="30"/>
      <c r="B715" s="46" t="s">
        <v>276</v>
      </c>
      <c r="C715" s="47"/>
      <c r="D715" s="45">
        <v>0.08</v>
      </c>
      <c r="E715" s="45">
        <v>1.05</v>
      </c>
      <c r="F715" s="45">
        <v>0.94</v>
      </c>
      <c r="G715" s="45">
        <v>0.73</v>
      </c>
      <c r="H715" s="45">
        <v>1.74</v>
      </c>
      <c r="I715" s="45">
        <v>0.08</v>
      </c>
      <c r="J715" s="45">
        <v>0.62</v>
      </c>
      <c r="K715" s="45">
        <v>0.16</v>
      </c>
      <c r="L715" s="154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55"/>
    </row>
    <row r="716" spans="1:65">
      <c r="B716" s="31"/>
      <c r="C716" s="20"/>
      <c r="D716" s="20"/>
      <c r="E716" s="20"/>
      <c r="F716" s="20"/>
      <c r="G716" s="20"/>
      <c r="H716" s="20"/>
      <c r="I716" s="20"/>
      <c r="J716" s="20"/>
      <c r="K716" s="20"/>
      <c r="BM716" s="55"/>
    </row>
    <row r="717" spans="1:65" ht="15">
      <c r="B717" s="8" t="s">
        <v>524</v>
      </c>
      <c r="BM717" s="28" t="s">
        <v>67</v>
      </c>
    </row>
    <row r="718" spans="1:65" ht="15">
      <c r="A718" s="25" t="s">
        <v>43</v>
      </c>
      <c r="B718" s="18" t="s">
        <v>112</v>
      </c>
      <c r="C718" s="15" t="s">
        <v>113</v>
      </c>
      <c r="D718" s="16" t="s">
        <v>230</v>
      </c>
      <c r="E718" s="17" t="s">
        <v>230</v>
      </c>
      <c r="F718" s="17" t="s">
        <v>230</v>
      </c>
      <c r="G718" s="17" t="s">
        <v>230</v>
      </c>
      <c r="H718" s="17" t="s">
        <v>230</v>
      </c>
      <c r="I718" s="17" t="s">
        <v>230</v>
      </c>
      <c r="J718" s="17" t="s">
        <v>230</v>
      </c>
      <c r="K718" s="17" t="s">
        <v>230</v>
      </c>
      <c r="L718" s="17" t="s">
        <v>230</v>
      </c>
      <c r="M718" s="17" t="s">
        <v>230</v>
      </c>
      <c r="N718" s="17" t="s">
        <v>230</v>
      </c>
      <c r="O718" s="17" t="s">
        <v>230</v>
      </c>
      <c r="P718" s="17" t="s">
        <v>230</v>
      </c>
      <c r="Q718" s="17" t="s">
        <v>230</v>
      </c>
      <c r="R718" s="17" t="s">
        <v>230</v>
      </c>
      <c r="S718" s="17" t="s">
        <v>230</v>
      </c>
      <c r="T718" s="17" t="s">
        <v>230</v>
      </c>
      <c r="U718" s="17" t="s">
        <v>230</v>
      </c>
      <c r="V718" s="17" t="s">
        <v>230</v>
      </c>
      <c r="W718" s="17" t="s">
        <v>230</v>
      </c>
      <c r="X718" s="17" t="s">
        <v>230</v>
      </c>
      <c r="Y718" s="17" t="s">
        <v>230</v>
      </c>
      <c r="Z718" s="17" t="s">
        <v>230</v>
      </c>
      <c r="AA718" s="17" t="s">
        <v>230</v>
      </c>
      <c r="AB718" s="154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8">
        <v>1</v>
      </c>
    </row>
    <row r="719" spans="1:65">
      <c r="A719" s="30"/>
      <c r="B719" s="19" t="s">
        <v>231</v>
      </c>
      <c r="C719" s="9" t="s">
        <v>231</v>
      </c>
      <c r="D719" s="152" t="s">
        <v>233</v>
      </c>
      <c r="E719" s="153" t="s">
        <v>234</v>
      </c>
      <c r="F719" s="153" t="s">
        <v>236</v>
      </c>
      <c r="G719" s="153" t="s">
        <v>237</v>
      </c>
      <c r="H719" s="153" t="s">
        <v>239</v>
      </c>
      <c r="I719" s="153" t="s">
        <v>240</v>
      </c>
      <c r="J719" s="153" t="s">
        <v>242</v>
      </c>
      <c r="K719" s="153" t="s">
        <v>243</v>
      </c>
      <c r="L719" s="153" t="s">
        <v>245</v>
      </c>
      <c r="M719" s="153" t="s">
        <v>246</v>
      </c>
      <c r="N719" s="153" t="s">
        <v>247</v>
      </c>
      <c r="O719" s="153" t="s">
        <v>248</v>
      </c>
      <c r="P719" s="153" t="s">
        <v>250</v>
      </c>
      <c r="Q719" s="153" t="s">
        <v>252</v>
      </c>
      <c r="R719" s="153" t="s">
        <v>253</v>
      </c>
      <c r="S719" s="153" t="s">
        <v>254</v>
      </c>
      <c r="T719" s="153" t="s">
        <v>257</v>
      </c>
      <c r="U719" s="153" t="s">
        <v>258</v>
      </c>
      <c r="V719" s="153" t="s">
        <v>279</v>
      </c>
      <c r="W719" s="153" t="s">
        <v>259</v>
      </c>
      <c r="X719" s="153" t="s">
        <v>260</v>
      </c>
      <c r="Y719" s="153" t="s">
        <v>261</v>
      </c>
      <c r="Z719" s="153" t="s">
        <v>262</v>
      </c>
      <c r="AA719" s="153" t="s">
        <v>263</v>
      </c>
      <c r="AB719" s="154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8" t="s">
        <v>3</v>
      </c>
    </row>
    <row r="720" spans="1:65">
      <c r="A720" s="30"/>
      <c r="B720" s="19"/>
      <c r="C720" s="9"/>
      <c r="D720" s="10" t="s">
        <v>295</v>
      </c>
      <c r="E720" s="11" t="s">
        <v>296</v>
      </c>
      <c r="F720" s="11" t="s">
        <v>296</v>
      </c>
      <c r="G720" s="11" t="s">
        <v>296</v>
      </c>
      <c r="H720" s="11" t="s">
        <v>295</v>
      </c>
      <c r="I720" s="11" t="s">
        <v>116</v>
      </c>
      <c r="J720" s="11" t="s">
        <v>296</v>
      </c>
      <c r="K720" s="11" t="s">
        <v>296</v>
      </c>
      <c r="L720" s="11" t="s">
        <v>295</v>
      </c>
      <c r="M720" s="11" t="s">
        <v>295</v>
      </c>
      <c r="N720" s="11" t="s">
        <v>295</v>
      </c>
      <c r="O720" s="11" t="s">
        <v>295</v>
      </c>
      <c r="P720" s="11" t="s">
        <v>295</v>
      </c>
      <c r="Q720" s="11" t="s">
        <v>116</v>
      </c>
      <c r="R720" s="11" t="s">
        <v>296</v>
      </c>
      <c r="S720" s="11" t="s">
        <v>296</v>
      </c>
      <c r="T720" s="11" t="s">
        <v>295</v>
      </c>
      <c r="U720" s="11" t="s">
        <v>296</v>
      </c>
      <c r="V720" s="11" t="s">
        <v>295</v>
      </c>
      <c r="W720" s="11" t="s">
        <v>295</v>
      </c>
      <c r="X720" s="11" t="s">
        <v>296</v>
      </c>
      <c r="Y720" s="11" t="s">
        <v>295</v>
      </c>
      <c r="Z720" s="11" t="s">
        <v>295</v>
      </c>
      <c r="AA720" s="11" t="s">
        <v>295</v>
      </c>
      <c r="AB720" s="154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8">
        <v>1</v>
      </c>
    </row>
    <row r="721" spans="1:65">
      <c r="A721" s="30"/>
      <c r="B721" s="19"/>
      <c r="C721" s="9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154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28">
        <v>2</v>
      </c>
    </row>
    <row r="722" spans="1:65">
      <c r="A722" s="30"/>
      <c r="B722" s="18">
        <v>1</v>
      </c>
      <c r="C722" s="14">
        <v>1</v>
      </c>
      <c r="D722" s="208">
        <v>18.600000000000001</v>
      </c>
      <c r="E722" s="208">
        <v>17.54</v>
      </c>
      <c r="F722" s="208">
        <v>16.5945037505935</v>
      </c>
      <c r="G722" s="208">
        <v>17.531999356272767</v>
      </c>
      <c r="H722" s="208">
        <v>17.600000000000001</v>
      </c>
      <c r="I722" s="234">
        <v>21.9</v>
      </c>
      <c r="J722" s="208">
        <v>18.2</v>
      </c>
      <c r="K722" s="208">
        <v>17.39</v>
      </c>
      <c r="L722" s="208">
        <v>16.8</v>
      </c>
      <c r="M722" s="234">
        <v>19.2</v>
      </c>
      <c r="N722" s="208">
        <v>20</v>
      </c>
      <c r="O722" s="208">
        <v>17.399999999999999</v>
      </c>
      <c r="P722" s="208">
        <v>17.7</v>
      </c>
      <c r="Q722" s="208">
        <v>17.3</v>
      </c>
      <c r="R722" s="208">
        <v>17.5</v>
      </c>
      <c r="S722" s="208">
        <v>18.2</v>
      </c>
      <c r="T722" s="225">
        <v>20</v>
      </c>
      <c r="U722" s="208">
        <v>19.665030000000002</v>
      </c>
      <c r="V722" s="208">
        <v>18</v>
      </c>
      <c r="W722" s="208">
        <v>17.6952</v>
      </c>
      <c r="X722" s="208">
        <v>19.8</v>
      </c>
      <c r="Y722" s="208">
        <v>17.8</v>
      </c>
      <c r="Z722" s="208">
        <v>18.2</v>
      </c>
      <c r="AA722" s="208">
        <v>18.5</v>
      </c>
      <c r="AB722" s="209"/>
      <c r="AC722" s="210"/>
      <c r="AD722" s="210"/>
      <c r="AE722" s="210"/>
      <c r="AF722" s="210"/>
      <c r="AG722" s="210"/>
      <c r="AH722" s="210"/>
      <c r="AI722" s="210"/>
      <c r="AJ722" s="210"/>
      <c r="AK722" s="210"/>
      <c r="AL722" s="210"/>
      <c r="AM722" s="210"/>
      <c r="AN722" s="210"/>
      <c r="AO722" s="210"/>
      <c r="AP722" s="210"/>
      <c r="AQ722" s="210"/>
      <c r="AR722" s="210"/>
      <c r="AS722" s="210"/>
      <c r="AT722" s="210"/>
      <c r="AU722" s="210"/>
      <c r="AV722" s="210"/>
      <c r="AW722" s="210"/>
      <c r="AX722" s="210"/>
      <c r="AY722" s="210"/>
      <c r="AZ722" s="210"/>
      <c r="BA722" s="210"/>
      <c r="BB722" s="210"/>
      <c r="BC722" s="210"/>
      <c r="BD722" s="210"/>
      <c r="BE722" s="210"/>
      <c r="BF722" s="210"/>
      <c r="BG722" s="210"/>
      <c r="BH722" s="210"/>
      <c r="BI722" s="210"/>
      <c r="BJ722" s="210"/>
      <c r="BK722" s="210"/>
      <c r="BL722" s="210"/>
      <c r="BM722" s="211">
        <v>1</v>
      </c>
    </row>
    <row r="723" spans="1:65">
      <c r="A723" s="30"/>
      <c r="B723" s="19">
        <v>1</v>
      </c>
      <c r="C723" s="9">
        <v>2</v>
      </c>
      <c r="D723" s="212">
        <v>18.600000000000001</v>
      </c>
      <c r="E723" s="212">
        <v>17.760000000000002</v>
      </c>
      <c r="F723" s="212">
        <v>16.719352240888</v>
      </c>
      <c r="G723" s="212">
        <v>17.640755228436966</v>
      </c>
      <c r="H723" s="212">
        <v>17</v>
      </c>
      <c r="I723" s="227">
        <v>21.4</v>
      </c>
      <c r="J723" s="212">
        <v>17.7</v>
      </c>
      <c r="K723" s="212">
        <v>17.829999999999998</v>
      </c>
      <c r="L723" s="212">
        <v>17.2</v>
      </c>
      <c r="M723" s="212">
        <v>18.600000000000001</v>
      </c>
      <c r="N723" s="212">
        <v>18.600000000000001</v>
      </c>
      <c r="O723" s="212">
        <v>17.399999999999999</v>
      </c>
      <c r="P723" s="212">
        <v>18</v>
      </c>
      <c r="Q723" s="212">
        <v>21.1</v>
      </c>
      <c r="R723" s="212">
        <v>17.100000000000001</v>
      </c>
      <c r="S723" s="212">
        <v>18.2</v>
      </c>
      <c r="T723" s="226">
        <v>20.5</v>
      </c>
      <c r="U723" s="212">
        <v>19.117170000000002</v>
      </c>
      <c r="V723" s="212">
        <v>16.100000000000001</v>
      </c>
      <c r="W723" s="212">
        <v>17.660399999999999</v>
      </c>
      <c r="X723" s="212">
        <v>19.5</v>
      </c>
      <c r="Y723" s="212">
        <v>17.899999999999999</v>
      </c>
      <c r="Z723" s="212">
        <v>18.5</v>
      </c>
      <c r="AA723" s="212">
        <v>17.899999999999999</v>
      </c>
      <c r="AB723" s="209"/>
      <c r="AC723" s="210"/>
      <c r="AD723" s="210"/>
      <c r="AE723" s="210"/>
      <c r="AF723" s="210"/>
      <c r="AG723" s="210"/>
      <c r="AH723" s="210"/>
      <c r="AI723" s="210"/>
      <c r="AJ723" s="210"/>
      <c r="AK723" s="210"/>
      <c r="AL723" s="210"/>
      <c r="AM723" s="210"/>
      <c r="AN723" s="210"/>
      <c r="AO723" s="210"/>
      <c r="AP723" s="210"/>
      <c r="AQ723" s="210"/>
      <c r="AR723" s="210"/>
      <c r="AS723" s="210"/>
      <c r="AT723" s="210"/>
      <c r="AU723" s="210"/>
      <c r="AV723" s="210"/>
      <c r="AW723" s="210"/>
      <c r="AX723" s="210"/>
      <c r="AY723" s="210"/>
      <c r="AZ723" s="210"/>
      <c r="BA723" s="210"/>
      <c r="BB723" s="210"/>
      <c r="BC723" s="210"/>
      <c r="BD723" s="210"/>
      <c r="BE723" s="210"/>
      <c r="BF723" s="210"/>
      <c r="BG723" s="210"/>
      <c r="BH723" s="210"/>
      <c r="BI723" s="210"/>
      <c r="BJ723" s="210"/>
      <c r="BK723" s="210"/>
      <c r="BL723" s="210"/>
      <c r="BM723" s="211">
        <v>30</v>
      </c>
    </row>
    <row r="724" spans="1:65">
      <c r="A724" s="30"/>
      <c r="B724" s="19">
        <v>1</v>
      </c>
      <c r="C724" s="9">
        <v>3</v>
      </c>
      <c r="D724" s="212">
        <v>18.399999999999999</v>
      </c>
      <c r="E724" s="212">
        <v>17.48</v>
      </c>
      <c r="F724" s="212">
        <v>16.545344124459501</v>
      </c>
      <c r="G724" s="212">
        <v>17.054250997641539</v>
      </c>
      <c r="H724" s="212">
        <v>17.5</v>
      </c>
      <c r="I724" s="212">
        <v>19.5</v>
      </c>
      <c r="J724" s="212">
        <v>18.7</v>
      </c>
      <c r="K724" s="212">
        <v>18.010000000000002</v>
      </c>
      <c r="L724" s="212">
        <v>17.600000000000001</v>
      </c>
      <c r="M724" s="212">
        <v>19</v>
      </c>
      <c r="N724" s="212">
        <v>18.7</v>
      </c>
      <c r="O724" s="212">
        <v>17</v>
      </c>
      <c r="P724" s="212">
        <v>17.8</v>
      </c>
      <c r="Q724" s="212">
        <v>19.399999999999999</v>
      </c>
      <c r="R724" s="212">
        <v>17.399999999999999</v>
      </c>
      <c r="S724" s="212">
        <v>17.8</v>
      </c>
      <c r="T724" s="226">
        <v>20.5</v>
      </c>
      <c r="U724" s="212">
        <v>19.001290000000001</v>
      </c>
      <c r="V724" s="212">
        <v>18.7</v>
      </c>
      <c r="W724" s="212">
        <v>17.71</v>
      </c>
      <c r="X724" s="212">
        <v>19.7</v>
      </c>
      <c r="Y724" s="212">
        <v>17.8</v>
      </c>
      <c r="Z724" s="212">
        <v>18</v>
      </c>
      <c r="AA724" s="212">
        <v>17.8</v>
      </c>
      <c r="AB724" s="209"/>
      <c r="AC724" s="210"/>
      <c r="AD724" s="210"/>
      <c r="AE724" s="210"/>
      <c r="AF724" s="210"/>
      <c r="AG724" s="210"/>
      <c r="AH724" s="210"/>
      <c r="AI724" s="210"/>
      <c r="AJ724" s="210"/>
      <c r="AK724" s="210"/>
      <c r="AL724" s="210"/>
      <c r="AM724" s="210"/>
      <c r="AN724" s="210"/>
      <c r="AO724" s="210"/>
      <c r="AP724" s="210"/>
      <c r="AQ724" s="210"/>
      <c r="AR724" s="210"/>
      <c r="AS724" s="210"/>
      <c r="AT724" s="210"/>
      <c r="AU724" s="210"/>
      <c r="AV724" s="210"/>
      <c r="AW724" s="210"/>
      <c r="AX724" s="210"/>
      <c r="AY724" s="210"/>
      <c r="AZ724" s="210"/>
      <c r="BA724" s="210"/>
      <c r="BB724" s="210"/>
      <c r="BC724" s="210"/>
      <c r="BD724" s="210"/>
      <c r="BE724" s="210"/>
      <c r="BF724" s="210"/>
      <c r="BG724" s="210"/>
      <c r="BH724" s="210"/>
      <c r="BI724" s="210"/>
      <c r="BJ724" s="210"/>
      <c r="BK724" s="210"/>
      <c r="BL724" s="210"/>
      <c r="BM724" s="211">
        <v>16</v>
      </c>
    </row>
    <row r="725" spans="1:65">
      <c r="A725" s="30"/>
      <c r="B725" s="19">
        <v>1</v>
      </c>
      <c r="C725" s="9">
        <v>4</v>
      </c>
      <c r="D725" s="212">
        <v>17.899999999999999</v>
      </c>
      <c r="E725" s="212">
        <v>17.440000000000001</v>
      </c>
      <c r="F725" s="212">
        <v>16.591618064855201</v>
      </c>
      <c r="G725" s="212">
        <v>16.969145465604484</v>
      </c>
      <c r="H725" s="212">
        <v>17.5</v>
      </c>
      <c r="I725" s="212">
        <v>19.600000000000001</v>
      </c>
      <c r="J725" s="212">
        <v>17.7</v>
      </c>
      <c r="K725" s="212">
        <v>17.559999999999999</v>
      </c>
      <c r="L725" s="212">
        <v>17.899999999999999</v>
      </c>
      <c r="M725" s="212">
        <v>18.600000000000001</v>
      </c>
      <c r="N725" s="212">
        <v>19.899999999999999</v>
      </c>
      <c r="O725" s="212">
        <v>16.8</v>
      </c>
      <c r="P725" s="212">
        <v>17.2</v>
      </c>
      <c r="Q725" s="212">
        <v>17.899999999999999</v>
      </c>
      <c r="R725" s="212">
        <v>17.8</v>
      </c>
      <c r="S725" s="212">
        <v>17.899999999999999</v>
      </c>
      <c r="T725" s="226">
        <v>21</v>
      </c>
      <c r="U725" s="212">
        <v>18.256029999999999</v>
      </c>
      <c r="V725" s="212">
        <v>17.899999999999999</v>
      </c>
      <c r="W725" s="212">
        <v>17.645600000000002</v>
      </c>
      <c r="X725" s="212">
        <v>19.600000000000001</v>
      </c>
      <c r="Y725" s="212">
        <v>18.100000000000001</v>
      </c>
      <c r="Z725" s="212">
        <v>17.7</v>
      </c>
      <c r="AA725" s="212">
        <v>17.899999999999999</v>
      </c>
      <c r="AB725" s="209"/>
      <c r="AC725" s="210"/>
      <c r="AD725" s="210"/>
      <c r="AE725" s="210"/>
      <c r="AF725" s="210"/>
      <c r="AG725" s="210"/>
      <c r="AH725" s="210"/>
      <c r="AI725" s="210"/>
      <c r="AJ725" s="210"/>
      <c r="AK725" s="210"/>
      <c r="AL725" s="210"/>
      <c r="AM725" s="210"/>
      <c r="AN725" s="210"/>
      <c r="AO725" s="210"/>
      <c r="AP725" s="210"/>
      <c r="AQ725" s="210"/>
      <c r="AR725" s="210"/>
      <c r="AS725" s="210"/>
      <c r="AT725" s="210"/>
      <c r="AU725" s="210"/>
      <c r="AV725" s="210"/>
      <c r="AW725" s="210"/>
      <c r="AX725" s="210"/>
      <c r="AY725" s="210"/>
      <c r="AZ725" s="210"/>
      <c r="BA725" s="210"/>
      <c r="BB725" s="210"/>
      <c r="BC725" s="210"/>
      <c r="BD725" s="210"/>
      <c r="BE725" s="210"/>
      <c r="BF725" s="210"/>
      <c r="BG725" s="210"/>
      <c r="BH725" s="210"/>
      <c r="BI725" s="210"/>
      <c r="BJ725" s="210"/>
      <c r="BK725" s="210"/>
      <c r="BL725" s="210"/>
      <c r="BM725" s="211">
        <v>18.099628087425717</v>
      </c>
    </row>
    <row r="726" spans="1:65">
      <c r="A726" s="30"/>
      <c r="B726" s="19">
        <v>1</v>
      </c>
      <c r="C726" s="9">
        <v>5</v>
      </c>
      <c r="D726" s="227">
        <v>20.100000000000001</v>
      </c>
      <c r="E726" s="212">
        <v>17.54</v>
      </c>
      <c r="F726" s="212">
        <v>16.8215922788584</v>
      </c>
      <c r="G726" s="212">
        <v>17.104132709684624</v>
      </c>
      <c r="H726" s="212">
        <v>17.5</v>
      </c>
      <c r="I726" s="212">
        <v>19.399999999999999</v>
      </c>
      <c r="J726" s="212">
        <v>18.7</v>
      </c>
      <c r="K726" s="212">
        <v>17.86</v>
      </c>
      <c r="L726" s="212">
        <v>17.600000000000001</v>
      </c>
      <c r="M726" s="212">
        <v>18.600000000000001</v>
      </c>
      <c r="N726" s="212">
        <v>20.3</v>
      </c>
      <c r="O726" s="212">
        <v>17.399999999999999</v>
      </c>
      <c r="P726" s="212">
        <v>17.600000000000001</v>
      </c>
      <c r="Q726" s="212">
        <v>19.5</v>
      </c>
      <c r="R726" s="212">
        <v>17.8</v>
      </c>
      <c r="S726" s="212">
        <v>17.7</v>
      </c>
      <c r="T726" s="226">
        <v>19.5</v>
      </c>
      <c r="U726" s="212">
        <v>18.355070000000001</v>
      </c>
      <c r="V726" s="212">
        <v>19.2</v>
      </c>
      <c r="W726" s="212">
        <v>17.227399999999999</v>
      </c>
      <c r="X726" s="212">
        <v>20.2</v>
      </c>
      <c r="Y726" s="212">
        <v>18.5</v>
      </c>
      <c r="Z726" s="212">
        <v>18.600000000000001</v>
      </c>
      <c r="AA726" s="212">
        <v>18.7</v>
      </c>
      <c r="AB726" s="209"/>
      <c r="AC726" s="210"/>
      <c r="AD726" s="210"/>
      <c r="AE726" s="210"/>
      <c r="AF726" s="210"/>
      <c r="AG726" s="210"/>
      <c r="AH726" s="210"/>
      <c r="AI726" s="210"/>
      <c r="AJ726" s="210"/>
      <c r="AK726" s="210"/>
      <c r="AL726" s="210"/>
      <c r="AM726" s="210"/>
      <c r="AN726" s="210"/>
      <c r="AO726" s="210"/>
      <c r="AP726" s="210"/>
      <c r="AQ726" s="210"/>
      <c r="AR726" s="210"/>
      <c r="AS726" s="210"/>
      <c r="AT726" s="210"/>
      <c r="AU726" s="210"/>
      <c r="AV726" s="210"/>
      <c r="AW726" s="210"/>
      <c r="AX726" s="210"/>
      <c r="AY726" s="210"/>
      <c r="AZ726" s="210"/>
      <c r="BA726" s="210"/>
      <c r="BB726" s="210"/>
      <c r="BC726" s="210"/>
      <c r="BD726" s="210"/>
      <c r="BE726" s="210"/>
      <c r="BF726" s="210"/>
      <c r="BG726" s="210"/>
      <c r="BH726" s="210"/>
      <c r="BI726" s="210"/>
      <c r="BJ726" s="210"/>
      <c r="BK726" s="210"/>
      <c r="BL726" s="210"/>
      <c r="BM726" s="211">
        <v>50</v>
      </c>
    </row>
    <row r="727" spans="1:65">
      <c r="A727" s="30"/>
      <c r="B727" s="19">
        <v>1</v>
      </c>
      <c r="C727" s="9">
        <v>6</v>
      </c>
      <c r="D727" s="212">
        <v>19</v>
      </c>
      <c r="E727" s="212">
        <v>17.149999999999999</v>
      </c>
      <c r="F727" s="212">
        <v>16.569699880918801</v>
      </c>
      <c r="G727" s="212">
        <v>17.596321966535132</v>
      </c>
      <c r="H727" s="227">
        <v>18.600000000000001</v>
      </c>
      <c r="I727" s="212">
        <v>18.2</v>
      </c>
      <c r="J727" s="212">
        <v>18.600000000000001</v>
      </c>
      <c r="K727" s="212">
        <v>17.86</v>
      </c>
      <c r="L727" s="212">
        <v>18.100000000000001</v>
      </c>
      <c r="M727" s="212">
        <v>18.600000000000001</v>
      </c>
      <c r="N727" s="212">
        <v>20.2</v>
      </c>
      <c r="O727" s="212">
        <v>17.2</v>
      </c>
      <c r="P727" s="212">
        <v>16.899999999999999</v>
      </c>
      <c r="Q727" s="212">
        <v>20</v>
      </c>
      <c r="R727" s="212">
        <v>17.3</v>
      </c>
      <c r="S727" s="212">
        <v>18.5</v>
      </c>
      <c r="T727" s="226">
        <v>20.5</v>
      </c>
      <c r="U727" s="212">
        <v>18.36007</v>
      </c>
      <c r="V727" s="212">
        <v>16.5</v>
      </c>
      <c r="W727" s="212">
        <v>17.6267</v>
      </c>
      <c r="X727" s="212">
        <v>19.8</v>
      </c>
      <c r="Y727" s="227">
        <v>19.3</v>
      </c>
      <c r="Z727" s="212">
        <v>17.7</v>
      </c>
      <c r="AA727" s="212">
        <v>19.7</v>
      </c>
      <c r="AB727" s="209"/>
      <c r="AC727" s="210"/>
      <c r="AD727" s="210"/>
      <c r="AE727" s="210"/>
      <c r="AF727" s="210"/>
      <c r="AG727" s="210"/>
      <c r="AH727" s="210"/>
      <c r="AI727" s="210"/>
      <c r="AJ727" s="210"/>
      <c r="AK727" s="210"/>
      <c r="AL727" s="210"/>
      <c r="AM727" s="210"/>
      <c r="AN727" s="210"/>
      <c r="AO727" s="210"/>
      <c r="AP727" s="210"/>
      <c r="AQ727" s="210"/>
      <c r="AR727" s="210"/>
      <c r="AS727" s="210"/>
      <c r="AT727" s="210"/>
      <c r="AU727" s="210"/>
      <c r="AV727" s="210"/>
      <c r="AW727" s="210"/>
      <c r="AX727" s="210"/>
      <c r="AY727" s="210"/>
      <c r="AZ727" s="210"/>
      <c r="BA727" s="210"/>
      <c r="BB727" s="210"/>
      <c r="BC727" s="210"/>
      <c r="BD727" s="210"/>
      <c r="BE727" s="210"/>
      <c r="BF727" s="210"/>
      <c r="BG727" s="210"/>
      <c r="BH727" s="210"/>
      <c r="BI727" s="210"/>
      <c r="BJ727" s="210"/>
      <c r="BK727" s="210"/>
      <c r="BL727" s="210"/>
      <c r="BM727" s="213"/>
    </row>
    <row r="728" spans="1:65">
      <c r="A728" s="30"/>
      <c r="B728" s="20" t="s">
        <v>272</v>
      </c>
      <c r="C728" s="12"/>
      <c r="D728" s="214">
        <v>18.766666666666666</v>
      </c>
      <c r="E728" s="214">
        <v>17.484999999999999</v>
      </c>
      <c r="F728" s="214">
        <v>16.640351723428903</v>
      </c>
      <c r="G728" s="214">
        <v>17.316100954029253</v>
      </c>
      <c r="H728" s="214">
        <v>17.616666666666664</v>
      </c>
      <c r="I728" s="214">
        <v>20.000000000000004</v>
      </c>
      <c r="J728" s="214">
        <v>18.266666666666666</v>
      </c>
      <c r="K728" s="214">
        <v>17.751666666666669</v>
      </c>
      <c r="L728" s="214">
        <v>17.533333333333331</v>
      </c>
      <c r="M728" s="214">
        <v>18.766666666666666</v>
      </c>
      <c r="N728" s="214">
        <v>19.616666666666664</v>
      </c>
      <c r="O728" s="214">
        <v>17.2</v>
      </c>
      <c r="P728" s="214">
        <v>17.533333333333335</v>
      </c>
      <c r="Q728" s="214">
        <v>19.2</v>
      </c>
      <c r="R728" s="214">
        <v>17.483333333333331</v>
      </c>
      <c r="S728" s="214">
        <v>18.05</v>
      </c>
      <c r="T728" s="214">
        <v>20.333333333333332</v>
      </c>
      <c r="U728" s="214">
        <v>18.792443333333335</v>
      </c>
      <c r="V728" s="214">
        <v>17.733333333333331</v>
      </c>
      <c r="W728" s="214">
        <v>17.594216666666664</v>
      </c>
      <c r="X728" s="214">
        <v>19.766666666666666</v>
      </c>
      <c r="Y728" s="214">
        <v>18.233333333333331</v>
      </c>
      <c r="Z728" s="214">
        <v>18.116666666666667</v>
      </c>
      <c r="AA728" s="214">
        <v>18.416666666666668</v>
      </c>
      <c r="AB728" s="209"/>
      <c r="AC728" s="210"/>
      <c r="AD728" s="210"/>
      <c r="AE728" s="210"/>
      <c r="AF728" s="210"/>
      <c r="AG728" s="210"/>
      <c r="AH728" s="210"/>
      <c r="AI728" s="210"/>
      <c r="AJ728" s="210"/>
      <c r="AK728" s="210"/>
      <c r="AL728" s="210"/>
      <c r="AM728" s="210"/>
      <c r="AN728" s="210"/>
      <c r="AO728" s="210"/>
      <c r="AP728" s="210"/>
      <c r="AQ728" s="210"/>
      <c r="AR728" s="210"/>
      <c r="AS728" s="210"/>
      <c r="AT728" s="210"/>
      <c r="AU728" s="210"/>
      <c r="AV728" s="210"/>
      <c r="AW728" s="210"/>
      <c r="AX728" s="210"/>
      <c r="AY728" s="210"/>
      <c r="AZ728" s="210"/>
      <c r="BA728" s="210"/>
      <c r="BB728" s="210"/>
      <c r="BC728" s="210"/>
      <c r="BD728" s="210"/>
      <c r="BE728" s="210"/>
      <c r="BF728" s="210"/>
      <c r="BG728" s="210"/>
      <c r="BH728" s="210"/>
      <c r="BI728" s="210"/>
      <c r="BJ728" s="210"/>
      <c r="BK728" s="210"/>
      <c r="BL728" s="210"/>
      <c r="BM728" s="213"/>
    </row>
    <row r="729" spans="1:65">
      <c r="A729" s="30"/>
      <c r="B729" s="3" t="s">
        <v>273</v>
      </c>
      <c r="C729" s="29"/>
      <c r="D729" s="212">
        <v>18.600000000000001</v>
      </c>
      <c r="E729" s="212">
        <v>17.509999999999998</v>
      </c>
      <c r="F729" s="212">
        <v>16.59306090772435</v>
      </c>
      <c r="G729" s="212">
        <v>17.318066032978695</v>
      </c>
      <c r="H729" s="212">
        <v>17.5</v>
      </c>
      <c r="I729" s="212">
        <v>19.55</v>
      </c>
      <c r="J729" s="212">
        <v>18.399999999999999</v>
      </c>
      <c r="K729" s="212">
        <v>17.844999999999999</v>
      </c>
      <c r="L729" s="212">
        <v>17.600000000000001</v>
      </c>
      <c r="M729" s="212">
        <v>18.600000000000001</v>
      </c>
      <c r="N729" s="212">
        <v>19.95</v>
      </c>
      <c r="O729" s="212">
        <v>17.299999999999997</v>
      </c>
      <c r="P729" s="212">
        <v>17.649999999999999</v>
      </c>
      <c r="Q729" s="212">
        <v>19.45</v>
      </c>
      <c r="R729" s="212">
        <v>17.45</v>
      </c>
      <c r="S729" s="212">
        <v>18.049999999999997</v>
      </c>
      <c r="T729" s="212">
        <v>20.5</v>
      </c>
      <c r="U729" s="212">
        <v>18.680680000000002</v>
      </c>
      <c r="V729" s="212">
        <v>17.95</v>
      </c>
      <c r="W729" s="212">
        <v>17.652999999999999</v>
      </c>
      <c r="X729" s="212">
        <v>19.75</v>
      </c>
      <c r="Y729" s="212">
        <v>18</v>
      </c>
      <c r="Z729" s="212">
        <v>18.100000000000001</v>
      </c>
      <c r="AA729" s="212">
        <v>18.2</v>
      </c>
      <c r="AB729" s="209"/>
      <c r="AC729" s="210"/>
      <c r="AD729" s="210"/>
      <c r="AE729" s="210"/>
      <c r="AF729" s="210"/>
      <c r="AG729" s="210"/>
      <c r="AH729" s="210"/>
      <c r="AI729" s="210"/>
      <c r="AJ729" s="210"/>
      <c r="AK729" s="210"/>
      <c r="AL729" s="210"/>
      <c r="AM729" s="210"/>
      <c r="AN729" s="210"/>
      <c r="AO729" s="210"/>
      <c r="AP729" s="210"/>
      <c r="AQ729" s="210"/>
      <c r="AR729" s="210"/>
      <c r="AS729" s="210"/>
      <c r="AT729" s="210"/>
      <c r="AU729" s="210"/>
      <c r="AV729" s="210"/>
      <c r="AW729" s="210"/>
      <c r="AX729" s="210"/>
      <c r="AY729" s="210"/>
      <c r="AZ729" s="210"/>
      <c r="BA729" s="210"/>
      <c r="BB729" s="210"/>
      <c r="BC729" s="210"/>
      <c r="BD729" s="210"/>
      <c r="BE729" s="210"/>
      <c r="BF729" s="210"/>
      <c r="BG729" s="210"/>
      <c r="BH729" s="210"/>
      <c r="BI729" s="210"/>
      <c r="BJ729" s="210"/>
      <c r="BK729" s="210"/>
      <c r="BL729" s="210"/>
      <c r="BM729" s="213"/>
    </row>
    <row r="730" spans="1:65">
      <c r="A730" s="30"/>
      <c r="B730" s="3" t="s">
        <v>274</v>
      </c>
      <c r="C730" s="29"/>
      <c r="D730" s="24">
        <v>0.74475946900101109</v>
      </c>
      <c r="E730" s="24">
        <v>0.19796464330783994</v>
      </c>
      <c r="F730" s="24">
        <v>0.1073166841588901</v>
      </c>
      <c r="G730" s="24">
        <v>0.30476560864086455</v>
      </c>
      <c r="H730" s="24">
        <v>0.52694085689635728</v>
      </c>
      <c r="I730" s="24">
        <v>1.3841965178398619</v>
      </c>
      <c r="J730" s="24">
        <v>0.47609522856952363</v>
      </c>
      <c r="K730" s="24">
        <v>0.22973172760127572</v>
      </c>
      <c r="L730" s="24">
        <v>0.47187568984497041</v>
      </c>
      <c r="M730" s="24">
        <v>0.26583202716502424</v>
      </c>
      <c r="N730" s="24">
        <v>0.76267074590983641</v>
      </c>
      <c r="O730" s="24">
        <v>0.25298221281346944</v>
      </c>
      <c r="P730" s="24">
        <v>0.40824829046386363</v>
      </c>
      <c r="Q730" s="24">
        <v>1.3914021704740873</v>
      </c>
      <c r="R730" s="24">
        <v>0.27868739954771304</v>
      </c>
      <c r="S730" s="24">
        <v>0.30166206257996714</v>
      </c>
      <c r="T730" s="24">
        <v>0.5163977794943222</v>
      </c>
      <c r="U730" s="24">
        <v>0.56150747552162417</v>
      </c>
      <c r="V730" s="24">
        <v>1.2143585412334632</v>
      </c>
      <c r="W730" s="24">
        <v>0.18233679186238524</v>
      </c>
      <c r="X730" s="24">
        <v>0.24221202832779898</v>
      </c>
      <c r="Y730" s="24">
        <v>0.58537737116040522</v>
      </c>
      <c r="Z730" s="24">
        <v>0.38686776379877807</v>
      </c>
      <c r="AA730" s="24">
        <v>0.72778201864752523</v>
      </c>
      <c r="AB730" s="154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55"/>
    </row>
    <row r="731" spans="1:65">
      <c r="A731" s="30"/>
      <c r="B731" s="3" t="s">
        <v>87</v>
      </c>
      <c r="C731" s="29"/>
      <c r="D731" s="13">
        <v>3.9685229254050325E-2</v>
      </c>
      <c r="E731" s="13">
        <v>1.1321969877485842E-2</v>
      </c>
      <c r="F731" s="13">
        <v>6.4491836436241191E-3</v>
      </c>
      <c r="G731" s="13">
        <v>1.7600128888712051E-2</v>
      </c>
      <c r="H731" s="13">
        <v>2.9911496134135709E-2</v>
      </c>
      <c r="I731" s="13">
        <v>6.9209825891993079E-2</v>
      </c>
      <c r="J731" s="13">
        <v>2.6063607403441075E-2</v>
      </c>
      <c r="K731" s="13">
        <v>1.2941417384355029E-2</v>
      </c>
      <c r="L731" s="13">
        <v>2.691306215845839E-2</v>
      </c>
      <c r="M731" s="13">
        <v>1.4165116900445342E-2</v>
      </c>
      <c r="N731" s="13">
        <v>3.8878712620722337E-2</v>
      </c>
      <c r="O731" s="13">
        <v>1.470826818682962E-2</v>
      </c>
      <c r="P731" s="13">
        <v>2.3284123030258379E-2</v>
      </c>
      <c r="Q731" s="13">
        <v>7.2468863045525383E-2</v>
      </c>
      <c r="R731" s="13">
        <v>1.5940175379278155E-2</v>
      </c>
      <c r="S731" s="13">
        <v>1.6712579644319509E-2</v>
      </c>
      <c r="T731" s="13">
        <v>2.5396612106278142E-2</v>
      </c>
      <c r="U731" s="13">
        <v>2.9879428957789812E-2</v>
      </c>
      <c r="V731" s="13">
        <v>6.8478865107150191E-2</v>
      </c>
      <c r="W731" s="13">
        <v>1.0363450406282287E-2</v>
      </c>
      <c r="X731" s="13">
        <v>1.225355961186167E-2</v>
      </c>
      <c r="Y731" s="13">
        <v>3.2104791836950933E-2</v>
      </c>
      <c r="Z731" s="13">
        <v>2.1354246391836876E-2</v>
      </c>
      <c r="AA731" s="13">
        <v>3.9517575673168791E-2</v>
      </c>
      <c r="AB731" s="154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55"/>
    </row>
    <row r="732" spans="1:65">
      <c r="A732" s="30"/>
      <c r="B732" s="3" t="s">
        <v>275</v>
      </c>
      <c r="C732" s="29"/>
      <c r="D732" s="13">
        <v>3.6853717436567512E-2</v>
      </c>
      <c r="E732" s="13">
        <v>-3.395805065479307E-2</v>
      </c>
      <c r="F732" s="13">
        <v>-8.0624660183521213E-2</v>
      </c>
      <c r="G732" s="13">
        <v>-4.3289681401840641E-2</v>
      </c>
      <c r="H732" s="13">
        <v>-2.6683499706525948E-2</v>
      </c>
      <c r="I732" s="13">
        <v>0.10499508074945063</v>
      </c>
      <c r="J732" s="13">
        <v>9.228840417831341E-3</v>
      </c>
      <c r="K732" s="13">
        <v>-1.9224782911466898E-2</v>
      </c>
      <c r="L732" s="13">
        <v>-3.1287645876315273E-2</v>
      </c>
      <c r="M732" s="13">
        <v>3.6853717436567512E-2</v>
      </c>
      <c r="N732" s="13">
        <v>8.3816008368418959E-2</v>
      </c>
      <c r="O732" s="13">
        <v>-4.9704230555472795E-2</v>
      </c>
      <c r="P732" s="13">
        <v>-3.1287645876315162E-2</v>
      </c>
      <c r="Q732" s="13">
        <v>6.0795277519472224E-2</v>
      </c>
      <c r="R732" s="13">
        <v>-3.4050133578188979E-2</v>
      </c>
      <c r="S732" s="13">
        <v>-2.7419396236210147E-3</v>
      </c>
      <c r="T732" s="13">
        <v>0.12341166542860771</v>
      </c>
      <c r="U732" s="13">
        <v>3.8277871929806917E-2</v>
      </c>
      <c r="V732" s="13">
        <v>-2.0237695068820893E-2</v>
      </c>
      <c r="W732" s="13">
        <v>-2.7923856684667236E-2</v>
      </c>
      <c r="X732" s="13">
        <v>9.2103471474040077E-2</v>
      </c>
      <c r="Y732" s="13">
        <v>7.387181949915389E-3</v>
      </c>
      <c r="Z732" s="13">
        <v>9.4137731221044518E-4</v>
      </c>
      <c r="AA732" s="13">
        <v>1.7516303523452237E-2</v>
      </c>
      <c r="AB732" s="154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55"/>
    </row>
    <row r="733" spans="1:65">
      <c r="A733" s="30"/>
      <c r="B733" s="46" t="s">
        <v>276</v>
      </c>
      <c r="C733" s="47"/>
      <c r="D733" s="45">
        <v>0.77</v>
      </c>
      <c r="E733" s="45">
        <v>0.67</v>
      </c>
      <c r="F733" s="45">
        <v>1.62</v>
      </c>
      <c r="G733" s="45">
        <v>0.86</v>
      </c>
      <c r="H733" s="45">
        <v>0.53</v>
      </c>
      <c r="I733" s="45">
        <v>2.16</v>
      </c>
      <c r="J733" s="45">
        <v>0.21</v>
      </c>
      <c r="K733" s="45">
        <v>0.37</v>
      </c>
      <c r="L733" s="45">
        <v>0.62</v>
      </c>
      <c r="M733" s="45">
        <v>0.77</v>
      </c>
      <c r="N733" s="45">
        <v>1.73</v>
      </c>
      <c r="O733" s="45">
        <v>0.99</v>
      </c>
      <c r="P733" s="45">
        <v>0.62</v>
      </c>
      <c r="Q733" s="45">
        <v>1.26</v>
      </c>
      <c r="R733" s="45">
        <v>0.68</v>
      </c>
      <c r="S733" s="45">
        <v>0.04</v>
      </c>
      <c r="T733" s="45">
        <v>2.5299999999999998</v>
      </c>
      <c r="U733" s="45">
        <v>0.8</v>
      </c>
      <c r="V733" s="45">
        <v>0.39</v>
      </c>
      <c r="W733" s="45">
        <v>0.55000000000000004</v>
      </c>
      <c r="X733" s="45">
        <v>1.89</v>
      </c>
      <c r="Y733" s="45">
        <v>0.17</v>
      </c>
      <c r="Z733" s="45">
        <v>0.04</v>
      </c>
      <c r="AA733" s="45">
        <v>0.38</v>
      </c>
      <c r="AB733" s="154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55"/>
    </row>
    <row r="734" spans="1:65">
      <c r="B734" s="31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BM734" s="55"/>
    </row>
    <row r="735" spans="1:65" ht="15">
      <c r="B735" s="8" t="s">
        <v>525</v>
      </c>
      <c r="BM735" s="28" t="s">
        <v>67</v>
      </c>
    </row>
    <row r="736" spans="1:65" ht="15">
      <c r="A736" s="25" t="s">
        <v>59</v>
      </c>
      <c r="B736" s="18" t="s">
        <v>112</v>
      </c>
      <c r="C736" s="15" t="s">
        <v>113</v>
      </c>
      <c r="D736" s="16" t="s">
        <v>230</v>
      </c>
      <c r="E736" s="17" t="s">
        <v>230</v>
      </c>
      <c r="F736" s="17" t="s">
        <v>230</v>
      </c>
      <c r="G736" s="17" t="s">
        <v>230</v>
      </c>
      <c r="H736" s="17" t="s">
        <v>230</v>
      </c>
      <c r="I736" s="17" t="s">
        <v>230</v>
      </c>
      <c r="J736" s="17" t="s">
        <v>230</v>
      </c>
      <c r="K736" s="17" t="s">
        <v>230</v>
      </c>
      <c r="L736" s="17" t="s">
        <v>230</v>
      </c>
      <c r="M736" s="17" t="s">
        <v>230</v>
      </c>
      <c r="N736" s="17" t="s">
        <v>230</v>
      </c>
      <c r="O736" s="17" t="s">
        <v>230</v>
      </c>
      <c r="P736" s="17" t="s">
        <v>230</v>
      </c>
      <c r="Q736" s="17" t="s">
        <v>230</v>
      </c>
      <c r="R736" s="17" t="s">
        <v>230</v>
      </c>
      <c r="S736" s="17" t="s">
        <v>230</v>
      </c>
      <c r="T736" s="17" t="s">
        <v>230</v>
      </c>
      <c r="U736" s="17" t="s">
        <v>230</v>
      </c>
      <c r="V736" s="17" t="s">
        <v>230</v>
      </c>
      <c r="W736" s="154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8">
        <v>1</v>
      </c>
    </row>
    <row r="737" spans="1:65">
      <c r="A737" s="30"/>
      <c r="B737" s="19" t="s">
        <v>231</v>
      </c>
      <c r="C737" s="9" t="s">
        <v>231</v>
      </c>
      <c r="D737" s="152" t="s">
        <v>234</v>
      </c>
      <c r="E737" s="153" t="s">
        <v>237</v>
      </c>
      <c r="F737" s="153" t="s">
        <v>239</v>
      </c>
      <c r="G737" s="153" t="s">
        <v>242</v>
      </c>
      <c r="H737" s="153" t="s">
        <v>243</v>
      </c>
      <c r="I737" s="153" t="s">
        <v>245</v>
      </c>
      <c r="J737" s="153" t="s">
        <v>246</v>
      </c>
      <c r="K737" s="153" t="s">
        <v>247</v>
      </c>
      <c r="L737" s="153" t="s">
        <v>248</v>
      </c>
      <c r="M737" s="153" t="s">
        <v>250</v>
      </c>
      <c r="N737" s="153" t="s">
        <v>251</v>
      </c>
      <c r="O737" s="153" t="s">
        <v>252</v>
      </c>
      <c r="P737" s="153" t="s">
        <v>253</v>
      </c>
      <c r="Q737" s="153" t="s">
        <v>257</v>
      </c>
      <c r="R737" s="153" t="s">
        <v>279</v>
      </c>
      <c r="S737" s="153" t="s">
        <v>259</v>
      </c>
      <c r="T737" s="153" t="s">
        <v>260</v>
      </c>
      <c r="U737" s="153" t="s">
        <v>262</v>
      </c>
      <c r="V737" s="153" t="s">
        <v>263</v>
      </c>
      <c r="W737" s="154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8" t="s">
        <v>3</v>
      </c>
    </row>
    <row r="738" spans="1:65">
      <c r="A738" s="30"/>
      <c r="B738" s="19"/>
      <c r="C738" s="9"/>
      <c r="D738" s="10" t="s">
        <v>296</v>
      </c>
      <c r="E738" s="11" t="s">
        <v>296</v>
      </c>
      <c r="F738" s="11" t="s">
        <v>295</v>
      </c>
      <c r="G738" s="11" t="s">
        <v>296</v>
      </c>
      <c r="H738" s="11" t="s">
        <v>296</v>
      </c>
      <c r="I738" s="11" t="s">
        <v>295</v>
      </c>
      <c r="J738" s="11" t="s">
        <v>295</v>
      </c>
      <c r="K738" s="11" t="s">
        <v>295</v>
      </c>
      <c r="L738" s="11" t="s">
        <v>295</v>
      </c>
      <c r="M738" s="11" t="s">
        <v>295</v>
      </c>
      <c r="N738" s="11" t="s">
        <v>116</v>
      </c>
      <c r="O738" s="11" t="s">
        <v>116</v>
      </c>
      <c r="P738" s="11" t="s">
        <v>296</v>
      </c>
      <c r="Q738" s="11" t="s">
        <v>295</v>
      </c>
      <c r="R738" s="11" t="s">
        <v>295</v>
      </c>
      <c r="S738" s="11" t="s">
        <v>295</v>
      </c>
      <c r="T738" s="11" t="s">
        <v>296</v>
      </c>
      <c r="U738" s="11" t="s">
        <v>295</v>
      </c>
      <c r="V738" s="11" t="s">
        <v>295</v>
      </c>
      <c r="W738" s="154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8">
        <v>3</v>
      </c>
    </row>
    <row r="739" spans="1:65">
      <c r="A739" s="30"/>
      <c r="B739" s="19"/>
      <c r="C739" s="9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154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28">
        <v>3</v>
      </c>
    </row>
    <row r="740" spans="1:65">
      <c r="A740" s="30"/>
      <c r="B740" s="18">
        <v>1</v>
      </c>
      <c r="C740" s="14">
        <v>1</v>
      </c>
      <c r="D740" s="228" t="s">
        <v>313</v>
      </c>
      <c r="E740" s="228" t="s">
        <v>108</v>
      </c>
      <c r="F740" s="229">
        <v>3.0000000000000001E-3</v>
      </c>
      <c r="G740" s="228" t="s">
        <v>305</v>
      </c>
      <c r="H740" s="229">
        <v>4.0000000000000001E-3</v>
      </c>
      <c r="I740" s="228" t="s">
        <v>314</v>
      </c>
      <c r="J740" s="229">
        <v>3.0000000000000001E-3</v>
      </c>
      <c r="K740" s="229">
        <v>3.0000000000000001E-3</v>
      </c>
      <c r="L740" s="229">
        <v>2E-3</v>
      </c>
      <c r="M740" s="229">
        <v>3.0000000000000001E-3</v>
      </c>
      <c r="N740" s="228" t="s">
        <v>106</v>
      </c>
      <c r="O740" s="228" t="s">
        <v>305</v>
      </c>
      <c r="P740" s="228" t="s">
        <v>314</v>
      </c>
      <c r="Q740" s="228" t="s">
        <v>305</v>
      </c>
      <c r="R740" s="229">
        <v>2E-3</v>
      </c>
      <c r="S740" s="228">
        <v>1.5600000000000001E-2</v>
      </c>
      <c r="T740" s="228">
        <v>6.0000000000000001E-3</v>
      </c>
      <c r="U740" s="229">
        <v>3.0000000000000001E-3</v>
      </c>
      <c r="V740" s="228">
        <v>5.0000000000000001E-3</v>
      </c>
      <c r="W740" s="206"/>
      <c r="X740" s="207"/>
      <c r="Y740" s="207"/>
      <c r="Z740" s="207"/>
      <c r="AA740" s="207"/>
      <c r="AB740" s="207"/>
      <c r="AC740" s="207"/>
      <c r="AD740" s="207"/>
      <c r="AE740" s="207"/>
      <c r="AF740" s="207"/>
      <c r="AG740" s="207"/>
      <c r="AH740" s="207"/>
      <c r="AI740" s="207"/>
      <c r="AJ740" s="207"/>
      <c r="AK740" s="207"/>
      <c r="AL740" s="207"/>
      <c r="AM740" s="207"/>
      <c r="AN740" s="207"/>
      <c r="AO740" s="207"/>
      <c r="AP740" s="207"/>
      <c r="AQ740" s="207"/>
      <c r="AR740" s="207"/>
      <c r="AS740" s="207"/>
      <c r="AT740" s="207"/>
      <c r="AU740" s="207"/>
      <c r="AV740" s="207"/>
      <c r="AW740" s="207"/>
      <c r="AX740" s="207"/>
      <c r="AY740" s="207"/>
      <c r="AZ740" s="207"/>
      <c r="BA740" s="207"/>
      <c r="BB740" s="207"/>
      <c r="BC740" s="207"/>
      <c r="BD740" s="207"/>
      <c r="BE740" s="207"/>
      <c r="BF740" s="207"/>
      <c r="BG740" s="207"/>
      <c r="BH740" s="207"/>
      <c r="BI740" s="207"/>
      <c r="BJ740" s="207"/>
      <c r="BK740" s="207"/>
      <c r="BL740" s="207"/>
      <c r="BM740" s="230">
        <v>1</v>
      </c>
    </row>
    <row r="741" spans="1:65">
      <c r="A741" s="30"/>
      <c r="B741" s="19">
        <v>1</v>
      </c>
      <c r="C741" s="9">
        <v>2</v>
      </c>
      <c r="D741" s="24">
        <v>2E-3</v>
      </c>
      <c r="E741" s="231" t="s">
        <v>108</v>
      </c>
      <c r="F741" s="24">
        <v>3.0000000000000001E-3</v>
      </c>
      <c r="G741" s="231" t="s">
        <v>305</v>
      </c>
      <c r="H741" s="231" t="s">
        <v>313</v>
      </c>
      <c r="I741" s="231" t="s">
        <v>314</v>
      </c>
      <c r="J741" s="24">
        <v>3.0000000000000001E-3</v>
      </c>
      <c r="K741" s="24">
        <v>3.0000000000000001E-3</v>
      </c>
      <c r="L741" s="24">
        <v>2E-3</v>
      </c>
      <c r="M741" s="24">
        <v>2E-3</v>
      </c>
      <c r="N741" s="231" t="s">
        <v>106</v>
      </c>
      <c r="O741" s="231" t="s">
        <v>305</v>
      </c>
      <c r="P741" s="231" t="s">
        <v>314</v>
      </c>
      <c r="Q741" s="231" t="s">
        <v>305</v>
      </c>
      <c r="R741" s="24">
        <v>2E-3</v>
      </c>
      <c r="S741" s="231">
        <v>1.6199999999999999E-2</v>
      </c>
      <c r="T741" s="231">
        <v>7.0000000000000001E-3</v>
      </c>
      <c r="U741" s="24">
        <v>2E-3</v>
      </c>
      <c r="V741" s="231">
        <v>5.0000000000000001E-3</v>
      </c>
      <c r="W741" s="206"/>
      <c r="X741" s="207"/>
      <c r="Y741" s="207"/>
      <c r="Z741" s="207"/>
      <c r="AA741" s="207"/>
      <c r="AB741" s="207"/>
      <c r="AC741" s="207"/>
      <c r="AD741" s="207"/>
      <c r="AE741" s="207"/>
      <c r="AF741" s="207"/>
      <c r="AG741" s="207"/>
      <c r="AH741" s="207"/>
      <c r="AI741" s="207"/>
      <c r="AJ741" s="207"/>
      <c r="AK741" s="207"/>
      <c r="AL741" s="207"/>
      <c r="AM741" s="207"/>
      <c r="AN741" s="207"/>
      <c r="AO741" s="207"/>
      <c r="AP741" s="207"/>
      <c r="AQ741" s="207"/>
      <c r="AR741" s="207"/>
      <c r="AS741" s="207"/>
      <c r="AT741" s="207"/>
      <c r="AU741" s="207"/>
      <c r="AV741" s="207"/>
      <c r="AW741" s="207"/>
      <c r="AX741" s="207"/>
      <c r="AY741" s="207"/>
      <c r="AZ741" s="207"/>
      <c r="BA741" s="207"/>
      <c r="BB741" s="207"/>
      <c r="BC741" s="207"/>
      <c r="BD741" s="207"/>
      <c r="BE741" s="207"/>
      <c r="BF741" s="207"/>
      <c r="BG741" s="207"/>
      <c r="BH741" s="207"/>
      <c r="BI741" s="207"/>
      <c r="BJ741" s="207"/>
      <c r="BK741" s="207"/>
      <c r="BL741" s="207"/>
      <c r="BM741" s="230">
        <v>31</v>
      </c>
    </row>
    <row r="742" spans="1:65">
      <c r="A742" s="30"/>
      <c r="B742" s="19">
        <v>1</v>
      </c>
      <c r="C742" s="9">
        <v>3</v>
      </c>
      <c r="D742" s="231" t="s">
        <v>313</v>
      </c>
      <c r="E742" s="231" t="s">
        <v>108</v>
      </c>
      <c r="F742" s="235">
        <v>4.2999999999999997E-2</v>
      </c>
      <c r="G742" s="231" t="s">
        <v>305</v>
      </c>
      <c r="H742" s="231" t="s">
        <v>313</v>
      </c>
      <c r="I742" s="231" t="s">
        <v>314</v>
      </c>
      <c r="J742" s="24">
        <v>3.0000000000000001E-3</v>
      </c>
      <c r="K742" s="24">
        <v>3.0000000000000001E-3</v>
      </c>
      <c r="L742" s="24">
        <v>2E-3</v>
      </c>
      <c r="M742" s="24">
        <v>2E-3</v>
      </c>
      <c r="N742" s="231" t="s">
        <v>106</v>
      </c>
      <c r="O742" s="231" t="s">
        <v>305</v>
      </c>
      <c r="P742" s="231" t="s">
        <v>314</v>
      </c>
      <c r="Q742" s="231" t="s">
        <v>305</v>
      </c>
      <c r="R742" s="24">
        <v>2E-3</v>
      </c>
      <c r="S742" s="231">
        <v>1.66E-2</v>
      </c>
      <c r="T742" s="231">
        <v>7.0000000000000001E-3</v>
      </c>
      <c r="U742" s="24">
        <v>3.0000000000000001E-3</v>
      </c>
      <c r="V742" s="231">
        <v>6.0000000000000001E-3</v>
      </c>
      <c r="W742" s="206"/>
      <c r="X742" s="207"/>
      <c r="Y742" s="207"/>
      <c r="Z742" s="207"/>
      <c r="AA742" s="207"/>
      <c r="AB742" s="207"/>
      <c r="AC742" s="207"/>
      <c r="AD742" s="207"/>
      <c r="AE742" s="207"/>
      <c r="AF742" s="207"/>
      <c r="AG742" s="207"/>
      <c r="AH742" s="207"/>
      <c r="AI742" s="207"/>
      <c r="AJ742" s="207"/>
      <c r="AK742" s="207"/>
      <c r="AL742" s="207"/>
      <c r="AM742" s="207"/>
      <c r="AN742" s="207"/>
      <c r="AO742" s="207"/>
      <c r="AP742" s="207"/>
      <c r="AQ742" s="207"/>
      <c r="AR742" s="207"/>
      <c r="AS742" s="207"/>
      <c r="AT742" s="207"/>
      <c r="AU742" s="207"/>
      <c r="AV742" s="207"/>
      <c r="AW742" s="207"/>
      <c r="AX742" s="207"/>
      <c r="AY742" s="207"/>
      <c r="AZ742" s="207"/>
      <c r="BA742" s="207"/>
      <c r="BB742" s="207"/>
      <c r="BC742" s="207"/>
      <c r="BD742" s="207"/>
      <c r="BE742" s="207"/>
      <c r="BF742" s="207"/>
      <c r="BG742" s="207"/>
      <c r="BH742" s="207"/>
      <c r="BI742" s="207"/>
      <c r="BJ742" s="207"/>
      <c r="BK742" s="207"/>
      <c r="BL742" s="207"/>
      <c r="BM742" s="230">
        <v>16</v>
      </c>
    </row>
    <row r="743" spans="1:65">
      <c r="A743" s="30"/>
      <c r="B743" s="19">
        <v>1</v>
      </c>
      <c r="C743" s="9">
        <v>4</v>
      </c>
      <c r="D743" s="24">
        <v>3.0000000000000001E-3</v>
      </c>
      <c r="E743" s="231" t="s">
        <v>108</v>
      </c>
      <c r="F743" s="24">
        <v>3.0000000000000001E-3</v>
      </c>
      <c r="G743" s="231" t="s">
        <v>305</v>
      </c>
      <c r="H743" s="231" t="s">
        <v>313</v>
      </c>
      <c r="I743" s="231" t="s">
        <v>314</v>
      </c>
      <c r="J743" s="24">
        <v>2E-3</v>
      </c>
      <c r="K743" s="24">
        <v>3.0000000000000001E-3</v>
      </c>
      <c r="L743" s="24">
        <v>2E-3</v>
      </c>
      <c r="M743" s="24">
        <v>3.0000000000000001E-3</v>
      </c>
      <c r="N743" s="231" t="s">
        <v>106</v>
      </c>
      <c r="O743" s="231" t="s">
        <v>305</v>
      </c>
      <c r="P743" s="231" t="s">
        <v>314</v>
      </c>
      <c r="Q743" s="231" t="s">
        <v>305</v>
      </c>
      <c r="R743" s="24">
        <v>3.0000000000000001E-3</v>
      </c>
      <c r="S743" s="231">
        <v>1.5099999999999999E-2</v>
      </c>
      <c r="T743" s="231">
        <v>8.0000000000000002E-3</v>
      </c>
      <c r="U743" s="24">
        <v>2E-3</v>
      </c>
      <c r="V743" s="231">
        <v>5.0000000000000001E-3</v>
      </c>
      <c r="W743" s="206"/>
      <c r="X743" s="207"/>
      <c r="Y743" s="207"/>
      <c r="Z743" s="207"/>
      <c r="AA743" s="207"/>
      <c r="AB743" s="207"/>
      <c r="AC743" s="207"/>
      <c r="AD743" s="207"/>
      <c r="AE743" s="207"/>
      <c r="AF743" s="207"/>
      <c r="AG743" s="207"/>
      <c r="AH743" s="207"/>
      <c r="AI743" s="207"/>
      <c r="AJ743" s="207"/>
      <c r="AK743" s="207"/>
      <c r="AL743" s="207"/>
      <c r="AM743" s="207"/>
      <c r="AN743" s="207"/>
      <c r="AO743" s="207"/>
      <c r="AP743" s="207"/>
      <c r="AQ743" s="207"/>
      <c r="AR743" s="207"/>
      <c r="AS743" s="207"/>
      <c r="AT743" s="207"/>
      <c r="AU743" s="207"/>
      <c r="AV743" s="207"/>
      <c r="AW743" s="207"/>
      <c r="AX743" s="207"/>
      <c r="AY743" s="207"/>
      <c r="AZ743" s="207"/>
      <c r="BA743" s="207"/>
      <c r="BB743" s="207"/>
      <c r="BC743" s="207"/>
      <c r="BD743" s="207"/>
      <c r="BE743" s="207"/>
      <c r="BF743" s="207"/>
      <c r="BG743" s="207"/>
      <c r="BH743" s="207"/>
      <c r="BI743" s="207"/>
      <c r="BJ743" s="207"/>
      <c r="BK743" s="207"/>
      <c r="BL743" s="207"/>
      <c r="BM743" s="230">
        <v>2.5962962962962962E-3</v>
      </c>
    </row>
    <row r="744" spans="1:65">
      <c r="A744" s="30"/>
      <c r="B744" s="19">
        <v>1</v>
      </c>
      <c r="C744" s="9">
        <v>5</v>
      </c>
      <c r="D744" s="24">
        <v>3.0000000000000001E-3</v>
      </c>
      <c r="E744" s="231" t="s">
        <v>108</v>
      </c>
      <c r="F744" s="24">
        <v>2E-3</v>
      </c>
      <c r="G744" s="231" t="s">
        <v>305</v>
      </c>
      <c r="H744" s="24">
        <v>3.0000000000000001E-3</v>
      </c>
      <c r="I744" s="231" t="s">
        <v>314</v>
      </c>
      <c r="J744" s="24">
        <v>3.0000000000000001E-3</v>
      </c>
      <c r="K744" s="24">
        <v>3.0000000000000001E-3</v>
      </c>
      <c r="L744" s="24">
        <v>2E-3</v>
      </c>
      <c r="M744" s="231" t="s">
        <v>313</v>
      </c>
      <c r="N744" s="231" t="s">
        <v>106</v>
      </c>
      <c r="O744" s="231" t="s">
        <v>305</v>
      </c>
      <c r="P744" s="231" t="s">
        <v>314</v>
      </c>
      <c r="Q744" s="231" t="s">
        <v>305</v>
      </c>
      <c r="R744" s="24">
        <v>2E-3</v>
      </c>
      <c r="S744" s="231">
        <v>1.6299999999999999E-2</v>
      </c>
      <c r="T744" s="235">
        <v>4.0000000000000001E-3</v>
      </c>
      <c r="U744" s="24">
        <v>3.0000000000000001E-3</v>
      </c>
      <c r="V744" s="231">
        <v>4.0000000000000001E-3</v>
      </c>
      <c r="W744" s="206"/>
      <c r="X744" s="207"/>
      <c r="Y744" s="207"/>
      <c r="Z744" s="207"/>
      <c r="AA744" s="207"/>
      <c r="AB744" s="207"/>
      <c r="AC744" s="207"/>
      <c r="AD744" s="207"/>
      <c r="AE744" s="207"/>
      <c r="AF744" s="207"/>
      <c r="AG744" s="207"/>
      <c r="AH744" s="207"/>
      <c r="AI744" s="207"/>
      <c r="AJ744" s="207"/>
      <c r="AK744" s="207"/>
      <c r="AL744" s="207"/>
      <c r="AM744" s="207"/>
      <c r="AN744" s="207"/>
      <c r="AO744" s="207"/>
      <c r="AP744" s="207"/>
      <c r="AQ744" s="207"/>
      <c r="AR744" s="207"/>
      <c r="AS744" s="207"/>
      <c r="AT744" s="207"/>
      <c r="AU744" s="207"/>
      <c r="AV744" s="207"/>
      <c r="AW744" s="207"/>
      <c r="AX744" s="207"/>
      <c r="AY744" s="207"/>
      <c r="AZ744" s="207"/>
      <c r="BA744" s="207"/>
      <c r="BB744" s="207"/>
      <c r="BC744" s="207"/>
      <c r="BD744" s="207"/>
      <c r="BE744" s="207"/>
      <c r="BF744" s="207"/>
      <c r="BG744" s="207"/>
      <c r="BH744" s="207"/>
      <c r="BI744" s="207"/>
      <c r="BJ744" s="207"/>
      <c r="BK744" s="207"/>
      <c r="BL744" s="207"/>
      <c r="BM744" s="230">
        <v>51</v>
      </c>
    </row>
    <row r="745" spans="1:65">
      <c r="A745" s="30"/>
      <c r="B745" s="19">
        <v>1</v>
      </c>
      <c r="C745" s="9">
        <v>6</v>
      </c>
      <c r="D745" s="231" t="s">
        <v>313</v>
      </c>
      <c r="E745" s="231" t="s">
        <v>108</v>
      </c>
      <c r="F745" s="24">
        <v>2E-3</v>
      </c>
      <c r="G745" s="231" t="s">
        <v>305</v>
      </c>
      <c r="H745" s="24">
        <v>2E-3</v>
      </c>
      <c r="I745" s="231" t="s">
        <v>314</v>
      </c>
      <c r="J745" s="24">
        <v>2E-3</v>
      </c>
      <c r="K745" s="24">
        <v>3.0000000000000001E-3</v>
      </c>
      <c r="L745" s="24">
        <v>3.0000000000000001E-3</v>
      </c>
      <c r="M745" s="24">
        <v>3.0000000000000001E-3</v>
      </c>
      <c r="N745" s="231" t="s">
        <v>106</v>
      </c>
      <c r="O745" s="231" t="s">
        <v>305</v>
      </c>
      <c r="P745" s="231" t="s">
        <v>314</v>
      </c>
      <c r="Q745" s="231" t="s">
        <v>305</v>
      </c>
      <c r="R745" s="24">
        <v>2E-3</v>
      </c>
      <c r="S745" s="231">
        <v>1.5299999999999998E-2</v>
      </c>
      <c r="T745" s="231">
        <v>7.0000000000000001E-3</v>
      </c>
      <c r="U745" s="24">
        <v>2E-3</v>
      </c>
      <c r="V745" s="231">
        <v>5.0000000000000001E-3</v>
      </c>
      <c r="W745" s="206"/>
      <c r="X745" s="207"/>
      <c r="Y745" s="207"/>
      <c r="Z745" s="207"/>
      <c r="AA745" s="207"/>
      <c r="AB745" s="207"/>
      <c r="AC745" s="207"/>
      <c r="AD745" s="207"/>
      <c r="AE745" s="207"/>
      <c r="AF745" s="207"/>
      <c r="AG745" s="207"/>
      <c r="AH745" s="207"/>
      <c r="AI745" s="207"/>
      <c r="AJ745" s="207"/>
      <c r="AK745" s="207"/>
      <c r="AL745" s="207"/>
      <c r="AM745" s="207"/>
      <c r="AN745" s="207"/>
      <c r="AO745" s="207"/>
      <c r="AP745" s="207"/>
      <c r="AQ745" s="207"/>
      <c r="AR745" s="207"/>
      <c r="AS745" s="207"/>
      <c r="AT745" s="207"/>
      <c r="AU745" s="207"/>
      <c r="AV745" s="207"/>
      <c r="AW745" s="207"/>
      <c r="AX745" s="207"/>
      <c r="AY745" s="207"/>
      <c r="AZ745" s="207"/>
      <c r="BA745" s="207"/>
      <c r="BB745" s="207"/>
      <c r="BC745" s="207"/>
      <c r="BD745" s="207"/>
      <c r="BE745" s="207"/>
      <c r="BF745" s="207"/>
      <c r="BG745" s="207"/>
      <c r="BH745" s="207"/>
      <c r="BI745" s="207"/>
      <c r="BJ745" s="207"/>
      <c r="BK745" s="207"/>
      <c r="BL745" s="207"/>
      <c r="BM745" s="56"/>
    </row>
    <row r="746" spans="1:65">
      <c r="A746" s="30"/>
      <c r="B746" s="20" t="s">
        <v>272</v>
      </c>
      <c r="C746" s="12"/>
      <c r="D746" s="232">
        <v>2.6666666666666666E-3</v>
      </c>
      <c r="E746" s="232" t="s">
        <v>674</v>
      </c>
      <c r="F746" s="232">
        <v>9.3333333333333341E-3</v>
      </c>
      <c r="G746" s="232" t="s">
        <v>674</v>
      </c>
      <c r="H746" s="232">
        <v>3.0000000000000005E-3</v>
      </c>
      <c r="I746" s="232" t="s">
        <v>674</v>
      </c>
      <c r="J746" s="232">
        <v>2.6666666666666666E-3</v>
      </c>
      <c r="K746" s="232">
        <v>2.9999999999999996E-3</v>
      </c>
      <c r="L746" s="232">
        <v>2.166666666666667E-3</v>
      </c>
      <c r="M746" s="232">
        <v>2.6000000000000003E-3</v>
      </c>
      <c r="N746" s="232" t="s">
        <v>674</v>
      </c>
      <c r="O746" s="232" t="s">
        <v>674</v>
      </c>
      <c r="P746" s="232" t="s">
        <v>674</v>
      </c>
      <c r="Q746" s="232" t="s">
        <v>674</v>
      </c>
      <c r="R746" s="232">
        <v>2.166666666666667E-3</v>
      </c>
      <c r="S746" s="232">
        <v>1.585E-2</v>
      </c>
      <c r="T746" s="232">
        <v>6.4999999999999997E-3</v>
      </c>
      <c r="U746" s="232">
        <v>2.5000000000000001E-3</v>
      </c>
      <c r="V746" s="232">
        <v>5.0000000000000001E-3</v>
      </c>
      <c r="W746" s="206"/>
      <c r="X746" s="207"/>
      <c r="Y746" s="207"/>
      <c r="Z746" s="207"/>
      <c r="AA746" s="207"/>
      <c r="AB746" s="207"/>
      <c r="AC746" s="207"/>
      <c r="AD746" s="207"/>
      <c r="AE746" s="207"/>
      <c r="AF746" s="207"/>
      <c r="AG746" s="207"/>
      <c r="AH746" s="207"/>
      <c r="AI746" s="207"/>
      <c r="AJ746" s="207"/>
      <c r="AK746" s="207"/>
      <c r="AL746" s="207"/>
      <c r="AM746" s="207"/>
      <c r="AN746" s="207"/>
      <c r="AO746" s="207"/>
      <c r="AP746" s="207"/>
      <c r="AQ746" s="207"/>
      <c r="AR746" s="207"/>
      <c r="AS746" s="207"/>
      <c r="AT746" s="207"/>
      <c r="AU746" s="207"/>
      <c r="AV746" s="207"/>
      <c r="AW746" s="207"/>
      <c r="AX746" s="207"/>
      <c r="AY746" s="207"/>
      <c r="AZ746" s="207"/>
      <c r="BA746" s="207"/>
      <c r="BB746" s="207"/>
      <c r="BC746" s="207"/>
      <c r="BD746" s="207"/>
      <c r="BE746" s="207"/>
      <c r="BF746" s="207"/>
      <c r="BG746" s="207"/>
      <c r="BH746" s="207"/>
      <c r="BI746" s="207"/>
      <c r="BJ746" s="207"/>
      <c r="BK746" s="207"/>
      <c r="BL746" s="207"/>
      <c r="BM746" s="56"/>
    </row>
    <row r="747" spans="1:65">
      <c r="A747" s="30"/>
      <c r="B747" s="3" t="s">
        <v>273</v>
      </c>
      <c r="C747" s="29"/>
      <c r="D747" s="24">
        <v>3.0000000000000001E-3</v>
      </c>
      <c r="E747" s="24" t="s">
        <v>674</v>
      </c>
      <c r="F747" s="24">
        <v>3.0000000000000001E-3</v>
      </c>
      <c r="G747" s="24" t="s">
        <v>674</v>
      </c>
      <c r="H747" s="24">
        <v>3.0000000000000001E-3</v>
      </c>
      <c r="I747" s="24" t="s">
        <v>674</v>
      </c>
      <c r="J747" s="24">
        <v>3.0000000000000001E-3</v>
      </c>
      <c r="K747" s="24">
        <v>3.0000000000000001E-3</v>
      </c>
      <c r="L747" s="24">
        <v>2E-3</v>
      </c>
      <c r="M747" s="24">
        <v>3.0000000000000001E-3</v>
      </c>
      <c r="N747" s="24" t="s">
        <v>674</v>
      </c>
      <c r="O747" s="24" t="s">
        <v>674</v>
      </c>
      <c r="P747" s="24" t="s">
        <v>674</v>
      </c>
      <c r="Q747" s="24" t="s">
        <v>674</v>
      </c>
      <c r="R747" s="24">
        <v>2E-3</v>
      </c>
      <c r="S747" s="24">
        <v>1.5900000000000001E-2</v>
      </c>
      <c r="T747" s="24">
        <v>7.0000000000000001E-3</v>
      </c>
      <c r="U747" s="24">
        <v>2.5000000000000001E-3</v>
      </c>
      <c r="V747" s="24">
        <v>5.0000000000000001E-3</v>
      </c>
      <c r="W747" s="206"/>
      <c r="X747" s="207"/>
      <c r="Y747" s="207"/>
      <c r="Z747" s="207"/>
      <c r="AA747" s="207"/>
      <c r="AB747" s="207"/>
      <c r="AC747" s="207"/>
      <c r="AD747" s="207"/>
      <c r="AE747" s="207"/>
      <c r="AF747" s="207"/>
      <c r="AG747" s="207"/>
      <c r="AH747" s="207"/>
      <c r="AI747" s="207"/>
      <c r="AJ747" s="207"/>
      <c r="AK747" s="207"/>
      <c r="AL747" s="207"/>
      <c r="AM747" s="207"/>
      <c r="AN747" s="207"/>
      <c r="AO747" s="207"/>
      <c r="AP747" s="207"/>
      <c r="AQ747" s="207"/>
      <c r="AR747" s="207"/>
      <c r="AS747" s="207"/>
      <c r="AT747" s="207"/>
      <c r="AU747" s="207"/>
      <c r="AV747" s="207"/>
      <c r="AW747" s="207"/>
      <c r="AX747" s="207"/>
      <c r="AY747" s="207"/>
      <c r="AZ747" s="207"/>
      <c r="BA747" s="207"/>
      <c r="BB747" s="207"/>
      <c r="BC747" s="207"/>
      <c r="BD747" s="207"/>
      <c r="BE747" s="207"/>
      <c r="BF747" s="207"/>
      <c r="BG747" s="207"/>
      <c r="BH747" s="207"/>
      <c r="BI747" s="207"/>
      <c r="BJ747" s="207"/>
      <c r="BK747" s="207"/>
      <c r="BL747" s="207"/>
      <c r="BM747" s="56"/>
    </row>
    <row r="748" spans="1:65">
      <c r="A748" s="30"/>
      <c r="B748" s="3" t="s">
        <v>274</v>
      </c>
      <c r="C748" s="29"/>
      <c r="D748" s="24">
        <v>5.773502691896258E-4</v>
      </c>
      <c r="E748" s="24" t="s">
        <v>674</v>
      </c>
      <c r="F748" s="24">
        <v>1.6500505042775709E-2</v>
      </c>
      <c r="G748" s="24" t="s">
        <v>674</v>
      </c>
      <c r="H748" s="24">
        <v>1E-3</v>
      </c>
      <c r="I748" s="24" t="s">
        <v>674</v>
      </c>
      <c r="J748" s="24">
        <v>5.1639777949432221E-4</v>
      </c>
      <c r="K748" s="24">
        <v>4.7507358941313415E-19</v>
      </c>
      <c r="L748" s="24">
        <v>4.0824829046386303E-4</v>
      </c>
      <c r="M748" s="24">
        <v>5.4772255750516611E-4</v>
      </c>
      <c r="N748" s="24" t="s">
        <v>674</v>
      </c>
      <c r="O748" s="24" t="s">
        <v>674</v>
      </c>
      <c r="P748" s="24" t="s">
        <v>674</v>
      </c>
      <c r="Q748" s="24" t="s">
        <v>674</v>
      </c>
      <c r="R748" s="24">
        <v>4.0824829046386303E-4</v>
      </c>
      <c r="S748" s="24">
        <v>6.0249481325568303E-4</v>
      </c>
      <c r="T748" s="24">
        <v>1.3784048752090222E-3</v>
      </c>
      <c r="U748" s="24">
        <v>5.4772255750516611E-4</v>
      </c>
      <c r="V748" s="24">
        <v>6.3245553203367588E-4</v>
      </c>
      <c r="W748" s="206"/>
      <c r="X748" s="207"/>
      <c r="Y748" s="207"/>
      <c r="Z748" s="207"/>
      <c r="AA748" s="207"/>
      <c r="AB748" s="207"/>
      <c r="AC748" s="207"/>
      <c r="AD748" s="207"/>
      <c r="AE748" s="207"/>
      <c r="AF748" s="207"/>
      <c r="AG748" s="207"/>
      <c r="AH748" s="207"/>
      <c r="AI748" s="207"/>
      <c r="AJ748" s="207"/>
      <c r="AK748" s="207"/>
      <c r="AL748" s="207"/>
      <c r="AM748" s="207"/>
      <c r="AN748" s="207"/>
      <c r="AO748" s="207"/>
      <c r="AP748" s="207"/>
      <c r="AQ748" s="207"/>
      <c r="AR748" s="207"/>
      <c r="AS748" s="207"/>
      <c r="AT748" s="207"/>
      <c r="AU748" s="207"/>
      <c r="AV748" s="207"/>
      <c r="AW748" s="207"/>
      <c r="AX748" s="207"/>
      <c r="AY748" s="207"/>
      <c r="AZ748" s="207"/>
      <c r="BA748" s="207"/>
      <c r="BB748" s="207"/>
      <c r="BC748" s="207"/>
      <c r="BD748" s="207"/>
      <c r="BE748" s="207"/>
      <c r="BF748" s="207"/>
      <c r="BG748" s="207"/>
      <c r="BH748" s="207"/>
      <c r="BI748" s="207"/>
      <c r="BJ748" s="207"/>
      <c r="BK748" s="207"/>
      <c r="BL748" s="207"/>
      <c r="BM748" s="56"/>
    </row>
    <row r="749" spans="1:65">
      <c r="A749" s="30"/>
      <c r="B749" s="3" t="s">
        <v>87</v>
      </c>
      <c r="C749" s="29"/>
      <c r="D749" s="13">
        <v>0.21650635094610968</v>
      </c>
      <c r="E749" s="13" t="s">
        <v>674</v>
      </c>
      <c r="F749" s="13">
        <v>1.7679112545831115</v>
      </c>
      <c r="G749" s="13" t="s">
        <v>674</v>
      </c>
      <c r="H749" s="13">
        <v>0.33333333333333326</v>
      </c>
      <c r="I749" s="13" t="s">
        <v>674</v>
      </c>
      <c r="J749" s="13">
        <v>0.19364916731037082</v>
      </c>
      <c r="K749" s="13">
        <v>1.583578631377114E-16</v>
      </c>
      <c r="L749" s="13">
        <v>0.18842228790639828</v>
      </c>
      <c r="M749" s="13">
        <v>0.21066252211737155</v>
      </c>
      <c r="N749" s="13" t="s">
        <v>674</v>
      </c>
      <c r="O749" s="13" t="s">
        <v>674</v>
      </c>
      <c r="P749" s="13" t="s">
        <v>674</v>
      </c>
      <c r="Q749" s="13" t="s">
        <v>674</v>
      </c>
      <c r="R749" s="13">
        <v>0.18842228790639828</v>
      </c>
      <c r="S749" s="13">
        <v>3.8012291057140886E-2</v>
      </c>
      <c r="T749" s="13">
        <v>0.21206228849369574</v>
      </c>
      <c r="U749" s="13">
        <v>0.21908902300206645</v>
      </c>
      <c r="V749" s="13">
        <v>0.12649110640673517</v>
      </c>
      <c r="W749" s="154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55"/>
    </row>
    <row r="750" spans="1:65">
      <c r="A750" s="30"/>
      <c r="B750" s="3" t="s">
        <v>275</v>
      </c>
      <c r="C750" s="29"/>
      <c r="D750" s="13">
        <v>2.7104136947218249E-2</v>
      </c>
      <c r="E750" s="13" t="s">
        <v>674</v>
      </c>
      <c r="F750" s="13">
        <v>2.5948644793152642</v>
      </c>
      <c r="G750" s="13" t="s">
        <v>674</v>
      </c>
      <c r="H750" s="13">
        <v>0.15549215406562067</v>
      </c>
      <c r="I750" s="13" t="s">
        <v>674</v>
      </c>
      <c r="J750" s="13">
        <v>2.7104136947218249E-2</v>
      </c>
      <c r="K750" s="13">
        <v>0.15549215406562045</v>
      </c>
      <c r="L750" s="13">
        <v>-0.16547788873038505</v>
      </c>
      <c r="M750" s="13">
        <v>1.4265335235379428E-3</v>
      </c>
      <c r="N750" s="13" t="s">
        <v>674</v>
      </c>
      <c r="O750" s="13" t="s">
        <v>674</v>
      </c>
      <c r="P750" s="13" t="s">
        <v>674</v>
      </c>
      <c r="Q750" s="13" t="s">
        <v>674</v>
      </c>
      <c r="R750" s="13">
        <v>-0.16547788873038505</v>
      </c>
      <c r="S750" s="13">
        <v>5.1048502139800283</v>
      </c>
      <c r="T750" s="13">
        <v>1.5035663338088443</v>
      </c>
      <c r="U750" s="13">
        <v>-3.708987161198285E-2</v>
      </c>
      <c r="V750" s="13">
        <v>0.9258202567760343</v>
      </c>
      <c r="W750" s="154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55"/>
    </row>
    <row r="751" spans="1:65">
      <c r="A751" s="30"/>
      <c r="B751" s="46" t="s">
        <v>276</v>
      </c>
      <c r="C751" s="47"/>
      <c r="D751" s="45">
        <v>0.67</v>
      </c>
      <c r="E751" s="45">
        <v>1.1599999999999999</v>
      </c>
      <c r="F751" s="45">
        <v>3.66</v>
      </c>
      <c r="G751" s="45">
        <v>12.72</v>
      </c>
      <c r="H751" s="45">
        <v>0.57999999999999996</v>
      </c>
      <c r="I751" s="45">
        <v>0.28999999999999998</v>
      </c>
      <c r="J751" s="45">
        <v>0.19</v>
      </c>
      <c r="K751" s="45">
        <v>0</v>
      </c>
      <c r="L751" s="45">
        <v>0.48</v>
      </c>
      <c r="M751" s="45">
        <v>0.39</v>
      </c>
      <c r="N751" s="45">
        <v>1443.21</v>
      </c>
      <c r="O751" s="45">
        <v>12.72</v>
      </c>
      <c r="P751" s="45">
        <v>0.28999999999999998</v>
      </c>
      <c r="Q751" s="45">
        <v>12.72</v>
      </c>
      <c r="R751" s="45">
        <v>0.48</v>
      </c>
      <c r="S751" s="45">
        <v>7.43</v>
      </c>
      <c r="T751" s="45">
        <v>2.02</v>
      </c>
      <c r="U751" s="45">
        <v>0.28999999999999998</v>
      </c>
      <c r="V751" s="45">
        <v>1.1599999999999999</v>
      </c>
      <c r="W751" s="154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55"/>
    </row>
    <row r="752" spans="1:65">
      <c r="B752" s="31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BM752" s="55"/>
    </row>
    <row r="753" spans="1:65" ht="15">
      <c r="B753" s="8" t="s">
        <v>526</v>
      </c>
      <c r="BM753" s="28" t="s">
        <v>67</v>
      </c>
    </row>
    <row r="754" spans="1:65" ht="15">
      <c r="A754" s="25" t="s">
        <v>60</v>
      </c>
      <c r="B754" s="18" t="s">
        <v>112</v>
      </c>
      <c r="C754" s="15" t="s">
        <v>113</v>
      </c>
      <c r="D754" s="16" t="s">
        <v>230</v>
      </c>
      <c r="E754" s="17" t="s">
        <v>230</v>
      </c>
      <c r="F754" s="17" t="s">
        <v>230</v>
      </c>
      <c r="G754" s="17" t="s">
        <v>230</v>
      </c>
      <c r="H754" s="17" t="s">
        <v>230</v>
      </c>
      <c r="I754" s="17" t="s">
        <v>230</v>
      </c>
      <c r="J754" s="17" t="s">
        <v>230</v>
      </c>
      <c r="K754" s="17" t="s">
        <v>230</v>
      </c>
      <c r="L754" s="17" t="s">
        <v>230</v>
      </c>
      <c r="M754" s="17" t="s">
        <v>230</v>
      </c>
      <c r="N754" s="17" t="s">
        <v>230</v>
      </c>
      <c r="O754" s="17" t="s">
        <v>230</v>
      </c>
      <c r="P754" s="17" t="s">
        <v>230</v>
      </c>
      <c r="Q754" s="17" t="s">
        <v>230</v>
      </c>
      <c r="R754" s="17" t="s">
        <v>230</v>
      </c>
      <c r="S754" s="17" t="s">
        <v>230</v>
      </c>
      <c r="T754" s="17" t="s">
        <v>230</v>
      </c>
      <c r="U754" s="17" t="s">
        <v>230</v>
      </c>
      <c r="V754" s="17" t="s">
        <v>230</v>
      </c>
      <c r="W754" s="17" t="s">
        <v>230</v>
      </c>
      <c r="X754" s="17" t="s">
        <v>230</v>
      </c>
      <c r="Y754" s="17" t="s">
        <v>230</v>
      </c>
      <c r="Z754" s="17" t="s">
        <v>230</v>
      </c>
      <c r="AA754" s="17" t="s">
        <v>230</v>
      </c>
      <c r="AB754" s="17" t="s">
        <v>230</v>
      </c>
      <c r="AC754" s="17" t="s">
        <v>230</v>
      </c>
      <c r="AD754" s="154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8">
        <v>1</v>
      </c>
    </row>
    <row r="755" spans="1:65">
      <c r="A755" s="30"/>
      <c r="B755" s="19" t="s">
        <v>231</v>
      </c>
      <c r="C755" s="9" t="s">
        <v>231</v>
      </c>
      <c r="D755" s="152" t="s">
        <v>233</v>
      </c>
      <c r="E755" s="153" t="s">
        <v>234</v>
      </c>
      <c r="F755" s="153" t="s">
        <v>236</v>
      </c>
      <c r="G755" s="153" t="s">
        <v>237</v>
      </c>
      <c r="H755" s="153" t="s">
        <v>239</v>
      </c>
      <c r="I755" s="153" t="s">
        <v>240</v>
      </c>
      <c r="J755" s="153" t="s">
        <v>242</v>
      </c>
      <c r="K755" s="153" t="s">
        <v>243</v>
      </c>
      <c r="L755" s="153" t="s">
        <v>244</v>
      </c>
      <c r="M755" s="153" t="s">
        <v>245</v>
      </c>
      <c r="N755" s="153" t="s">
        <v>246</v>
      </c>
      <c r="O755" s="153" t="s">
        <v>247</v>
      </c>
      <c r="P755" s="153" t="s">
        <v>248</v>
      </c>
      <c r="Q755" s="153" t="s">
        <v>250</v>
      </c>
      <c r="R755" s="153" t="s">
        <v>251</v>
      </c>
      <c r="S755" s="153" t="s">
        <v>252</v>
      </c>
      <c r="T755" s="153" t="s">
        <v>253</v>
      </c>
      <c r="U755" s="153" t="s">
        <v>254</v>
      </c>
      <c r="V755" s="153" t="s">
        <v>256</v>
      </c>
      <c r="W755" s="153" t="s">
        <v>257</v>
      </c>
      <c r="X755" s="153" t="s">
        <v>279</v>
      </c>
      <c r="Y755" s="153" t="s">
        <v>259</v>
      </c>
      <c r="Z755" s="153" t="s">
        <v>260</v>
      </c>
      <c r="AA755" s="153" t="s">
        <v>261</v>
      </c>
      <c r="AB755" s="153" t="s">
        <v>262</v>
      </c>
      <c r="AC755" s="153" t="s">
        <v>263</v>
      </c>
      <c r="AD755" s="154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8" t="s">
        <v>1</v>
      </c>
    </row>
    <row r="756" spans="1:65">
      <c r="A756" s="30"/>
      <c r="B756" s="19"/>
      <c r="C756" s="9"/>
      <c r="D756" s="10" t="s">
        <v>295</v>
      </c>
      <c r="E756" s="11" t="s">
        <v>296</v>
      </c>
      <c r="F756" s="11" t="s">
        <v>116</v>
      </c>
      <c r="G756" s="11" t="s">
        <v>296</v>
      </c>
      <c r="H756" s="11" t="s">
        <v>295</v>
      </c>
      <c r="I756" s="11" t="s">
        <v>116</v>
      </c>
      <c r="J756" s="11" t="s">
        <v>116</v>
      </c>
      <c r="K756" s="11" t="s">
        <v>296</v>
      </c>
      <c r="L756" s="11" t="s">
        <v>116</v>
      </c>
      <c r="M756" s="11" t="s">
        <v>295</v>
      </c>
      <c r="N756" s="11" t="s">
        <v>295</v>
      </c>
      <c r="O756" s="11" t="s">
        <v>295</v>
      </c>
      <c r="P756" s="11" t="s">
        <v>295</v>
      </c>
      <c r="Q756" s="11" t="s">
        <v>295</v>
      </c>
      <c r="R756" s="11" t="s">
        <v>116</v>
      </c>
      <c r="S756" s="11" t="s">
        <v>116</v>
      </c>
      <c r="T756" s="11" t="s">
        <v>296</v>
      </c>
      <c r="U756" s="11" t="s">
        <v>295</v>
      </c>
      <c r="V756" s="11" t="s">
        <v>295</v>
      </c>
      <c r="W756" s="11" t="s">
        <v>295</v>
      </c>
      <c r="X756" s="11" t="s">
        <v>295</v>
      </c>
      <c r="Y756" s="11" t="s">
        <v>295</v>
      </c>
      <c r="Z756" s="11" t="s">
        <v>296</v>
      </c>
      <c r="AA756" s="11" t="s">
        <v>295</v>
      </c>
      <c r="AB756" s="11" t="s">
        <v>295</v>
      </c>
      <c r="AC756" s="11" t="s">
        <v>295</v>
      </c>
      <c r="AD756" s="154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8">
        <v>3</v>
      </c>
    </row>
    <row r="757" spans="1:65">
      <c r="A757" s="30"/>
      <c r="B757" s="19"/>
      <c r="C757" s="9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154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8">
        <v>3</v>
      </c>
    </row>
    <row r="758" spans="1:65">
      <c r="A758" s="30"/>
      <c r="B758" s="18">
        <v>1</v>
      </c>
      <c r="C758" s="14">
        <v>1</v>
      </c>
      <c r="D758" s="229">
        <v>0.49</v>
      </c>
      <c r="E758" s="229">
        <v>0.5</v>
      </c>
      <c r="F758" s="229">
        <v>0.51376299999999997</v>
      </c>
      <c r="G758" s="229">
        <v>0.51081524026487302</v>
      </c>
      <c r="H758" s="229">
        <v>0.46999999999999992</v>
      </c>
      <c r="I758" s="228">
        <v>0.55500000000000005</v>
      </c>
      <c r="J758" s="229">
        <v>0.48099999999999998</v>
      </c>
      <c r="K758" s="229">
        <v>0.46999999999999992</v>
      </c>
      <c r="L758" s="229">
        <v>0.49</v>
      </c>
      <c r="M758" s="229">
        <v>0.48</v>
      </c>
      <c r="N758" s="229">
        <v>0.49</v>
      </c>
      <c r="O758" s="236">
        <v>0.55000000000000004</v>
      </c>
      <c r="P758" s="229">
        <v>0.49</v>
      </c>
      <c r="Q758" s="229">
        <v>0.49</v>
      </c>
      <c r="R758" s="229">
        <v>0.48</v>
      </c>
      <c r="S758" s="229">
        <v>0.50900000000000001</v>
      </c>
      <c r="T758" s="228">
        <v>0.4</v>
      </c>
      <c r="U758" s="229">
        <v>0.51</v>
      </c>
      <c r="V758" s="229">
        <v>0.48987099999999995</v>
      </c>
      <c r="W758" s="229">
        <v>0.505</v>
      </c>
      <c r="X758" s="229">
        <v>0.48</v>
      </c>
      <c r="Y758" s="228">
        <v>0.43854823133569987</v>
      </c>
      <c r="Z758" s="229">
        <v>0.51</v>
      </c>
      <c r="AA758" s="229">
        <v>0.49</v>
      </c>
      <c r="AB758" s="229">
        <v>0.5</v>
      </c>
      <c r="AC758" s="229">
        <v>0.51</v>
      </c>
      <c r="AD758" s="206"/>
      <c r="AE758" s="207"/>
      <c r="AF758" s="207"/>
      <c r="AG758" s="207"/>
      <c r="AH758" s="207"/>
      <c r="AI758" s="207"/>
      <c r="AJ758" s="207"/>
      <c r="AK758" s="207"/>
      <c r="AL758" s="207"/>
      <c r="AM758" s="207"/>
      <c r="AN758" s="207"/>
      <c r="AO758" s="207"/>
      <c r="AP758" s="207"/>
      <c r="AQ758" s="207"/>
      <c r="AR758" s="207"/>
      <c r="AS758" s="207"/>
      <c r="AT758" s="207"/>
      <c r="AU758" s="207"/>
      <c r="AV758" s="207"/>
      <c r="AW758" s="207"/>
      <c r="AX758" s="207"/>
      <c r="AY758" s="207"/>
      <c r="AZ758" s="207"/>
      <c r="BA758" s="207"/>
      <c r="BB758" s="207"/>
      <c r="BC758" s="207"/>
      <c r="BD758" s="207"/>
      <c r="BE758" s="207"/>
      <c r="BF758" s="207"/>
      <c r="BG758" s="207"/>
      <c r="BH758" s="207"/>
      <c r="BI758" s="207"/>
      <c r="BJ758" s="207"/>
      <c r="BK758" s="207"/>
      <c r="BL758" s="207"/>
      <c r="BM758" s="230">
        <v>1</v>
      </c>
    </row>
    <row r="759" spans="1:65">
      <c r="A759" s="30"/>
      <c r="B759" s="19">
        <v>1</v>
      </c>
      <c r="C759" s="9">
        <v>2</v>
      </c>
      <c r="D759" s="24">
        <v>0.49</v>
      </c>
      <c r="E759" s="24">
        <v>0.5</v>
      </c>
      <c r="F759" s="24">
        <v>0.52008600000000005</v>
      </c>
      <c r="G759" s="24">
        <v>0.52755748833331073</v>
      </c>
      <c r="H759" s="24">
        <v>0.48</v>
      </c>
      <c r="I759" s="231">
        <v>0.56200000000000006</v>
      </c>
      <c r="J759" s="24">
        <v>0.48700000000000004</v>
      </c>
      <c r="K759" s="24">
        <v>0.49</v>
      </c>
      <c r="L759" s="24">
        <v>0.49</v>
      </c>
      <c r="M759" s="24">
        <v>0.48</v>
      </c>
      <c r="N759" s="24">
        <v>0.48</v>
      </c>
      <c r="O759" s="24">
        <v>0.52</v>
      </c>
      <c r="P759" s="24">
        <v>0.49</v>
      </c>
      <c r="Q759" s="24">
        <v>0.49</v>
      </c>
      <c r="R759" s="24">
        <v>0.45000000000000007</v>
      </c>
      <c r="S759" s="24">
        <v>0.501</v>
      </c>
      <c r="T759" s="231">
        <v>0.4</v>
      </c>
      <c r="U759" s="24">
        <v>0.53500000000000003</v>
      </c>
      <c r="V759" s="24">
        <v>0.47938599999999998</v>
      </c>
      <c r="W759" s="24">
        <v>0.5</v>
      </c>
      <c r="X759" s="235">
        <v>0.45000000000000007</v>
      </c>
      <c r="Y759" s="231">
        <v>0.44587452306199987</v>
      </c>
      <c r="Z759" s="24">
        <v>0.5</v>
      </c>
      <c r="AA759" s="24">
        <v>0.5</v>
      </c>
      <c r="AB759" s="24">
        <v>0.5</v>
      </c>
      <c r="AC759" s="24">
        <v>0.51</v>
      </c>
      <c r="AD759" s="206"/>
      <c r="AE759" s="207"/>
      <c r="AF759" s="207"/>
      <c r="AG759" s="207"/>
      <c r="AH759" s="207"/>
      <c r="AI759" s="207"/>
      <c r="AJ759" s="207"/>
      <c r="AK759" s="207"/>
      <c r="AL759" s="207"/>
      <c r="AM759" s="207"/>
      <c r="AN759" s="207"/>
      <c r="AO759" s="207"/>
      <c r="AP759" s="207"/>
      <c r="AQ759" s="207"/>
      <c r="AR759" s="207"/>
      <c r="AS759" s="207"/>
      <c r="AT759" s="207"/>
      <c r="AU759" s="207"/>
      <c r="AV759" s="207"/>
      <c r="AW759" s="207"/>
      <c r="AX759" s="207"/>
      <c r="AY759" s="207"/>
      <c r="AZ759" s="207"/>
      <c r="BA759" s="207"/>
      <c r="BB759" s="207"/>
      <c r="BC759" s="207"/>
      <c r="BD759" s="207"/>
      <c r="BE759" s="207"/>
      <c r="BF759" s="207"/>
      <c r="BG759" s="207"/>
      <c r="BH759" s="207"/>
      <c r="BI759" s="207"/>
      <c r="BJ759" s="207"/>
      <c r="BK759" s="207"/>
      <c r="BL759" s="207"/>
      <c r="BM759" s="230">
        <v>16</v>
      </c>
    </row>
    <row r="760" spans="1:65">
      <c r="A760" s="30"/>
      <c r="B760" s="19">
        <v>1</v>
      </c>
      <c r="C760" s="9">
        <v>3</v>
      </c>
      <c r="D760" s="24">
        <v>0.49</v>
      </c>
      <c r="E760" s="24">
        <v>0.49</v>
      </c>
      <c r="F760" s="24">
        <v>0.51985700000000001</v>
      </c>
      <c r="G760" s="24">
        <v>0.49855004765589855</v>
      </c>
      <c r="H760" s="24">
        <v>0.46999999999999992</v>
      </c>
      <c r="I760" s="231">
        <v>0.55399999999999994</v>
      </c>
      <c r="J760" s="24">
        <v>0.49500000000000005</v>
      </c>
      <c r="K760" s="24">
        <v>0.48</v>
      </c>
      <c r="L760" s="24">
        <v>0.49</v>
      </c>
      <c r="M760" s="24">
        <v>0.49</v>
      </c>
      <c r="N760" s="24">
        <v>0.5</v>
      </c>
      <c r="O760" s="24">
        <v>0.51</v>
      </c>
      <c r="P760" s="24">
        <v>0.48</v>
      </c>
      <c r="Q760" s="24">
        <v>0.5</v>
      </c>
      <c r="R760" s="24">
        <v>0.45999999999999996</v>
      </c>
      <c r="S760" s="24">
        <v>0.50800000000000001</v>
      </c>
      <c r="T760" s="231">
        <v>0.4</v>
      </c>
      <c r="U760" s="24">
        <v>0.51700000000000002</v>
      </c>
      <c r="V760" s="24">
        <v>0.48369700000000004</v>
      </c>
      <c r="W760" s="24">
        <v>0.5</v>
      </c>
      <c r="X760" s="24">
        <v>0.48</v>
      </c>
      <c r="Y760" s="231">
        <v>0.4730623562495001</v>
      </c>
      <c r="Z760" s="24">
        <v>0.52</v>
      </c>
      <c r="AA760" s="24">
        <v>0.5</v>
      </c>
      <c r="AB760" s="24">
        <v>0.51</v>
      </c>
      <c r="AC760" s="24">
        <v>0.49</v>
      </c>
      <c r="AD760" s="206"/>
      <c r="AE760" s="207"/>
      <c r="AF760" s="207"/>
      <c r="AG760" s="207"/>
      <c r="AH760" s="207"/>
      <c r="AI760" s="207"/>
      <c r="AJ760" s="207"/>
      <c r="AK760" s="207"/>
      <c r="AL760" s="207"/>
      <c r="AM760" s="207"/>
      <c r="AN760" s="207"/>
      <c r="AO760" s="207"/>
      <c r="AP760" s="207"/>
      <c r="AQ760" s="207"/>
      <c r="AR760" s="207"/>
      <c r="AS760" s="207"/>
      <c r="AT760" s="207"/>
      <c r="AU760" s="207"/>
      <c r="AV760" s="207"/>
      <c r="AW760" s="207"/>
      <c r="AX760" s="207"/>
      <c r="AY760" s="207"/>
      <c r="AZ760" s="207"/>
      <c r="BA760" s="207"/>
      <c r="BB760" s="207"/>
      <c r="BC760" s="207"/>
      <c r="BD760" s="207"/>
      <c r="BE760" s="207"/>
      <c r="BF760" s="207"/>
      <c r="BG760" s="207"/>
      <c r="BH760" s="207"/>
      <c r="BI760" s="207"/>
      <c r="BJ760" s="207"/>
      <c r="BK760" s="207"/>
      <c r="BL760" s="207"/>
      <c r="BM760" s="230">
        <v>16</v>
      </c>
    </row>
    <row r="761" spans="1:65">
      <c r="A761" s="30"/>
      <c r="B761" s="19">
        <v>1</v>
      </c>
      <c r="C761" s="9">
        <v>4</v>
      </c>
      <c r="D761" s="235">
        <v>0.52</v>
      </c>
      <c r="E761" s="24">
        <v>0.51</v>
      </c>
      <c r="F761" s="24">
        <v>0.51971400000000001</v>
      </c>
      <c r="G761" s="24">
        <v>0.50032410169739994</v>
      </c>
      <c r="H761" s="24">
        <v>0.48</v>
      </c>
      <c r="I761" s="231">
        <v>0.54100000000000004</v>
      </c>
      <c r="J761" s="24">
        <v>0.48199999999999998</v>
      </c>
      <c r="K761" s="24">
        <v>0.48</v>
      </c>
      <c r="L761" s="24">
        <v>0.5</v>
      </c>
      <c r="M761" s="24">
        <v>0.5</v>
      </c>
      <c r="N761" s="24">
        <v>0.51</v>
      </c>
      <c r="O761" s="24">
        <v>0.53</v>
      </c>
      <c r="P761" s="24">
        <v>0.48</v>
      </c>
      <c r="Q761" s="24">
        <v>0.49</v>
      </c>
      <c r="R761" s="24">
        <v>0.49</v>
      </c>
      <c r="S761" s="24">
        <v>0.49699999999999994</v>
      </c>
      <c r="T761" s="231">
        <v>0.4</v>
      </c>
      <c r="U761" s="24">
        <v>0.52</v>
      </c>
      <c r="V761" s="24">
        <v>0.47930800000000001</v>
      </c>
      <c r="W761" s="24">
        <v>0.5</v>
      </c>
      <c r="X761" s="24">
        <v>0.48</v>
      </c>
      <c r="Y761" s="231">
        <v>0.45942122659920004</v>
      </c>
      <c r="Z761" s="24">
        <v>0.52</v>
      </c>
      <c r="AA761" s="24">
        <v>0.49</v>
      </c>
      <c r="AB761" s="24">
        <v>0.5</v>
      </c>
      <c r="AC761" s="24">
        <v>0.51</v>
      </c>
      <c r="AD761" s="206"/>
      <c r="AE761" s="207"/>
      <c r="AF761" s="207"/>
      <c r="AG761" s="207"/>
      <c r="AH761" s="207"/>
      <c r="AI761" s="207"/>
      <c r="AJ761" s="207"/>
      <c r="AK761" s="207"/>
      <c r="AL761" s="207"/>
      <c r="AM761" s="207"/>
      <c r="AN761" s="207"/>
      <c r="AO761" s="207"/>
      <c r="AP761" s="207"/>
      <c r="AQ761" s="207"/>
      <c r="AR761" s="207"/>
      <c r="AS761" s="207"/>
      <c r="AT761" s="207"/>
      <c r="AU761" s="207"/>
      <c r="AV761" s="207"/>
      <c r="AW761" s="207"/>
      <c r="AX761" s="207"/>
      <c r="AY761" s="207"/>
      <c r="AZ761" s="207"/>
      <c r="BA761" s="207"/>
      <c r="BB761" s="207"/>
      <c r="BC761" s="207"/>
      <c r="BD761" s="207"/>
      <c r="BE761" s="207"/>
      <c r="BF761" s="207"/>
      <c r="BG761" s="207"/>
      <c r="BH761" s="207"/>
      <c r="BI761" s="207"/>
      <c r="BJ761" s="207"/>
      <c r="BK761" s="207"/>
      <c r="BL761" s="207"/>
      <c r="BM761" s="230">
        <v>0.4963801553715983</v>
      </c>
    </row>
    <row r="762" spans="1:65">
      <c r="A762" s="30"/>
      <c r="B762" s="19">
        <v>1</v>
      </c>
      <c r="C762" s="9">
        <v>5</v>
      </c>
      <c r="D762" s="24">
        <v>0.49</v>
      </c>
      <c r="E762" s="24">
        <v>0.51</v>
      </c>
      <c r="F762" s="24">
        <v>0.52257200000000004</v>
      </c>
      <c r="G762" s="24">
        <v>0.506383835917109</v>
      </c>
      <c r="H762" s="24">
        <v>0.49</v>
      </c>
      <c r="I762" s="231">
        <v>0.55100000000000005</v>
      </c>
      <c r="J762" s="24">
        <v>0.49300000000000005</v>
      </c>
      <c r="K762" s="24">
        <v>0.46999999999999992</v>
      </c>
      <c r="L762" s="24">
        <v>0.49</v>
      </c>
      <c r="M762" s="24">
        <v>0.5</v>
      </c>
      <c r="N762" s="24">
        <v>0.49</v>
      </c>
      <c r="O762" s="24">
        <v>0.54</v>
      </c>
      <c r="P762" s="235">
        <v>0.53</v>
      </c>
      <c r="Q762" s="24">
        <v>0.49</v>
      </c>
      <c r="R762" s="24">
        <v>0.48</v>
      </c>
      <c r="S762" s="24">
        <v>0.5</v>
      </c>
      <c r="T762" s="231">
        <v>0.5</v>
      </c>
      <c r="U762" s="24">
        <v>0.50700000000000001</v>
      </c>
      <c r="V762" s="24">
        <v>0.47925800000000002</v>
      </c>
      <c r="W762" s="24">
        <v>0.505</v>
      </c>
      <c r="X762" s="24">
        <v>0.49</v>
      </c>
      <c r="Y762" s="231">
        <v>0.43509048592349986</v>
      </c>
      <c r="Z762" s="24">
        <v>0.5</v>
      </c>
      <c r="AA762" s="24">
        <v>0.5</v>
      </c>
      <c r="AB762" s="24">
        <v>0.5</v>
      </c>
      <c r="AC762" s="24">
        <v>0.46999999999999992</v>
      </c>
      <c r="AD762" s="206"/>
      <c r="AE762" s="207"/>
      <c r="AF762" s="207"/>
      <c r="AG762" s="207"/>
      <c r="AH762" s="207"/>
      <c r="AI762" s="207"/>
      <c r="AJ762" s="207"/>
      <c r="AK762" s="207"/>
      <c r="AL762" s="207"/>
      <c r="AM762" s="207"/>
      <c r="AN762" s="207"/>
      <c r="AO762" s="207"/>
      <c r="AP762" s="207"/>
      <c r="AQ762" s="207"/>
      <c r="AR762" s="207"/>
      <c r="AS762" s="207"/>
      <c r="AT762" s="207"/>
      <c r="AU762" s="207"/>
      <c r="AV762" s="207"/>
      <c r="AW762" s="207"/>
      <c r="AX762" s="207"/>
      <c r="AY762" s="207"/>
      <c r="AZ762" s="207"/>
      <c r="BA762" s="207"/>
      <c r="BB762" s="207"/>
      <c r="BC762" s="207"/>
      <c r="BD762" s="207"/>
      <c r="BE762" s="207"/>
      <c r="BF762" s="207"/>
      <c r="BG762" s="207"/>
      <c r="BH762" s="207"/>
      <c r="BI762" s="207"/>
      <c r="BJ762" s="207"/>
      <c r="BK762" s="207"/>
      <c r="BL762" s="207"/>
      <c r="BM762" s="230">
        <v>52</v>
      </c>
    </row>
    <row r="763" spans="1:65">
      <c r="A763" s="30"/>
      <c r="B763" s="19">
        <v>1</v>
      </c>
      <c r="C763" s="9">
        <v>6</v>
      </c>
      <c r="D763" s="24">
        <v>0.49</v>
      </c>
      <c r="E763" s="24">
        <v>0.48</v>
      </c>
      <c r="F763" s="24">
        <v>0.51424500000000006</v>
      </c>
      <c r="G763" s="24">
        <v>0.51079772741197149</v>
      </c>
      <c r="H763" s="24">
        <v>0.48</v>
      </c>
      <c r="I763" s="231">
        <v>0.55399999999999994</v>
      </c>
      <c r="J763" s="24">
        <v>0.49899999999999994</v>
      </c>
      <c r="K763" s="24">
        <v>0.51</v>
      </c>
      <c r="L763" s="24">
        <v>0.49</v>
      </c>
      <c r="M763" s="24">
        <v>0.49</v>
      </c>
      <c r="N763" s="24">
        <v>0.49</v>
      </c>
      <c r="O763" s="24">
        <v>0.52</v>
      </c>
      <c r="P763" s="24">
        <v>0.48</v>
      </c>
      <c r="Q763" s="24">
        <v>0.5</v>
      </c>
      <c r="R763" s="24">
        <v>0.49</v>
      </c>
      <c r="S763" s="24">
        <v>0.49199999999999999</v>
      </c>
      <c r="T763" s="231">
        <v>0.4</v>
      </c>
      <c r="U763" s="24">
        <v>0.54200000000000004</v>
      </c>
      <c r="V763" s="24">
        <v>0.48127600000000004</v>
      </c>
      <c r="W763" s="24">
        <v>0.5</v>
      </c>
      <c r="X763" s="24">
        <v>0.46999999999999992</v>
      </c>
      <c r="Y763" s="231">
        <v>0.45839299291550006</v>
      </c>
      <c r="Z763" s="24">
        <v>0.51</v>
      </c>
      <c r="AA763" s="24">
        <v>0.52</v>
      </c>
      <c r="AB763" s="24">
        <v>0.51</v>
      </c>
      <c r="AC763" s="24">
        <v>0.5</v>
      </c>
      <c r="AD763" s="206"/>
      <c r="AE763" s="207"/>
      <c r="AF763" s="207"/>
      <c r="AG763" s="207"/>
      <c r="AH763" s="207"/>
      <c r="AI763" s="207"/>
      <c r="AJ763" s="207"/>
      <c r="AK763" s="207"/>
      <c r="AL763" s="207"/>
      <c r="AM763" s="207"/>
      <c r="AN763" s="207"/>
      <c r="AO763" s="207"/>
      <c r="AP763" s="207"/>
      <c r="AQ763" s="207"/>
      <c r="AR763" s="207"/>
      <c r="AS763" s="207"/>
      <c r="AT763" s="207"/>
      <c r="AU763" s="207"/>
      <c r="AV763" s="207"/>
      <c r="AW763" s="207"/>
      <c r="AX763" s="207"/>
      <c r="AY763" s="207"/>
      <c r="AZ763" s="207"/>
      <c r="BA763" s="207"/>
      <c r="BB763" s="207"/>
      <c r="BC763" s="207"/>
      <c r="BD763" s="207"/>
      <c r="BE763" s="207"/>
      <c r="BF763" s="207"/>
      <c r="BG763" s="207"/>
      <c r="BH763" s="207"/>
      <c r="BI763" s="207"/>
      <c r="BJ763" s="207"/>
      <c r="BK763" s="207"/>
      <c r="BL763" s="207"/>
      <c r="BM763" s="56"/>
    </row>
    <row r="764" spans="1:65">
      <c r="A764" s="30"/>
      <c r="B764" s="20" t="s">
        <v>272</v>
      </c>
      <c r="C764" s="12"/>
      <c r="D764" s="232">
        <v>0.49499999999999994</v>
      </c>
      <c r="E764" s="232">
        <v>0.49833333333333329</v>
      </c>
      <c r="F764" s="232">
        <v>0.51837283333333328</v>
      </c>
      <c r="G764" s="232">
        <v>0.50907140688009378</v>
      </c>
      <c r="H764" s="232">
        <v>0.47833333333333328</v>
      </c>
      <c r="I764" s="232">
        <v>0.55283333333333329</v>
      </c>
      <c r="J764" s="232">
        <v>0.48950000000000005</v>
      </c>
      <c r="K764" s="232">
        <v>0.48333333333333323</v>
      </c>
      <c r="L764" s="232">
        <v>0.4916666666666667</v>
      </c>
      <c r="M764" s="232">
        <v>0.49000000000000005</v>
      </c>
      <c r="N764" s="232">
        <v>0.49333333333333335</v>
      </c>
      <c r="O764" s="232">
        <v>0.52833333333333343</v>
      </c>
      <c r="P764" s="232">
        <v>0.49166666666666664</v>
      </c>
      <c r="Q764" s="232">
        <v>0.49333333333333335</v>
      </c>
      <c r="R764" s="232">
        <v>0.47500000000000009</v>
      </c>
      <c r="S764" s="232">
        <v>0.50116666666666665</v>
      </c>
      <c r="T764" s="232">
        <v>0.41666666666666669</v>
      </c>
      <c r="U764" s="232">
        <v>0.52183333333333337</v>
      </c>
      <c r="V764" s="232">
        <v>0.48213266666666676</v>
      </c>
      <c r="W764" s="232">
        <v>0.50166666666666659</v>
      </c>
      <c r="X764" s="232">
        <v>0.47499999999999992</v>
      </c>
      <c r="Y764" s="232">
        <v>0.45173163601423333</v>
      </c>
      <c r="Z764" s="232">
        <v>0.5099999999999999</v>
      </c>
      <c r="AA764" s="232">
        <v>0.5</v>
      </c>
      <c r="AB764" s="232">
        <v>0.5033333333333333</v>
      </c>
      <c r="AC764" s="232">
        <v>0.49833333333333329</v>
      </c>
      <c r="AD764" s="206"/>
      <c r="AE764" s="207"/>
      <c r="AF764" s="207"/>
      <c r="AG764" s="207"/>
      <c r="AH764" s="207"/>
      <c r="AI764" s="207"/>
      <c r="AJ764" s="207"/>
      <c r="AK764" s="207"/>
      <c r="AL764" s="207"/>
      <c r="AM764" s="207"/>
      <c r="AN764" s="207"/>
      <c r="AO764" s="207"/>
      <c r="AP764" s="207"/>
      <c r="AQ764" s="207"/>
      <c r="AR764" s="207"/>
      <c r="AS764" s="207"/>
      <c r="AT764" s="207"/>
      <c r="AU764" s="207"/>
      <c r="AV764" s="207"/>
      <c r="AW764" s="207"/>
      <c r="AX764" s="207"/>
      <c r="AY764" s="207"/>
      <c r="AZ764" s="207"/>
      <c r="BA764" s="207"/>
      <c r="BB764" s="207"/>
      <c r="BC764" s="207"/>
      <c r="BD764" s="207"/>
      <c r="BE764" s="207"/>
      <c r="BF764" s="207"/>
      <c r="BG764" s="207"/>
      <c r="BH764" s="207"/>
      <c r="BI764" s="207"/>
      <c r="BJ764" s="207"/>
      <c r="BK764" s="207"/>
      <c r="BL764" s="207"/>
      <c r="BM764" s="56"/>
    </row>
    <row r="765" spans="1:65">
      <c r="A765" s="30"/>
      <c r="B765" s="3" t="s">
        <v>273</v>
      </c>
      <c r="C765" s="29"/>
      <c r="D765" s="24">
        <v>0.49</v>
      </c>
      <c r="E765" s="24">
        <v>0.5</v>
      </c>
      <c r="F765" s="24">
        <v>0.51978550000000001</v>
      </c>
      <c r="G765" s="24">
        <v>0.5085907816645403</v>
      </c>
      <c r="H765" s="24">
        <v>0.48</v>
      </c>
      <c r="I765" s="24">
        <v>0.55399999999999994</v>
      </c>
      <c r="J765" s="24">
        <v>0.49000000000000005</v>
      </c>
      <c r="K765" s="24">
        <v>0.48</v>
      </c>
      <c r="L765" s="24">
        <v>0.49</v>
      </c>
      <c r="M765" s="24">
        <v>0.49</v>
      </c>
      <c r="N765" s="24">
        <v>0.49</v>
      </c>
      <c r="O765" s="24">
        <v>0.52500000000000002</v>
      </c>
      <c r="P765" s="24">
        <v>0.48499999999999999</v>
      </c>
      <c r="Q765" s="24">
        <v>0.49</v>
      </c>
      <c r="R765" s="24">
        <v>0.48</v>
      </c>
      <c r="S765" s="24">
        <v>0.50049999999999994</v>
      </c>
      <c r="T765" s="24">
        <v>0.4</v>
      </c>
      <c r="U765" s="24">
        <v>0.51849999999999996</v>
      </c>
      <c r="V765" s="24">
        <v>0.48033100000000001</v>
      </c>
      <c r="W765" s="24">
        <v>0.5</v>
      </c>
      <c r="X765" s="24">
        <v>0.48</v>
      </c>
      <c r="Y765" s="24">
        <v>0.45213375798875</v>
      </c>
      <c r="Z765" s="24">
        <v>0.51</v>
      </c>
      <c r="AA765" s="24">
        <v>0.5</v>
      </c>
      <c r="AB765" s="24">
        <v>0.5</v>
      </c>
      <c r="AC765" s="24">
        <v>0.505</v>
      </c>
      <c r="AD765" s="206"/>
      <c r="AE765" s="207"/>
      <c r="AF765" s="207"/>
      <c r="AG765" s="207"/>
      <c r="AH765" s="207"/>
      <c r="AI765" s="207"/>
      <c r="AJ765" s="207"/>
      <c r="AK765" s="207"/>
      <c r="AL765" s="207"/>
      <c r="AM765" s="207"/>
      <c r="AN765" s="207"/>
      <c r="AO765" s="207"/>
      <c r="AP765" s="207"/>
      <c r="AQ765" s="207"/>
      <c r="AR765" s="207"/>
      <c r="AS765" s="207"/>
      <c r="AT765" s="207"/>
      <c r="AU765" s="207"/>
      <c r="AV765" s="207"/>
      <c r="AW765" s="207"/>
      <c r="AX765" s="207"/>
      <c r="AY765" s="207"/>
      <c r="AZ765" s="207"/>
      <c r="BA765" s="207"/>
      <c r="BB765" s="207"/>
      <c r="BC765" s="207"/>
      <c r="BD765" s="207"/>
      <c r="BE765" s="207"/>
      <c r="BF765" s="207"/>
      <c r="BG765" s="207"/>
      <c r="BH765" s="207"/>
      <c r="BI765" s="207"/>
      <c r="BJ765" s="207"/>
      <c r="BK765" s="207"/>
      <c r="BL765" s="207"/>
      <c r="BM765" s="56"/>
    </row>
    <row r="766" spans="1:65">
      <c r="A766" s="30"/>
      <c r="B766" s="3" t="s">
        <v>274</v>
      </c>
      <c r="C766" s="29"/>
      <c r="D766" s="24">
        <v>1.2247448713915901E-2</v>
      </c>
      <c r="E766" s="24">
        <v>1.1690451944500132E-2</v>
      </c>
      <c r="F766" s="24">
        <v>3.5456731612864044E-3</v>
      </c>
      <c r="G766" s="24">
        <v>1.041339263172617E-2</v>
      </c>
      <c r="H766" s="24">
        <v>7.5277265270908417E-3</v>
      </c>
      <c r="I766" s="24">
        <v>6.8532230860133721E-3</v>
      </c>
      <c r="J766" s="24">
        <v>7.3143694191638992E-3</v>
      </c>
      <c r="K766" s="24">
        <v>1.5055453054181652E-2</v>
      </c>
      <c r="L766" s="24">
        <v>4.0824829046386341E-3</v>
      </c>
      <c r="M766" s="24">
        <v>8.9442719099991665E-3</v>
      </c>
      <c r="N766" s="24">
        <v>1.0327955589886455E-2</v>
      </c>
      <c r="O766" s="24">
        <v>1.4719601443879758E-2</v>
      </c>
      <c r="P766" s="24">
        <v>1.9407902170679534E-2</v>
      </c>
      <c r="Q766" s="24">
        <v>5.1639777949432277E-3</v>
      </c>
      <c r="R766" s="24">
        <v>1.6431676725154967E-2</v>
      </c>
      <c r="S766" s="24">
        <v>6.4935865795927314E-3</v>
      </c>
      <c r="T766" s="24">
        <v>4.0824829046386291E-2</v>
      </c>
      <c r="U766" s="24">
        <v>1.3905634349668015E-2</v>
      </c>
      <c r="V766" s="24">
        <v>4.1677199362081061E-3</v>
      </c>
      <c r="W766" s="24">
        <v>2.5819888974716139E-3</v>
      </c>
      <c r="X766" s="24">
        <v>1.3784048752090198E-2</v>
      </c>
      <c r="Y766" s="24">
        <v>1.4446722204577753E-2</v>
      </c>
      <c r="Z766" s="24">
        <v>8.9442719099991665E-3</v>
      </c>
      <c r="AA766" s="24">
        <v>1.0954451150103333E-2</v>
      </c>
      <c r="AB766" s="24">
        <v>5.1639777949432268E-3</v>
      </c>
      <c r="AC766" s="24">
        <v>1.6020819787597253E-2</v>
      </c>
      <c r="AD766" s="206"/>
      <c r="AE766" s="207"/>
      <c r="AF766" s="207"/>
      <c r="AG766" s="207"/>
      <c r="AH766" s="207"/>
      <c r="AI766" s="207"/>
      <c r="AJ766" s="207"/>
      <c r="AK766" s="207"/>
      <c r="AL766" s="207"/>
      <c r="AM766" s="207"/>
      <c r="AN766" s="207"/>
      <c r="AO766" s="207"/>
      <c r="AP766" s="207"/>
      <c r="AQ766" s="207"/>
      <c r="AR766" s="207"/>
      <c r="AS766" s="207"/>
      <c r="AT766" s="207"/>
      <c r="AU766" s="207"/>
      <c r="AV766" s="207"/>
      <c r="AW766" s="207"/>
      <c r="AX766" s="207"/>
      <c r="AY766" s="207"/>
      <c r="AZ766" s="207"/>
      <c r="BA766" s="207"/>
      <c r="BB766" s="207"/>
      <c r="BC766" s="207"/>
      <c r="BD766" s="207"/>
      <c r="BE766" s="207"/>
      <c r="BF766" s="207"/>
      <c r="BG766" s="207"/>
      <c r="BH766" s="207"/>
      <c r="BI766" s="207"/>
      <c r="BJ766" s="207"/>
      <c r="BK766" s="207"/>
      <c r="BL766" s="207"/>
      <c r="BM766" s="56"/>
    </row>
    <row r="767" spans="1:65">
      <c r="A767" s="30"/>
      <c r="B767" s="3" t="s">
        <v>87</v>
      </c>
      <c r="C767" s="29"/>
      <c r="D767" s="13">
        <v>2.4742320634173542E-2</v>
      </c>
      <c r="E767" s="13">
        <v>2.3459100891973509E-2</v>
      </c>
      <c r="F767" s="13">
        <v>6.8400057512396735E-3</v>
      </c>
      <c r="G767" s="13">
        <v>2.0455661997490524E-2</v>
      </c>
      <c r="H767" s="13">
        <v>1.5737407373709079E-2</v>
      </c>
      <c r="I767" s="13">
        <v>1.2396544623479118E-2</v>
      </c>
      <c r="J767" s="13">
        <v>1.4942532010549334E-2</v>
      </c>
      <c r="K767" s="13">
        <v>3.1149213215548251E-2</v>
      </c>
      <c r="L767" s="13">
        <v>8.303355060281967E-3</v>
      </c>
      <c r="M767" s="13">
        <v>1.825361614285544E-2</v>
      </c>
      <c r="N767" s="13">
        <v>2.0935045114634707E-2</v>
      </c>
      <c r="O767" s="13">
        <v>2.7860444373273986E-2</v>
      </c>
      <c r="P767" s="13">
        <v>3.9473699330195663E-2</v>
      </c>
      <c r="Q767" s="13">
        <v>1.0467522557317354E-2</v>
      </c>
      <c r="R767" s="13">
        <v>3.4593003631905185E-2</v>
      </c>
      <c r="S767" s="13">
        <v>1.2956940298488989E-2</v>
      </c>
      <c r="T767" s="13">
        <v>9.7979589711327086E-2</v>
      </c>
      <c r="U767" s="13">
        <v>2.6647654454809353E-2</v>
      </c>
      <c r="V767" s="13">
        <v>8.6443425728079792E-3</v>
      </c>
      <c r="W767" s="13">
        <v>5.1468217225347796E-3</v>
      </c>
      <c r="X767" s="13">
        <v>2.9019050004400422E-2</v>
      </c>
      <c r="Y767" s="13">
        <v>3.1980762587375131E-2</v>
      </c>
      <c r="Z767" s="13">
        <v>1.7537788058821897E-2</v>
      </c>
      <c r="AA767" s="13">
        <v>2.1908902300206666E-2</v>
      </c>
      <c r="AB767" s="13">
        <v>1.0259558532999789E-2</v>
      </c>
      <c r="AC767" s="13">
        <v>3.2148802249359038E-2</v>
      </c>
      <c r="AD767" s="154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55"/>
    </row>
    <row r="768" spans="1:65">
      <c r="A768" s="30"/>
      <c r="B768" s="3" t="s">
        <v>275</v>
      </c>
      <c r="C768" s="29"/>
      <c r="D768" s="13">
        <v>-2.7804402667248596E-3</v>
      </c>
      <c r="E768" s="13">
        <v>3.9348429638021987E-3</v>
      </c>
      <c r="F768" s="13">
        <v>4.4306118453246501E-2</v>
      </c>
      <c r="G768" s="13">
        <v>2.5567604528820453E-2</v>
      </c>
      <c r="H768" s="13">
        <v>-3.6356856419360373E-2</v>
      </c>
      <c r="I768" s="13">
        <v>0.11372972378292046</v>
      </c>
      <c r="J768" s="13">
        <v>-1.3860657597094428E-2</v>
      </c>
      <c r="K768" s="13">
        <v>-2.6283931573569896E-2</v>
      </c>
      <c r="L768" s="13">
        <v>-9.4957234972518068E-3</v>
      </c>
      <c r="M768" s="13">
        <v>-1.2853365112515336E-2</v>
      </c>
      <c r="N768" s="13">
        <v>-6.1380818819882776E-3</v>
      </c>
      <c r="O768" s="13">
        <v>6.4372392038546389E-2</v>
      </c>
      <c r="P768" s="13">
        <v>-9.4957234972519178E-3</v>
      </c>
      <c r="Q768" s="13">
        <v>-6.1380818819882776E-3</v>
      </c>
      <c r="R768" s="13">
        <v>-4.3072139649887209E-2</v>
      </c>
      <c r="S768" s="13">
        <v>9.6428337097502759E-3</v>
      </c>
      <c r="T768" s="13">
        <v>-0.16058959618411173</v>
      </c>
      <c r="U768" s="13">
        <v>5.1277589739018525E-2</v>
      </c>
      <c r="V768" s="13">
        <v>-2.8702776593205304E-2</v>
      </c>
      <c r="W768" s="13">
        <v>1.0650126194329257E-2</v>
      </c>
      <c r="X768" s="13">
        <v>-4.3072139649887542E-2</v>
      </c>
      <c r="Y768" s="13">
        <v>-8.9948235992513337E-2</v>
      </c>
      <c r="Z768" s="13">
        <v>2.7438334270647013E-2</v>
      </c>
      <c r="AA768" s="13">
        <v>7.2924845790658388E-3</v>
      </c>
      <c r="AB768" s="13">
        <v>1.4007767809592897E-2</v>
      </c>
      <c r="AC768" s="13">
        <v>3.9348429638021987E-3</v>
      </c>
      <c r="AD768" s="154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55"/>
    </row>
    <row r="769" spans="1:65">
      <c r="A769" s="30"/>
      <c r="B769" s="46" t="s">
        <v>276</v>
      </c>
      <c r="C769" s="47"/>
      <c r="D769" s="45">
        <v>0</v>
      </c>
      <c r="E769" s="45">
        <v>0.27</v>
      </c>
      <c r="F769" s="45">
        <v>1.89</v>
      </c>
      <c r="G769" s="45">
        <v>1.1399999999999999</v>
      </c>
      <c r="H769" s="45">
        <v>1.35</v>
      </c>
      <c r="I769" s="45">
        <v>4.68</v>
      </c>
      <c r="J769" s="45">
        <v>0.45</v>
      </c>
      <c r="K769" s="45">
        <v>0.94</v>
      </c>
      <c r="L769" s="45">
        <v>0.27</v>
      </c>
      <c r="M769" s="45">
        <v>0.4</v>
      </c>
      <c r="N769" s="45">
        <v>0.13</v>
      </c>
      <c r="O769" s="45">
        <v>2.7</v>
      </c>
      <c r="P769" s="45">
        <v>0.27</v>
      </c>
      <c r="Q769" s="45">
        <v>0.13</v>
      </c>
      <c r="R769" s="45">
        <v>1.62</v>
      </c>
      <c r="S769" s="45">
        <v>0.5</v>
      </c>
      <c r="T769" s="45" t="s">
        <v>277</v>
      </c>
      <c r="U769" s="45">
        <v>2.17</v>
      </c>
      <c r="V769" s="45">
        <v>1.04</v>
      </c>
      <c r="W769" s="45">
        <v>0.54</v>
      </c>
      <c r="X769" s="45">
        <v>1.62</v>
      </c>
      <c r="Y769" s="45">
        <v>3.5</v>
      </c>
      <c r="Z769" s="45">
        <v>1.21</v>
      </c>
      <c r="AA769" s="45">
        <v>0.4</v>
      </c>
      <c r="AB769" s="45">
        <v>0.67</v>
      </c>
      <c r="AC769" s="45">
        <v>0.27</v>
      </c>
      <c r="AD769" s="154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55"/>
    </row>
    <row r="770" spans="1:65">
      <c r="B770" s="31" t="s">
        <v>315</v>
      </c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BM770" s="55"/>
    </row>
    <row r="771" spans="1:65">
      <c r="BM771" s="55"/>
    </row>
    <row r="772" spans="1:65" ht="15">
      <c r="B772" s="8" t="s">
        <v>527</v>
      </c>
      <c r="BM772" s="28" t="s">
        <v>67</v>
      </c>
    </row>
    <row r="773" spans="1:65" ht="15">
      <c r="A773" s="25" t="s">
        <v>6</v>
      </c>
      <c r="B773" s="18" t="s">
        <v>112</v>
      </c>
      <c r="C773" s="15" t="s">
        <v>113</v>
      </c>
      <c r="D773" s="16" t="s">
        <v>230</v>
      </c>
      <c r="E773" s="17" t="s">
        <v>230</v>
      </c>
      <c r="F773" s="17" t="s">
        <v>230</v>
      </c>
      <c r="G773" s="17" t="s">
        <v>230</v>
      </c>
      <c r="H773" s="17" t="s">
        <v>230</v>
      </c>
      <c r="I773" s="17" t="s">
        <v>230</v>
      </c>
      <c r="J773" s="17" t="s">
        <v>230</v>
      </c>
      <c r="K773" s="17" t="s">
        <v>230</v>
      </c>
      <c r="L773" s="17" t="s">
        <v>230</v>
      </c>
      <c r="M773" s="17" t="s">
        <v>230</v>
      </c>
      <c r="N773" s="17" t="s">
        <v>230</v>
      </c>
      <c r="O773" s="17" t="s">
        <v>230</v>
      </c>
      <c r="P773" s="17" t="s">
        <v>230</v>
      </c>
      <c r="Q773" s="17" t="s">
        <v>230</v>
      </c>
      <c r="R773" s="17" t="s">
        <v>230</v>
      </c>
      <c r="S773" s="17" t="s">
        <v>230</v>
      </c>
      <c r="T773" s="17" t="s">
        <v>230</v>
      </c>
      <c r="U773" s="17" t="s">
        <v>230</v>
      </c>
      <c r="V773" s="17" t="s">
        <v>230</v>
      </c>
      <c r="W773" s="17" t="s">
        <v>230</v>
      </c>
      <c r="X773" s="17" t="s">
        <v>230</v>
      </c>
      <c r="Y773" s="17" t="s">
        <v>230</v>
      </c>
      <c r="Z773" s="17" t="s">
        <v>230</v>
      </c>
      <c r="AA773" s="17" t="s">
        <v>230</v>
      </c>
      <c r="AB773" s="17" t="s">
        <v>230</v>
      </c>
      <c r="AC773" s="154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8">
        <v>1</v>
      </c>
    </row>
    <row r="774" spans="1:65">
      <c r="A774" s="30"/>
      <c r="B774" s="19" t="s">
        <v>231</v>
      </c>
      <c r="C774" s="9" t="s">
        <v>231</v>
      </c>
      <c r="D774" s="152" t="s">
        <v>233</v>
      </c>
      <c r="E774" s="153" t="s">
        <v>234</v>
      </c>
      <c r="F774" s="153" t="s">
        <v>237</v>
      </c>
      <c r="G774" s="153" t="s">
        <v>239</v>
      </c>
      <c r="H774" s="153" t="s">
        <v>242</v>
      </c>
      <c r="I774" s="153" t="s">
        <v>243</v>
      </c>
      <c r="J774" s="153" t="s">
        <v>244</v>
      </c>
      <c r="K774" s="153" t="s">
        <v>245</v>
      </c>
      <c r="L774" s="153" t="s">
        <v>246</v>
      </c>
      <c r="M774" s="153" t="s">
        <v>247</v>
      </c>
      <c r="N774" s="153" t="s">
        <v>248</v>
      </c>
      <c r="O774" s="153" t="s">
        <v>250</v>
      </c>
      <c r="P774" s="153" t="s">
        <v>251</v>
      </c>
      <c r="Q774" s="153" t="s">
        <v>252</v>
      </c>
      <c r="R774" s="153" t="s">
        <v>253</v>
      </c>
      <c r="S774" s="153" t="s">
        <v>254</v>
      </c>
      <c r="T774" s="153" t="s">
        <v>255</v>
      </c>
      <c r="U774" s="153" t="s">
        <v>257</v>
      </c>
      <c r="V774" s="153" t="s">
        <v>258</v>
      </c>
      <c r="W774" s="153" t="s">
        <v>279</v>
      </c>
      <c r="X774" s="153" t="s">
        <v>259</v>
      </c>
      <c r="Y774" s="153" t="s">
        <v>260</v>
      </c>
      <c r="Z774" s="153" t="s">
        <v>261</v>
      </c>
      <c r="AA774" s="153" t="s">
        <v>262</v>
      </c>
      <c r="AB774" s="153" t="s">
        <v>263</v>
      </c>
      <c r="AC774" s="154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8" t="s">
        <v>3</v>
      </c>
    </row>
    <row r="775" spans="1:65">
      <c r="A775" s="30"/>
      <c r="B775" s="19"/>
      <c r="C775" s="9"/>
      <c r="D775" s="10" t="s">
        <v>295</v>
      </c>
      <c r="E775" s="11" t="s">
        <v>296</v>
      </c>
      <c r="F775" s="11" t="s">
        <v>296</v>
      </c>
      <c r="G775" s="11" t="s">
        <v>295</v>
      </c>
      <c r="H775" s="11" t="s">
        <v>296</v>
      </c>
      <c r="I775" s="11" t="s">
        <v>296</v>
      </c>
      <c r="J775" s="11" t="s">
        <v>116</v>
      </c>
      <c r="K775" s="11" t="s">
        <v>295</v>
      </c>
      <c r="L775" s="11" t="s">
        <v>295</v>
      </c>
      <c r="M775" s="11" t="s">
        <v>295</v>
      </c>
      <c r="N775" s="11" t="s">
        <v>295</v>
      </c>
      <c r="O775" s="11" t="s">
        <v>295</v>
      </c>
      <c r="P775" s="11" t="s">
        <v>116</v>
      </c>
      <c r="Q775" s="11" t="s">
        <v>116</v>
      </c>
      <c r="R775" s="11" t="s">
        <v>296</v>
      </c>
      <c r="S775" s="11" t="s">
        <v>296</v>
      </c>
      <c r="T775" s="11" t="s">
        <v>295</v>
      </c>
      <c r="U775" s="11" t="s">
        <v>295</v>
      </c>
      <c r="V775" s="11" t="s">
        <v>296</v>
      </c>
      <c r="W775" s="11" t="s">
        <v>295</v>
      </c>
      <c r="X775" s="11" t="s">
        <v>295</v>
      </c>
      <c r="Y775" s="11" t="s">
        <v>296</v>
      </c>
      <c r="Z775" s="11" t="s">
        <v>295</v>
      </c>
      <c r="AA775" s="11" t="s">
        <v>295</v>
      </c>
      <c r="AB775" s="11" t="s">
        <v>295</v>
      </c>
      <c r="AC775" s="154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8">
        <v>2</v>
      </c>
    </row>
    <row r="776" spans="1:65">
      <c r="A776" s="30"/>
      <c r="B776" s="19"/>
      <c r="C776" s="9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154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8">
        <v>3</v>
      </c>
    </row>
    <row r="777" spans="1:65">
      <c r="A777" s="30"/>
      <c r="B777" s="18">
        <v>1</v>
      </c>
      <c r="C777" s="14">
        <v>1</v>
      </c>
      <c r="D777" s="22">
        <v>2.2400000000000002</v>
      </c>
      <c r="E777" s="22">
        <v>2.0699999999999998</v>
      </c>
      <c r="F777" s="22">
        <v>2.0858468303934945</v>
      </c>
      <c r="G777" s="148">
        <v>0.2</v>
      </c>
      <c r="H777" s="22">
        <v>1.9</v>
      </c>
      <c r="I777" s="22">
        <v>1.9299999999999997</v>
      </c>
      <c r="J777" s="148" t="s">
        <v>106</v>
      </c>
      <c r="K777" s="22">
        <v>2.1</v>
      </c>
      <c r="L777" s="22">
        <v>2</v>
      </c>
      <c r="M777" s="22">
        <v>2.06</v>
      </c>
      <c r="N777" s="22">
        <v>2.04</v>
      </c>
      <c r="O777" s="22">
        <v>1.99</v>
      </c>
      <c r="P777" s="148" t="s">
        <v>106</v>
      </c>
      <c r="Q777" s="22">
        <v>2</v>
      </c>
      <c r="R777" s="22">
        <v>1.8</v>
      </c>
      <c r="S777" s="22">
        <v>1.87</v>
      </c>
      <c r="T777" s="148">
        <v>6.14</v>
      </c>
      <c r="U777" s="22">
        <v>2</v>
      </c>
      <c r="V777" s="22">
        <v>1.74152</v>
      </c>
      <c r="W777" s="22">
        <v>1.9299999999999997</v>
      </c>
      <c r="X777" s="22">
        <v>1.8488</v>
      </c>
      <c r="Y777" s="22">
        <v>1.95</v>
      </c>
      <c r="Z777" s="22">
        <v>1.9699999999999998</v>
      </c>
      <c r="AA777" s="22">
        <v>2</v>
      </c>
      <c r="AB777" s="22">
        <v>2.13</v>
      </c>
      <c r="AC777" s="154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8">
        <v>1</v>
      </c>
    </row>
    <row r="778" spans="1:65">
      <c r="A778" s="30"/>
      <c r="B778" s="19">
        <v>1</v>
      </c>
      <c r="C778" s="9">
        <v>2</v>
      </c>
      <c r="D778" s="11">
        <v>2.2599999999999998</v>
      </c>
      <c r="E778" s="11">
        <v>2.13</v>
      </c>
      <c r="F778" s="11">
        <v>2.1063048945726108</v>
      </c>
      <c r="G778" s="149">
        <v>0.3</v>
      </c>
      <c r="H778" s="11">
        <v>1.8</v>
      </c>
      <c r="I778" s="11">
        <v>2.16</v>
      </c>
      <c r="J778" s="149" t="s">
        <v>106</v>
      </c>
      <c r="K778" s="11">
        <v>2.1</v>
      </c>
      <c r="L778" s="11">
        <v>1.96</v>
      </c>
      <c r="M778" s="11">
        <v>2.02</v>
      </c>
      <c r="N778" s="11">
        <v>1.9400000000000002</v>
      </c>
      <c r="O778" s="11">
        <v>2.08</v>
      </c>
      <c r="P778" s="149" t="s">
        <v>106</v>
      </c>
      <c r="Q778" s="11">
        <v>2</v>
      </c>
      <c r="R778" s="11">
        <v>1.8</v>
      </c>
      <c r="S778" s="11">
        <v>1.9</v>
      </c>
      <c r="T778" s="149">
        <v>7.79</v>
      </c>
      <c r="U778" s="11">
        <v>2</v>
      </c>
      <c r="V778" s="11">
        <v>1.64307</v>
      </c>
      <c r="W778" s="11">
        <v>1.78</v>
      </c>
      <c r="X778" s="11">
        <v>1.8620000000000001</v>
      </c>
      <c r="Y778" s="11">
        <v>1.9400000000000002</v>
      </c>
      <c r="Z778" s="11">
        <v>2.08</v>
      </c>
      <c r="AA778" s="11">
        <v>2</v>
      </c>
      <c r="AB778" s="11">
        <v>2.0499999999999998</v>
      </c>
      <c r="AC778" s="154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8">
        <v>32</v>
      </c>
    </row>
    <row r="779" spans="1:65">
      <c r="A779" s="30"/>
      <c r="B779" s="19">
        <v>1</v>
      </c>
      <c r="C779" s="9">
        <v>3</v>
      </c>
      <c r="D779" s="11">
        <v>2.2200000000000002</v>
      </c>
      <c r="E779" s="11">
        <v>2.21</v>
      </c>
      <c r="F779" s="11">
        <v>2.0090346372795782</v>
      </c>
      <c r="G779" s="149">
        <v>0.2</v>
      </c>
      <c r="H779" s="11">
        <v>1.9</v>
      </c>
      <c r="I779" s="11">
        <v>1.9800000000000002</v>
      </c>
      <c r="J779" s="149" t="s">
        <v>106</v>
      </c>
      <c r="K779" s="11">
        <v>2.2000000000000002</v>
      </c>
      <c r="L779" s="11">
        <v>2.0299999999999998</v>
      </c>
      <c r="M779" s="11">
        <v>1.9800000000000002</v>
      </c>
      <c r="N779" s="11">
        <v>1.9800000000000002</v>
      </c>
      <c r="O779" s="11">
        <v>2</v>
      </c>
      <c r="P779" s="149" t="s">
        <v>106</v>
      </c>
      <c r="Q779" s="11">
        <v>2</v>
      </c>
      <c r="R779" s="11">
        <v>1.8</v>
      </c>
      <c r="S779" s="11">
        <v>1.9</v>
      </c>
      <c r="T779" s="149">
        <v>8.32</v>
      </c>
      <c r="U779" s="11">
        <v>2</v>
      </c>
      <c r="V779" s="11">
        <v>1.70102</v>
      </c>
      <c r="W779" s="11">
        <v>1.9699999999999998</v>
      </c>
      <c r="X779" s="11">
        <v>1.8335999999999999</v>
      </c>
      <c r="Y779" s="11">
        <v>2.02</v>
      </c>
      <c r="Z779" s="11">
        <v>2.11</v>
      </c>
      <c r="AA779" s="11">
        <v>2</v>
      </c>
      <c r="AB779" s="11">
        <v>2.04</v>
      </c>
      <c r="AC779" s="154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8">
        <v>16</v>
      </c>
    </row>
    <row r="780" spans="1:65">
      <c r="A780" s="30"/>
      <c r="B780" s="19">
        <v>1</v>
      </c>
      <c r="C780" s="9">
        <v>4</v>
      </c>
      <c r="D780" s="11">
        <v>2.29</v>
      </c>
      <c r="E780" s="11">
        <v>2.02</v>
      </c>
      <c r="F780" s="11">
        <v>2.0641950128790985</v>
      </c>
      <c r="G780" s="149">
        <v>0.4</v>
      </c>
      <c r="H780" s="11">
        <v>1.7</v>
      </c>
      <c r="I780" s="11">
        <v>2.1</v>
      </c>
      <c r="J780" s="149" t="s">
        <v>106</v>
      </c>
      <c r="K780" s="11">
        <v>2.2000000000000002</v>
      </c>
      <c r="L780" s="11">
        <v>1.95</v>
      </c>
      <c r="M780" s="11">
        <v>2</v>
      </c>
      <c r="N780" s="11">
        <v>1.92</v>
      </c>
      <c r="O780" s="11">
        <v>1.9800000000000002</v>
      </c>
      <c r="P780" s="149" t="s">
        <v>106</v>
      </c>
      <c r="Q780" s="11">
        <v>1.9</v>
      </c>
      <c r="R780" s="11">
        <v>1.8</v>
      </c>
      <c r="S780" s="11">
        <v>1.91</v>
      </c>
      <c r="T780" s="149">
        <v>8.76</v>
      </c>
      <c r="U780" s="150">
        <v>2.5</v>
      </c>
      <c r="V780" s="11">
        <v>1.67113</v>
      </c>
      <c r="W780" s="11">
        <v>1.91</v>
      </c>
      <c r="X780" s="11">
        <v>1.9040999999999999</v>
      </c>
      <c r="Y780" s="11">
        <v>1.86</v>
      </c>
      <c r="Z780" s="11">
        <v>2.0099999999999998</v>
      </c>
      <c r="AA780" s="11">
        <v>1.8</v>
      </c>
      <c r="AB780" s="11">
        <v>2.06</v>
      </c>
      <c r="AC780" s="154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8">
        <v>1.9843735383711261</v>
      </c>
    </row>
    <row r="781" spans="1:65">
      <c r="A781" s="30"/>
      <c r="B781" s="19">
        <v>1</v>
      </c>
      <c r="C781" s="9">
        <v>5</v>
      </c>
      <c r="D781" s="150">
        <v>2.81</v>
      </c>
      <c r="E781" s="11">
        <v>2.08</v>
      </c>
      <c r="F781" s="11">
        <v>2.0178077639312488</v>
      </c>
      <c r="G781" s="149">
        <v>0.6</v>
      </c>
      <c r="H781" s="11">
        <v>1.9</v>
      </c>
      <c r="I781" s="11">
        <v>1.9400000000000002</v>
      </c>
      <c r="J781" s="149" t="s">
        <v>106</v>
      </c>
      <c r="K781" s="11">
        <v>2.2000000000000002</v>
      </c>
      <c r="L781" s="11">
        <v>1.9699999999999998</v>
      </c>
      <c r="M781" s="11">
        <v>2.09</v>
      </c>
      <c r="N781" s="11">
        <v>1.96</v>
      </c>
      <c r="O781" s="11">
        <v>2.04</v>
      </c>
      <c r="P781" s="149" t="s">
        <v>106</v>
      </c>
      <c r="Q781" s="11">
        <v>2</v>
      </c>
      <c r="R781" s="11">
        <v>1.8</v>
      </c>
      <c r="S781" s="11">
        <v>1.86</v>
      </c>
      <c r="T781" s="149">
        <v>8.1999999999999993</v>
      </c>
      <c r="U781" s="11">
        <v>2</v>
      </c>
      <c r="V781" s="11">
        <v>1.7491300000000001</v>
      </c>
      <c r="W781" s="11">
        <v>1.96</v>
      </c>
      <c r="X781" s="11">
        <v>1.8159000000000001</v>
      </c>
      <c r="Y781" s="11">
        <v>2</v>
      </c>
      <c r="Z781" s="11">
        <v>2.14</v>
      </c>
      <c r="AA781" s="11">
        <v>1.9</v>
      </c>
      <c r="AB781" s="11">
        <v>2.15</v>
      </c>
      <c r="AC781" s="154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8">
        <v>53</v>
      </c>
    </row>
    <row r="782" spans="1:65">
      <c r="A782" s="30"/>
      <c r="B782" s="19">
        <v>1</v>
      </c>
      <c r="C782" s="9">
        <v>6</v>
      </c>
      <c r="D782" s="11">
        <v>2.38</v>
      </c>
      <c r="E782" s="11">
        <v>2.02</v>
      </c>
      <c r="F782" s="11">
        <v>2.0759566957058713</v>
      </c>
      <c r="G782" s="149">
        <v>0.7</v>
      </c>
      <c r="H782" s="11">
        <v>1.9</v>
      </c>
      <c r="I782" s="11">
        <v>2.09</v>
      </c>
      <c r="J782" s="149" t="s">
        <v>106</v>
      </c>
      <c r="K782" s="11">
        <v>2.2000000000000002</v>
      </c>
      <c r="L782" s="11">
        <v>1.9699999999999998</v>
      </c>
      <c r="M782" s="11">
        <v>2.15</v>
      </c>
      <c r="N782" s="11">
        <v>1.9299999999999997</v>
      </c>
      <c r="O782" s="11">
        <v>2.04</v>
      </c>
      <c r="P782" s="149" t="s">
        <v>106</v>
      </c>
      <c r="Q782" s="11">
        <v>1.9</v>
      </c>
      <c r="R782" s="11">
        <v>1.8</v>
      </c>
      <c r="S782" s="11">
        <v>1.88</v>
      </c>
      <c r="T782" s="149">
        <v>10.78</v>
      </c>
      <c r="U782" s="150">
        <v>2.5</v>
      </c>
      <c r="V782" s="11">
        <v>1.7374499999999999</v>
      </c>
      <c r="W782" s="11">
        <v>1.87</v>
      </c>
      <c r="X782" s="11">
        <v>1.8362000000000001</v>
      </c>
      <c r="Y782" s="11">
        <v>1.92</v>
      </c>
      <c r="Z782" s="11">
        <v>2.25</v>
      </c>
      <c r="AA782" s="11">
        <v>1.8</v>
      </c>
      <c r="AB782" s="11">
        <v>2.23</v>
      </c>
      <c r="AC782" s="154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55"/>
    </row>
    <row r="783" spans="1:65">
      <c r="A783" s="30"/>
      <c r="B783" s="20" t="s">
        <v>272</v>
      </c>
      <c r="C783" s="12"/>
      <c r="D783" s="23">
        <v>2.3666666666666671</v>
      </c>
      <c r="E783" s="23">
        <v>2.0883333333333334</v>
      </c>
      <c r="F783" s="23">
        <v>2.0598576391269838</v>
      </c>
      <c r="G783" s="23">
        <v>0.40000000000000008</v>
      </c>
      <c r="H783" s="23">
        <v>1.8499999999999999</v>
      </c>
      <c r="I783" s="23">
        <v>2.0333333333333332</v>
      </c>
      <c r="J783" s="23" t="s">
        <v>674</v>
      </c>
      <c r="K783" s="23">
        <v>2.1666666666666665</v>
      </c>
      <c r="L783" s="23">
        <v>1.9799999999999998</v>
      </c>
      <c r="M783" s="23">
        <v>2.0500000000000003</v>
      </c>
      <c r="N783" s="23">
        <v>1.9616666666666667</v>
      </c>
      <c r="O783" s="23">
        <v>2.0216666666666665</v>
      </c>
      <c r="P783" s="23" t="s">
        <v>674</v>
      </c>
      <c r="Q783" s="23">
        <v>1.9666666666666668</v>
      </c>
      <c r="R783" s="23">
        <v>1.8</v>
      </c>
      <c r="S783" s="23">
        <v>1.8866666666666667</v>
      </c>
      <c r="T783" s="23">
        <v>8.3316666666666652</v>
      </c>
      <c r="U783" s="23">
        <v>2.1666666666666665</v>
      </c>
      <c r="V783" s="23">
        <v>1.7072200000000002</v>
      </c>
      <c r="W783" s="23">
        <v>1.9033333333333335</v>
      </c>
      <c r="X783" s="23">
        <v>1.8500999999999996</v>
      </c>
      <c r="Y783" s="23">
        <v>1.9483333333333333</v>
      </c>
      <c r="Z783" s="23">
        <v>2.0933333333333333</v>
      </c>
      <c r="AA783" s="23">
        <v>1.9166666666666667</v>
      </c>
      <c r="AB783" s="23">
        <v>2.11</v>
      </c>
      <c r="AC783" s="154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55"/>
    </row>
    <row r="784" spans="1:65">
      <c r="A784" s="30"/>
      <c r="B784" s="3" t="s">
        <v>273</v>
      </c>
      <c r="C784" s="29"/>
      <c r="D784" s="11">
        <v>2.2749999999999999</v>
      </c>
      <c r="E784" s="11">
        <v>2.0750000000000002</v>
      </c>
      <c r="F784" s="11">
        <v>2.0700758542924849</v>
      </c>
      <c r="G784" s="11">
        <v>0.35</v>
      </c>
      <c r="H784" s="11">
        <v>1.9</v>
      </c>
      <c r="I784" s="11">
        <v>2.0350000000000001</v>
      </c>
      <c r="J784" s="11" t="s">
        <v>674</v>
      </c>
      <c r="K784" s="11">
        <v>2.2000000000000002</v>
      </c>
      <c r="L784" s="11">
        <v>1.9699999999999998</v>
      </c>
      <c r="M784" s="11">
        <v>2.04</v>
      </c>
      <c r="N784" s="11">
        <v>1.9500000000000002</v>
      </c>
      <c r="O784" s="11">
        <v>2.02</v>
      </c>
      <c r="P784" s="11" t="s">
        <v>674</v>
      </c>
      <c r="Q784" s="11">
        <v>2</v>
      </c>
      <c r="R784" s="11">
        <v>1.8</v>
      </c>
      <c r="S784" s="11">
        <v>1.89</v>
      </c>
      <c r="T784" s="11">
        <v>8.26</v>
      </c>
      <c r="U784" s="11">
        <v>2</v>
      </c>
      <c r="V784" s="11">
        <v>1.7192349999999998</v>
      </c>
      <c r="W784" s="11">
        <v>1.92</v>
      </c>
      <c r="X784" s="11">
        <v>1.8425</v>
      </c>
      <c r="Y784" s="11">
        <v>1.9450000000000001</v>
      </c>
      <c r="Z784" s="11">
        <v>2.0949999999999998</v>
      </c>
      <c r="AA784" s="11">
        <v>1.95</v>
      </c>
      <c r="AB784" s="11">
        <v>2.0949999999999998</v>
      </c>
      <c r="AC784" s="154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55"/>
    </row>
    <row r="785" spans="1:65">
      <c r="A785" s="30"/>
      <c r="B785" s="3" t="s">
        <v>274</v>
      </c>
      <c r="C785" s="29"/>
      <c r="D785" s="24">
        <v>0.2242914770263611</v>
      </c>
      <c r="E785" s="24">
        <v>7.2502873506273283E-2</v>
      </c>
      <c r="F785" s="24">
        <v>3.8631457533136487E-2</v>
      </c>
      <c r="G785" s="24">
        <v>0.20976176963403015</v>
      </c>
      <c r="H785" s="24">
        <v>8.3666002653407526E-2</v>
      </c>
      <c r="I785" s="24">
        <v>9.5847100460403456E-2</v>
      </c>
      <c r="J785" s="24" t="s">
        <v>674</v>
      </c>
      <c r="K785" s="24">
        <v>5.1639777949432267E-2</v>
      </c>
      <c r="L785" s="24">
        <v>2.9664793948382635E-2</v>
      </c>
      <c r="M785" s="24">
        <v>6.3245553203367486E-2</v>
      </c>
      <c r="N785" s="24">
        <v>4.4007575105505105E-2</v>
      </c>
      <c r="O785" s="24">
        <v>3.8166302763912904E-2</v>
      </c>
      <c r="P785" s="24" t="s">
        <v>674</v>
      </c>
      <c r="Q785" s="24">
        <v>5.1639777949432274E-2</v>
      </c>
      <c r="R785" s="24">
        <v>0</v>
      </c>
      <c r="S785" s="24">
        <v>1.966384160500342E-2</v>
      </c>
      <c r="T785" s="24">
        <v>1.5028029367374445</v>
      </c>
      <c r="U785" s="24">
        <v>0.25819888974716065</v>
      </c>
      <c r="V785" s="24">
        <v>4.3134537438113317E-2</v>
      </c>
      <c r="W785" s="24">
        <v>7.0332543439482212E-2</v>
      </c>
      <c r="X785" s="24">
        <v>3.0641148803528851E-2</v>
      </c>
      <c r="Y785" s="24">
        <v>5.7416606192517719E-2</v>
      </c>
      <c r="Z785" s="24">
        <v>9.9331096171675695E-2</v>
      </c>
      <c r="AA785" s="24">
        <v>9.8319208025017479E-2</v>
      </c>
      <c r="AB785" s="24">
        <v>7.4027022093286987E-2</v>
      </c>
      <c r="AC785" s="206"/>
      <c r="AD785" s="207"/>
      <c r="AE785" s="207"/>
      <c r="AF785" s="207"/>
      <c r="AG785" s="207"/>
      <c r="AH785" s="207"/>
      <c r="AI785" s="207"/>
      <c r="AJ785" s="207"/>
      <c r="AK785" s="207"/>
      <c r="AL785" s="207"/>
      <c r="AM785" s="207"/>
      <c r="AN785" s="207"/>
      <c r="AO785" s="207"/>
      <c r="AP785" s="207"/>
      <c r="AQ785" s="207"/>
      <c r="AR785" s="207"/>
      <c r="AS785" s="207"/>
      <c r="AT785" s="207"/>
      <c r="AU785" s="207"/>
      <c r="AV785" s="207"/>
      <c r="AW785" s="207"/>
      <c r="AX785" s="207"/>
      <c r="AY785" s="207"/>
      <c r="AZ785" s="207"/>
      <c r="BA785" s="207"/>
      <c r="BB785" s="207"/>
      <c r="BC785" s="207"/>
      <c r="BD785" s="207"/>
      <c r="BE785" s="207"/>
      <c r="BF785" s="207"/>
      <c r="BG785" s="207"/>
      <c r="BH785" s="207"/>
      <c r="BI785" s="207"/>
      <c r="BJ785" s="207"/>
      <c r="BK785" s="207"/>
      <c r="BL785" s="207"/>
      <c r="BM785" s="56"/>
    </row>
    <row r="786" spans="1:65">
      <c r="A786" s="30"/>
      <c r="B786" s="3" t="s">
        <v>87</v>
      </c>
      <c r="C786" s="29"/>
      <c r="D786" s="13">
        <v>9.4771046630856781E-2</v>
      </c>
      <c r="E786" s="13">
        <v>3.4718055948734214E-2</v>
      </c>
      <c r="F786" s="13">
        <v>1.8754430791396541E-2</v>
      </c>
      <c r="G786" s="13">
        <v>0.52440442408507526</v>
      </c>
      <c r="H786" s="13">
        <v>4.5224866299139209E-2</v>
      </c>
      <c r="I786" s="13">
        <v>4.7137918259214817E-2</v>
      </c>
      <c r="J786" s="13" t="s">
        <v>674</v>
      </c>
      <c r="K786" s="13">
        <v>2.3833743668968739E-2</v>
      </c>
      <c r="L786" s="13">
        <v>1.4982219165849818E-2</v>
      </c>
      <c r="M786" s="13">
        <v>3.0851489367496331E-2</v>
      </c>
      <c r="N786" s="13">
        <v>2.2433768108158933E-2</v>
      </c>
      <c r="O786" s="13">
        <v>1.8878632859313887E-2</v>
      </c>
      <c r="P786" s="13" t="s">
        <v>674</v>
      </c>
      <c r="Q786" s="13">
        <v>2.6257514211575732E-2</v>
      </c>
      <c r="R786" s="13">
        <v>0</v>
      </c>
      <c r="S786" s="13">
        <v>1.0422530886044215E-2</v>
      </c>
      <c r="T786" s="13">
        <v>0.18037242689387215</v>
      </c>
      <c r="U786" s="13">
        <v>0.11916871834484338</v>
      </c>
      <c r="V786" s="13">
        <v>2.5265951334985128E-2</v>
      </c>
      <c r="W786" s="13">
        <v>3.6952299530375939E-2</v>
      </c>
      <c r="X786" s="13">
        <v>1.6561887899858848E-2</v>
      </c>
      <c r="Y786" s="13">
        <v>2.9469601125329883E-2</v>
      </c>
      <c r="Z786" s="13">
        <v>4.7451160591564824E-2</v>
      </c>
      <c r="AA786" s="13">
        <v>5.1296978100009119E-2</v>
      </c>
      <c r="AB786" s="13">
        <v>3.5083896726676299E-2</v>
      </c>
      <c r="AC786" s="154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55"/>
    </row>
    <row r="787" spans="1:65">
      <c r="A787" s="30"/>
      <c r="B787" s="3" t="s">
        <v>275</v>
      </c>
      <c r="C787" s="29"/>
      <c r="D787" s="13">
        <v>0.19265179710537095</v>
      </c>
      <c r="E787" s="13">
        <v>5.238922660072487E-2</v>
      </c>
      <c r="F787" s="13">
        <v>3.803925989550283E-2</v>
      </c>
      <c r="G787" s="13">
        <v>-0.79842504837655703</v>
      </c>
      <c r="H787" s="13">
        <v>-6.7715848741576545E-2</v>
      </c>
      <c r="I787" s="13">
        <v>2.4672670752501569E-2</v>
      </c>
      <c r="J787" s="13" t="s">
        <v>674</v>
      </c>
      <c r="K787" s="13">
        <v>9.1864321293649187E-2</v>
      </c>
      <c r="L787" s="13">
        <v>-2.2039894639576119E-3</v>
      </c>
      <c r="M787" s="13">
        <v>3.3071627070145215E-2</v>
      </c>
      <c r="N787" s="13">
        <v>-1.1442841413365268E-2</v>
      </c>
      <c r="O787" s="13">
        <v>1.8793401330150949E-2</v>
      </c>
      <c r="P787" s="13" t="s">
        <v>674</v>
      </c>
      <c r="Q787" s="13">
        <v>-8.9231545180722405E-3</v>
      </c>
      <c r="R787" s="13">
        <v>-9.2912717694506819E-2</v>
      </c>
      <c r="S787" s="13">
        <v>-4.92381448427609E-2</v>
      </c>
      <c r="T787" s="13">
        <v>3.1986382631899621</v>
      </c>
      <c r="U787" s="13">
        <v>9.1864321293649187E-2</v>
      </c>
      <c r="V787" s="13">
        <v>-0.13966802772356435</v>
      </c>
      <c r="W787" s="13">
        <v>-4.0839188525117254E-2</v>
      </c>
      <c r="X787" s="13">
        <v>-6.7665455003670827E-2</v>
      </c>
      <c r="Y787" s="13">
        <v>-1.8162006467480118E-2</v>
      </c>
      <c r="Z787" s="13">
        <v>5.4908913496017897E-2</v>
      </c>
      <c r="AA787" s="13">
        <v>-3.4120023471002625E-2</v>
      </c>
      <c r="AB787" s="13">
        <v>6.3307869813661322E-2</v>
      </c>
      <c r="AC787" s="154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55"/>
    </row>
    <row r="788" spans="1:65">
      <c r="A788" s="30"/>
      <c r="B788" s="46" t="s">
        <v>276</v>
      </c>
      <c r="C788" s="47"/>
      <c r="D788" s="45">
        <v>1.97</v>
      </c>
      <c r="E788" s="45">
        <v>0.38</v>
      </c>
      <c r="F788" s="45">
        <v>0.22</v>
      </c>
      <c r="G788" s="45">
        <v>9.24</v>
      </c>
      <c r="H788" s="45">
        <v>0.98</v>
      </c>
      <c r="I788" s="45">
        <v>7.0000000000000007E-2</v>
      </c>
      <c r="J788" s="45">
        <v>2.73</v>
      </c>
      <c r="K788" s="45">
        <v>0.83</v>
      </c>
      <c r="L788" s="45">
        <v>0.24</v>
      </c>
      <c r="M788" s="45">
        <v>0.16</v>
      </c>
      <c r="N788" s="45">
        <v>0.34</v>
      </c>
      <c r="O788" s="45">
        <v>0</v>
      </c>
      <c r="P788" s="45">
        <v>2.73</v>
      </c>
      <c r="Q788" s="45">
        <v>0.31</v>
      </c>
      <c r="R788" s="45">
        <v>1.26</v>
      </c>
      <c r="S788" s="45">
        <v>0.77</v>
      </c>
      <c r="T788" s="45">
        <v>35.96</v>
      </c>
      <c r="U788" s="45">
        <v>0.83</v>
      </c>
      <c r="V788" s="45">
        <v>1.79</v>
      </c>
      <c r="W788" s="45">
        <v>0.67</v>
      </c>
      <c r="X788" s="45">
        <v>0.98</v>
      </c>
      <c r="Y788" s="45">
        <v>0.42</v>
      </c>
      <c r="Z788" s="45">
        <v>0.41</v>
      </c>
      <c r="AA788" s="45">
        <v>0.6</v>
      </c>
      <c r="AB788" s="45">
        <v>0.5</v>
      </c>
      <c r="AC788" s="154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55"/>
    </row>
    <row r="789" spans="1:65">
      <c r="B789" s="31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BM789" s="55"/>
    </row>
    <row r="790" spans="1:65" ht="15">
      <c r="B790" s="8" t="s">
        <v>528</v>
      </c>
      <c r="BM790" s="28" t="s">
        <v>67</v>
      </c>
    </row>
    <row r="791" spans="1:65" ht="15">
      <c r="A791" s="25" t="s">
        <v>9</v>
      </c>
      <c r="B791" s="18" t="s">
        <v>112</v>
      </c>
      <c r="C791" s="15" t="s">
        <v>113</v>
      </c>
      <c r="D791" s="16" t="s">
        <v>230</v>
      </c>
      <c r="E791" s="17" t="s">
        <v>230</v>
      </c>
      <c r="F791" s="17" t="s">
        <v>230</v>
      </c>
      <c r="G791" s="17" t="s">
        <v>230</v>
      </c>
      <c r="H791" s="17" t="s">
        <v>230</v>
      </c>
      <c r="I791" s="17" t="s">
        <v>230</v>
      </c>
      <c r="J791" s="17" t="s">
        <v>230</v>
      </c>
      <c r="K791" s="17" t="s">
        <v>230</v>
      </c>
      <c r="L791" s="17" t="s">
        <v>230</v>
      </c>
      <c r="M791" s="17" t="s">
        <v>230</v>
      </c>
      <c r="N791" s="17" t="s">
        <v>230</v>
      </c>
      <c r="O791" s="17" t="s">
        <v>230</v>
      </c>
      <c r="P791" s="17" t="s">
        <v>230</v>
      </c>
      <c r="Q791" s="17" t="s">
        <v>230</v>
      </c>
      <c r="R791" s="17" t="s">
        <v>230</v>
      </c>
      <c r="S791" s="17" t="s">
        <v>230</v>
      </c>
      <c r="T791" s="17" t="s">
        <v>230</v>
      </c>
      <c r="U791" s="17" t="s">
        <v>230</v>
      </c>
      <c r="V791" s="17" t="s">
        <v>230</v>
      </c>
      <c r="W791" s="17" t="s">
        <v>230</v>
      </c>
      <c r="X791" s="17" t="s">
        <v>230</v>
      </c>
      <c r="Y791" s="17" t="s">
        <v>230</v>
      </c>
      <c r="Z791" s="17" t="s">
        <v>230</v>
      </c>
      <c r="AA791" s="17" t="s">
        <v>230</v>
      </c>
      <c r="AB791" s="17" t="s">
        <v>230</v>
      </c>
      <c r="AC791" s="17" t="s">
        <v>230</v>
      </c>
      <c r="AD791" s="17" t="s">
        <v>230</v>
      </c>
      <c r="AE791" s="154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8">
        <v>1</v>
      </c>
    </row>
    <row r="792" spans="1:65">
      <c r="A792" s="30"/>
      <c r="B792" s="19" t="s">
        <v>231</v>
      </c>
      <c r="C792" s="9" t="s">
        <v>231</v>
      </c>
      <c r="D792" s="152" t="s">
        <v>233</v>
      </c>
      <c r="E792" s="153" t="s">
        <v>234</v>
      </c>
      <c r="F792" s="153" t="s">
        <v>235</v>
      </c>
      <c r="G792" s="153" t="s">
        <v>236</v>
      </c>
      <c r="H792" s="153" t="s">
        <v>237</v>
      </c>
      <c r="I792" s="153" t="s">
        <v>239</v>
      </c>
      <c r="J792" s="153" t="s">
        <v>240</v>
      </c>
      <c r="K792" s="153" t="s">
        <v>242</v>
      </c>
      <c r="L792" s="153" t="s">
        <v>243</v>
      </c>
      <c r="M792" s="153" t="s">
        <v>244</v>
      </c>
      <c r="N792" s="153" t="s">
        <v>245</v>
      </c>
      <c r="O792" s="153" t="s">
        <v>246</v>
      </c>
      <c r="P792" s="153" t="s">
        <v>247</v>
      </c>
      <c r="Q792" s="153" t="s">
        <v>248</v>
      </c>
      <c r="R792" s="153" t="s">
        <v>250</v>
      </c>
      <c r="S792" s="153" t="s">
        <v>251</v>
      </c>
      <c r="T792" s="153" t="s">
        <v>252</v>
      </c>
      <c r="U792" s="153" t="s">
        <v>253</v>
      </c>
      <c r="V792" s="153" t="s">
        <v>254</v>
      </c>
      <c r="W792" s="153" t="s">
        <v>257</v>
      </c>
      <c r="X792" s="153" t="s">
        <v>258</v>
      </c>
      <c r="Y792" s="153" t="s">
        <v>279</v>
      </c>
      <c r="Z792" s="153" t="s">
        <v>259</v>
      </c>
      <c r="AA792" s="153" t="s">
        <v>260</v>
      </c>
      <c r="AB792" s="153" t="s">
        <v>261</v>
      </c>
      <c r="AC792" s="153" t="s">
        <v>262</v>
      </c>
      <c r="AD792" s="153" t="s">
        <v>263</v>
      </c>
      <c r="AE792" s="154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8" t="s">
        <v>3</v>
      </c>
    </row>
    <row r="793" spans="1:65">
      <c r="A793" s="30"/>
      <c r="B793" s="19"/>
      <c r="C793" s="9"/>
      <c r="D793" s="10" t="s">
        <v>295</v>
      </c>
      <c r="E793" s="11" t="s">
        <v>296</v>
      </c>
      <c r="F793" s="11" t="s">
        <v>296</v>
      </c>
      <c r="G793" s="11" t="s">
        <v>116</v>
      </c>
      <c r="H793" s="11" t="s">
        <v>296</v>
      </c>
      <c r="I793" s="11" t="s">
        <v>295</v>
      </c>
      <c r="J793" s="11" t="s">
        <v>116</v>
      </c>
      <c r="K793" s="11" t="s">
        <v>116</v>
      </c>
      <c r="L793" s="11" t="s">
        <v>296</v>
      </c>
      <c r="M793" s="11" t="s">
        <v>116</v>
      </c>
      <c r="N793" s="11" t="s">
        <v>295</v>
      </c>
      <c r="O793" s="11" t="s">
        <v>295</v>
      </c>
      <c r="P793" s="11" t="s">
        <v>295</v>
      </c>
      <c r="Q793" s="11" t="s">
        <v>295</v>
      </c>
      <c r="R793" s="11" t="s">
        <v>295</v>
      </c>
      <c r="S793" s="11" t="s">
        <v>116</v>
      </c>
      <c r="T793" s="11" t="s">
        <v>116</v>
      </c>
      <c r="U793" s="11" t="s">
        <v>296</v>
      </c>
      <c r="V793" s="11" t="s">
        <v>295</v>
      </c>
      <c r="W793" s="11" t="s">
        <v>295</v>
      </c>
      <c r="X793" s="11" t="s">
        <v>296</v>
      </c>
      <c r="Y793" s="11" t="s">
        <v>295</v>
      </c>
      <c r="Z793" s="11" t="s">
        <v>295</v>
      </c>
      <c r="AA793" s="11" t="s">
        <v>296</v>
      </c>
      <c r="AB793" s="11" t="s">
        <v>295</v>
      </c>
      <c r="AC793" s="11" t="s">
        <v>295</v>
      </c>
      <c r="AD793" s="11" t="s">
        <v>295</v>
      </c>
      <c r="AE793" s="154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28">
        <v>1</v>
      </c>
    </row>
    <row r="794" spans="1:65">
      <c r="A794" s="30"/>
      <c r="B794" s="19"/>
      <c r="C794" s="9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154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8">
        <v>2</v>
      </c>
    </row>
    <row r="795" spans="1:65">
      <c r="A795" s="30"/>
      <c r="B795" s="18">
        <v>1</v>
      </c>
      <c r="C795" s="14">
        <v>1</v>
      </c>
      <c r="D795" s="208">
        <v>37.200000000000003</v>
      </c>
      <c r="E795" s="208">
        <v>35</v>
      </c>
      <c r="F795" s="225">
        <v>29.09</v>
      </c>
      <c r="G795" s="208">
        <v>33.552</v>
      </c>
      <c r="H795" s="208">
        <v>35.217724461463405</v>
      </c>
      <c r="I795" s="208">
        <v>36</v>
      </c>
      <c r="J795" s="225">
        <v>47</v>
      </c>
      <c r="K795" s="208">
        <v>33</v>
      </c>
      <c r="L795" s="208">
        <v>33.9</v>
      </c>
      <c r="M795" s="208">
        <v>34</v>
      </c>
      <c r="N795" s="208">
        <v>35.5</v>
      </c>
      <c r="O795" s="208">
        <v>37.1</v>
      </c>
      <c r="P795" s="208">
        <v>36.200000000000003</v>
      </c>
      <c r="Q795" s="208">
        <v>35.6</v>
      </c>
      <c r="R795" s="208">
        <v>34</v>
      </c>
      <c r="S795" s="208">
        <v>34</v>
      </c>
      <c r="T795" s="208">
        <v>35</v>
      </c>
      <c r="U795" s="208">
        <v>33</v>
      </c>
      <c r="V795" s="208">
        <v>35.799999999999997</v>
      </c>
      <c r="W795" s="225">
        <v>43</v>
      </c>
      <c r="X795" s="208">
        <v>36.979930000000003</v>
      </c>
      <c r="Y795" s="208">
        <v>36</v>
      </c>
      <c r="Z795" s="208">
        <v>33.168642398199999</v>
      </c>
      <c r="AA795" s="208">
        <v>36.200000000000003</v>
      </c>
      <c r="AB795" s="208">
        <v>36.9</v>
      </c>
      <c r="AC795" s="208">
        <v>34.4</v>
      </c>
      <c r="AD795" s="208">
        <v>37.200000000000003</v>
      </c>
      <c r="AE795" s="209"/>
      <c r="AF795" s="210"/>
      <c r="AG795" s="210"/>
      <c r="AH795" s="210"/>
      <c r="AI795" s="210"/>
      <c r="AJ795" s="210"/>
      <c r="AK795" s="210"/>
      <c r="AL795" s="210"/>
      <c r="AM795" s="210"/>
      <c r="AN795" s="210"/>
      <c r="AO795" s="210"/>
      <c r="AP795" s="210"/>
      <c r="AQ795" s="210"/>
      <c r="AR795" s="210"/>
      <c r="AS795" s="210"/>
      <c r="AT795" s="210"/>
      <c r="AU795" s="210"/>
      <c r="AV795" s="210"/>
      <c r="AW795" s="210"/>
      <c r="AX795" s="210"/>
      <c r="AY795" s="210"/>
      <c r="AZ795" s="210"/>
      <c r="BA795" s="210"/>
      <c r="BB795" s="210"/>
      <c r="BC795" s="210"/>
      <c r="BD795" s="210"/>
      <c r="BE795" s="210"/>
      <c r="BF795" s="210"/>
      <c r="BG795" s="210"/>
      <c r="BH795" s="210"/>
      <c r="BI795" s="210"/>
      <c r="BJ795" s="210"/>
      <c r="BK795" s="210"/>
      <c r="BL795" s="210"/>
      <c r="BM795" s="211">
        <v>1</v>
      </c>
    </row>
    <row r="796" spans="1:65">
      <c r="A796" s="30"/>
      <c r="B796" s="19">
        <v>1</v>
      </c>
      <c r="C796" s="9">
        <v>2</v>
      </c>
      <c r="D796" s="212">
        <v>37.9</v>
      </c>
      <c r="E796" s="212">
        <v>34.700000000000003</v>
      </c>
      <c r="F796" s="226">
        <v>29.62</v>
      </c>
      <c r="G796" s="212">
        <v>35.260799999999996</v>
      </c>
      <c r="H796" s="212">
        <v>36.39929983735486</v>
      </c>
      <c r="I796" s="212">
        <v>35</v>
      </c>
      <c r="J796" s="226">
        <v>45.8</v>
      </c>
      <c r="K796" s="212">
        <v>33</v>
      </c>
      <c r="L796" s="212">
        <v>35.5</v>
      </c>
      <c r="M796" s="212">
        <v>34</v>
      </c>
      <c r="N796" s="212">
        <v>34.799999999999997</v>
      </c>
      <c r="O796" s="212">
        <v>36.5</v>
      </c>
      <c r="P796" s="212">
        <v>35.9</v>
      </c>
      <c r="Q796" s="212">
        <v>36.299999999999997</v>
      </c>
      <c r="R796" s="212">
        <v>35.700000000000003</v>
      </c>
      <c r="S796" s="212">
        <v>32</v>
      </c>
      <c r="T796" s="212">
        <v>34</v>
      </c>
      <c r="U796" s="212">
        <v>33</v>
      </c>
      <c r="V796" s="212">
        <v>36.700000000000003</v>
      </c>
      <c r="W796" s="226">
        <v>43</v>
      </c>
      <c r="X796" s="212">
        <v>36.6419</v>
      </c>
      <c r="Y796" s="227">
        <v>34.200000000000003</v>
      </c>
      <c r="Z796" s="212">
        <v>32.989106715399991</v>
      </c>
      <c r="AA796" s="212">
        <v>35.6</v>
      </c>
      <c r="AB796" s="212">
        <v>35.9</v>
      </c>
      <c r="AC796" s="212">
        <v>35</v>
      </c>
      <c r="AD796" s="212">
        <v>35.700000000000003</v>
      </c>
      <c r="AE796" s="209"/>
      <c r="AF796" s="210"/>
      <c r="AG796" s="210"/>
      <c r="AH796" s="210"/>
      <c r="AI796" s="210"/>
      <c r="AJ796" s="210"/>
      <c r="AK796" s="210"/>
      <c r="AL796" s="210"/>
      <c r="AM796" s="210"/>
      <c r="AN796" s="210"/>
      <c r="AO796" s="210"/>
      <c r="AP796" s="210"/>
      <c r="AQ796" s="210"/>
      <c r="AR796" s="210"/>
      <c r="AS796" s="210"/>
      <c r="AT796" s="210"/>
      <c r="AU796" s="210"/>
      <c r="AV796" s="210"/>
      <c r="AW796" s="210"/>
      <c r="AX796" s="210"/>
      <c r="AY796" s="210"/>
      <c r="AZ796" s="210"/>
      <c r="BA796" s="210"/>
      <c r="BB796" s="210"/>
      <c r="BC796" s="210"/>
      <c r="BD796" s="210"/>
      <c r="BE796" s="210"/>
      <c r="BF796" s="210"/>
      <c r="BG796" s="210"/>
      <c r="BH796" s="210"/>
      <c r="BI796" s="210"/>
      <c r="BJ796" s="210"/>
      <c r="BK796" s="210"/>
      <c r="BL796" s="210"/>
      <c r="BM796" s="211">
        <v>33</v>
      </c>
    </row>
    <row r="797" spans="1:65">
      <c r="A797" s="30"/>
      <c r="B797" s="19">
        <v>1</v>
      </c>
      <c r="C797" s="9">
        <v>3</v>
      </c>
      <c r="D797" s="212">
        <v>37.9</v>
      </c>
      <c r="E797" s="212">
        <v>35.5</v>
      </c>
      <c r="F797" s="226">
        <v>30.16</v>
      </c>
      <c r="G797" s="212">
        <v>34.588799999999999</v>
      </c>
      <c r="H797" s="212">
        <v>34.684228352707578</v>
      </c>
      <c r="I797" s="212">
        <v>35</v>
      </c>
      <c r="J797" s="226">
        <v>42</v>
      </c>
      <c r="K797" s="212">
        <v>34</v>
      </c>
      <c r="L797" s="212">
        <v>35.1</v>
      </c>
      <c r="M797" s="212">
        <v>34</v>
      </c>
      <c r="N797" s="212">
        <v>35.299999999999997</v>
      </c>
      <c r="O797" s="212">
        <v>36.6</v>
      </c>
      <c r="P797" s="212">
        <v>36.1</v>
      </c>
      <c r="Q797" s="212">
        <v>35.6</v>
      </c>
      <c r="R797" s="212">
        <v>34.700000000000003</v>
      </c>
      <c r="S797" s="212">
        <v>33</v>
      </c>
      <c r="T797" s="212">
        <v>35</v>
      </c>
      <c r="U797" s="212">
        <v>33</v>
      </c>
      <c r="V797" s="212">
        <v>35.5</v>
      </c>
      <c r="W797" s="226">
        <v>44</v>
      </c>
      <c r="X797" s="212">
        <v>36.545839999999998</v>
      </c>
      <c r="Y797" s="212">
        <v>36.6</v>
      </c>
      <c r="Z797" s="212">
        <v>33.957039443999996</v>
      </c>
      <c r="AA797" s="212">
        <v>36.4</v>
      </c>
      <c r="AB797" s="212">
        <v>36.6</v>
      </c>
      <c r="AC797" s="212">
        <v>35</v>
      </c>
      <c r="AD797" s="212">
        <v>35</v>
      </c>
      <c r="AE797" s="209"/>
      <c r="AF797" s="210"/>
      <c r="AG797" s="210"/>
      <c r="AH797" s="210"/>
      <c r="AI797" s="210"/>
      <c r="AJ797" s="210"/>
      <c r="AK797" s="210"/>
      <c r="AL797" s="210"/>
      <c r="AM797" s="210"/>
      <c r="AN797" s="210"/>
      <c r="AO797" s="210"/>
      <c r="AP797" s="210"/>
      <c r="AQ797" s="210"/>
      <c r="AR797" s="210"/>
      <c r="AS797" s="210"/>
      <c r="AT797" s="210"/>
      <c r="AU797" s="210"/>
      <c r="AV797" s="210"/>
      <c r="AW797" s="210"/>
      <c r="AX797" s="210"/>
      <c r="AY797" s="210"/>
      <c r="AZ797" s="210"/>
      <c r="BA797" s="210"/>
      <c r="BB797" s="210"/>
      <c r="BC797" s="210"/>
      <c r="BD797" s="210"/>
      <c r="BE797" s="210"/>
      <c r="BF797" s="210"/>
      <c r="BG797" s="210"/>
      <c r="BH797" s="210"/>
      <c r="BI797" s="210"/>
      <c r="BJ797" s="210"/>
      <c r="BK797" s="210"/>
      <c r="BL797" s="210"/>
      <c r="BM797" s="211">
        <v>16</v>
      </c>
    </row>
    <row r="798" spans="1:65">
      <c r="A798" s="30"/>
      <c r="B798" s="19">
        <v>1</v>
      </c>
      <c r="C798" s="9">
        <v>4</v>
      </c>
      <c r="D798" s="212">
        <v>38.200000000000003</v>
      </c>
      <c r="E798" s="212">
        <v>34.799999999999997</v>
      </c>
      <c r="F798" s="226">
        <v>29.01</v>
      </c>
      <c r="G798" s="212">
        <v>34.607999999999997</v>
      </c>
      <c r="H798" s="212">
        <v>35.152400962714317</v>
      </c>
      <c r="I798" s="212">
        <v>36</v>
      </c>
      <c r="J798" s="226">
        <v>41.7</v>
      </c>
      <c r="K798" s="212">
        <v>33</v>
      </c>
      <c r="L798" s="212">
        <v>35</v>
      </c>
      <c r="M798" s="212">
        <v>35</v>
      </c>
      <c r="N798" s="212">
        <v>35.200000000000003</v>
      </c>
      <c r="O798" s="212">
        <v>36.799999999999997</v>
      </c>
      <c r="P798" s="212">
        <v>36.799999999999997</v>
      </c>
      <c r="Q798" s="212">
        <v>34.9</v>
      </c>
      <c r="R798" s="212">
        <v>34.1</v>
      </c>
      <c r="S798" s="212">
        <v>34</v>
      </c>
      <c r="T798" s="212">
        <v>34</v>
      </c>
      <c r="U798" s="212">
        <v>33</v>
      </c>
      <c r="V798" s="212">
        <v>35.6</v>
      </c>
      <c r="W798" s="226">
        <v>44</v>
      </c>
      <c r="X798" s="212">
        <v>35.825890000000001</v>
      </c>
      <c r="Y798" s="212">
        <v>36.1</v>
      </c>
      <c r="Z798" s="212">
        <v>32.88950662900001</v>
      </c>
      <c r="AA798" s="212">
        <v>35</v>
      </c>
      <c r="AB798" s="212">
        <v>35.299999999999997</v>
      </c>
      <c r="AC798" s="212">
        <v>34.1</v>
      </c>
      <c r="AD798" s="212">
        <v>36</v>
      </c>
      <c r="AE798" s="209"/>
      <c r="AF798" s="210"/>
      <c r="AG798" s="210"/>
      <c r="AH798" s="210"/>
      <c r="AI798" s="210"/>
      <c r="AJ798" s="210"/>
      <c r="AK798" s="210"/>
      <c r="AL798" s="210"/>
      <c r="AM798" s="210"/>
      <c r="AN798" s="210"/>
      <c r="AO798" s="210"/>
      <c r="AP798" s="210"/>
      <c r="AQ798" s="210"/>
      <c r="AR798" s="210"/>
      <c r="AS798" s="210"/>
      <c r="AT798" s="210"/>
      <c r="AU798" s="210"/>
      <c r="AV798" s="210"/>
      <c r="AW798" s="210"/>
      <c r="AX798" s="210"/>
      <c r="AY798" s="210"/>
      <c r="AZ798" s="210"/>
      <c r="BA798" s="210"/>
      <c r="BB798" s="210"/>
      <c r="BC798" s="210"/>
      <c r="BD798" s="210"/>
      <c r="BE798" s="210"/>
      <c r="BF798" s="210"/>
      <c r="BG798" s="210"/>
      <c r="BH798" s="210"/>
      <c r="BI798" s="210"/>
      <c r="BJ798" s="210"/>
      <c r="BK798" s="210"/>
      <c r="BL798" s="210"/>
      <c r="BM798" s="211">
        <v>35.282859851722534</v>
      </c>
    </row>
    <row r="799" spans="1:65">
      <c r="A799" s="30"/>
      <c r="B799" s="19">
        <v>1</v>
      </c>
      <c r="C799" s="9">
        <v>5</v>
      </c>
      <c r="D799" s="227">
        <v>39.799999999999997</v>
      </c>
      <c r="E799" s="212">
        <v>35.1</v>
      </c>
      <c r="F799" s="226">
        <v>29.48</v>
      </c>
      <c r="G799" s="212">
        <v>34.635199999999998</v>
      </c>
      <c r="H799" s="212">
        <v>35.140744121293565</v>
      </c>
      <c r="I799" s="212">
        <v>36</v>
      </c>
      <c r="J799" s="226">
        <v>41.2</v>
      </c>
      <c r="K799" s="212">
        <v>34</v>
      </c>
      <c r="L799" s="212">
        <v>35.700000000000003</v>
      </c>
      <c r="M799" s="212">
        <v>33</v>
      </c>
      <c r="N799" s="212">
        <v>35</v>
      </c>
      <c r="O799" s="212">
        <v>36.299999999999997</v>
      </c>
      <c r="P799" s="212">
        <v>37.4</v>
      </c>
      <c r="Q799" s="212">
        <v>36.200000000000003</v>
      </c>
      <c r="R799" s="212">
        <v>34.4</v>
      </c>
      <c r="S799" s="212">
        <v>34</v>
      </c>
      <c r="T799" s="212">
        <v>34</v>
      </c>
      <c r="U799" s="212">
        <v>34</v>
      </c>
      <c r="V799" s="212">
        <v>35.1</v>
      </c>
      <c r="W799" s="227">
        <v>40</v>
      </c>
      <c r="X799" s="212">
        <v>36.39414</v>
      </c>
      <c r="Y799" s="212">
        <v>36.5</v>
      </c>
      <c r="Z799" s="212">
        <v>33.675927634099999</v>
      </c>
      <c r="AA799" s="212">
        <v>36.4</v>
      </c>
      <c r="AB799" s="212">
        <v>36.4</v>
      </c>
      <c r="AC799" s="212">
        <v>35</v>
      </c>
      <c r="AD799" s="212">
        <v>37.5</v>
      </c>
      <c r="AE799" s="209"/>
      <c r="AF799" s="210"/>
      <c r="AG799" s="210"/>
      <c r="AH799" s="210"/>
      <c r="AI799" s="210"/>
      <c r="AJ799" s="210"/>
      <c r="AK799" s="210"/>
      <c r="AL799" s="210"/>
      <c r="AM799" s="210"/>
      <c r="AN799" s="210"/>
      <c r="AO799" s="210"/>
      <c r="AP799" s="210"/>
      <c r="AQ799" s="210"/>
      <c r="AR799" s="210"/>
      <c r="AS799" s="210"/>
      <c r="AT799" s="210"/>
      <c r="AU799" s="210"/>
      <c r="AV799" s="210"/>
      <c r="AW799" s="210"/>
      <c r="AX799" s="210"/>
      <c r="AY799" s="210"/>
      <c r="AZ799" s="210"/>
      <c r="BA799" s="210"/>
      <c r="BB799" s="210"/>
      <c r="BC799" s="210"/>
      <c r="BD799" s="210"/>
      <c r="BE799" s="210"/>
      <c r="BF799" s="210"/>
      <c r="BG799" s="210"/>
      <c r="BH799" s="210"/>
      <c r="BI799" s="210"/>
      <c r="BJ799" s="210"/>
      <c r="BK799" s="210"/>
      <c r="BL799" s="210"/>
      <c r="BM799" s="211">
        <v>54</v>
      </c>
    </row>
    <row r="800" spans="1:65">
      <c r="A800" s="30"/>
      <c r="B800" s="19">
        <v>1</v>
      </c>
      <c r="C800" s="9">
        <v>6</v>
      </c>
      <c r="D800" s="212">
        <v>39.1</v>
      </c>
      <c r="E800" s="212">
        <v>35.200000000000003</v>
      </c>
      <c r="F800" s="226">
        <v>28.79</v>
      </c>
      <c r="G800" s="212">
        <v>34.992000000000004</v>
      </c>
      <c r="H800" s="212">
        <v>35.938147575610856</v>
      </c>
      <c r="I800" s="212">
        <v>35</v>
      </c>
      <c r="J800" s="226">
        <v>38.6</v>
      </c>
      <c r="K800" s="212">
        <v>34</v>
      </c>
      <c r="L800" s="212">
        <v>36</v>
      </c>
      <c r="M800" s="212">
        <v>34</v>
      </c>
      <c r="N800" s="212">
        <v>35.6</v>
      </c>
      <c r="O800" s="212">
        <v>36.799999999999997</v>
      </c>
      <c r="P800" s="212">
        <v>38.6</v>
      </c>
      <c r="Q800" s="212">
        <v>35</v>
      </c>
      <c r="R800" s="212">
        <v>33.5</v>
      </c>
      <c r="S800" s="212">
        <v>34</v>
      </c>
      <c r="T800" s="212">
        <v>34</v>
      </c>
      <c r="U800" s="212">
        <v>33</v>
      </c>
      <c r="V800" s="212">
        <v>37.299999999999997</v>
      </c>
      <c r="W800" s="226">
        <v>44</v>
      </c>
      <c r="X800" s="212">
        <v>36.3245</v>
      </c>
      <c r="Y800" s="212">
        <v>36.1</v>
      </c>
      <c r="Z800" s="212">
        <v>32.450050516200008</v>
      </c>
      <c r="AA800" s="212">
        <v>36</v>
      </c>
      <c r="AB800" s="212">
        <v>37.799999999999997</v>
      </c>
      <c r="AC800" s="212">
        <v>34.299999999999997</v>
      </c>
      <c r="AD800" s="212">
        <v>39.1</v>
      </c>
      <c r="AE800" s="209"/>
      <c r="AF800" s="210"/>
      <c r="AG800" s="210"/>
      <c r="AH800" s="210"/>
      <c r="AI800" s="210"/>
      <c r="AJ800" s="210"/>
      <c r="AK800" s="210"/>
      <c r="AL800" s="210"/>
      <c r="AM800" s="210"/>
      <c r="AN800" s="210"/>
      <c r="AO800" s="210"/>
      <c r="AP800" s="210"/>
      <c r="AQ800" s="210"/>
      <c r="AR800" s="210"/>
      <c r="AS800" s="210"/>
      <c r="AT800" s="210"/>
      <c r="AU800" s="210"/>
      <c r="AV800" s="210"/>
      <c r="AW800" s="210"/>
      <c r="AX800" s="210"/>
      <c r="AY800" s="210"/>
      <c r="AZ800" s="210"/>
      <c r="BA800" s="210"/>
      <c r="BB800" s="210"/>
      <c r="BC800" s="210"/>
      <c r="BD800" s="210"/>
      <c r="BE800" s="210"/>
      <c r="BF800" s="210"/>
      <c r="BG800" s="210"/>
      <c r="BH800" s="210"/>
      <c r="BI800" s="210"/>
      <c r="BJ800" s="210"/>
      <c r="BK800" s="210"/>
      <c r="BL800" s="210"/>
      <c r="BM800" s="213"/>
    </row>
    <row r="801" spans="1:65">
      <c r="A801" s="30"/>
      <c r="B801" s="20" t="s">
        <v>272</v>
      </c>
      <c r="C801" s="12"/>
      <c r="D801" s="214">
        <v>38.35</v>
      </c>
      <c r="E801" s="214">
        <v>35.050000000000004</v>
      </c>
      <c r="F801" s="214">
        <v>29.358333333333334</v>
      </c>
      <c r="G801" s="214">
        <v>34.606133333333332</v>
      </c>
      <c r="H801" s="214">
        <v>35.422090885190762</v>
      </c>
      <c r="I801" s="214">
        <v>35.5</v>
      </c>
      <c r="J801" s="214">
        <v>42.716666666666669</v>
      </c>
      <c r="K801" s="214">
        <v>33.5</v>
      </c>
      <c r="L801" s="214">
        <v>35.199999999999996</v>
      </c>
      <c r="M801" s="214">
        <v>34</v>
      </c>
      <c r="N801" s="214">
        <v>35.233333333333334</v>
      </c>
      <c r="O801" s="214">
        <v>36.683333333333337</v>
      </c>
      <c r="P801" s="214">
        <v>36.833333333333336</v>
      </c>
      <c r="Q801" s="214">
        <v>35.6</v>
      </c>
      <c r="R801" s="214">
        <v>34.4</v>
      </c>
      <c r="S801" s="214">
        <v>33.5</v>
      </c>
      <c r="T801" s="214">
        <v>34.333333333333336</v>
      </c>
      <c r="U801" s="214">
        <v>33.166666666666664</v>
      </c>
      <c r="V801" s="214">
        <v>36</v>
      </c>
      <c r="W801" s="214">
        <v>43</v>
      </c>
      <c r="X801" s="214">
        <v>36.452033333333333</v>
      </c>
      <c r="Y801" s="214">
        <v>35.916666666666664</v>
      </c>
      <c r="Z801" s="214">
        <v>33.188378889483332</v>
      </c>
      <c r="AA801" s="214">
        <v>35.933333333333337</v>
      </c>
      <c r="AB801" s="214">
        <v>36.483333333333327</v>
      </c>
      <c r="AC801" s="214">
        <v>34.633333333333333</v>
      </c>
      <c r="AD801" s="214">
        <v>36.75</v>
      </c>
      <c r="AE801" s="209"/>
      <c r="AF801" s="210"/>
      <c r="AG801" s="210"/>
      <c r="AH801" s="210"/>
      <c r="AI801" s="210"/>
      <c r="AJ801" s="210"/>
      <c r="AK801" s="210"/>
      <c r="AL801" s="210"/>
      <c r="AM801" s="210"/>
      <c r="AN801" s="210"/>
      <c r="AO801" s="210"/>
      <c r="AP801" s="210"/>
      <c r="AQ801" s="210"/>
      <c r="AR801" s="210"/>
      <c r="AS801" s="210"/>
      <c r="AT801" s="210"/>
      <c r="AU801" s="210"/>
      <c r="AV801" s="210"/>
      <c r="AW801" s="210"/>
      <c r="AX801" s="210"/>
      <c r="AY801" s="210"/>
      <c r="AZ801" s="210"/>
      <c r="BA801" s="210"/>
      <c r="BB801" s="210"/>
      <c r="BC801" s="210"/>
      <c r="BD801" s="210"/>
      <c r="BE801" s="210"/>
      <c r="BF801" s="210"/>
      <c r="BG801" s="210"/>
      <c r="BH801" s="210"/>
      <c r="BI801" s="210"/>
      <c r="BJ801" s="210"/>
      <c r="BK801" s="210"/>
      <c r="BL801" s="210"/>
      <c r="BM801" s="213"/>
    </row>
    <row r="802" spans="1:65">
      <c r="A802" s="30"/>
      <c r="B802" s="3" t="s">
        <v>273</v>
      </c>
      <c r="C802" s="29"/>
      <c r="D802" s="212">
        <v>38.049999999999997</v>
      </c>
      <c r="E802" s="212">
        <v>35.049999999999997</v>
      </c>
      <c r="F802" s="212">
        <v>29.285</v>
      </c>
      <c r="G802" s="212">
        <v>34.621600000000001</v>
      </c>
      <c r="H802" s="212">
        <v>35.185062712088865</v>
      </c>
      <c r="I802" s="212">
        <v>35.5</v>
      </c>
      <c r="J802" s="212">
        <v>41.85</v>
      </c>
      <c r="K802" s="212">
        <v>33.5</v>
      </c>
      <c r="L802" s="212">
        <v>35.299999999999997</v>
      </c>
      <c r="M802" s="212">
        <v>34</v>
      </c>
      <c r="N802" s="212">
        <v>35.25</v>
      </c>
      <c r="O802" s="212">
        <v>36.700000000000003</v>
      </c>
      <c r="P802" s="212">
        <v>36.5</v>
      </c>
      <c r="Q802" s="212">
        <v>35.6</v>
      </c>
      <c r="R802" s="212">
        <v>34.25</v>
      </c>
      <c r="S802" s="212">
        <v>34</v>
      </c>
      <c r="T802" s="212">
        <v>34</v>
      </c>
      <c r="U802" s="212">
        <v>33</v>
      </c>
      <c r="V802" s="212">
        <v>35.700000000000003</v>
      </c>
      <c r="W802" s="212">
        <v>43.5</v>
      </c>
      <c r="X802" s="212">
        <v>36.469989999999996</v>
      </c>
      <c r="Y802" s="212">
        <v>36.1</v>
      </c>
      <c r="Z802" s="212">
        <v>33.078874556799995</v>
      </c>
      <c r="AA802" s="212">
        <v>36.1</v>
      </c>
      <c r="AB802" s="212">
        <v>36.5</v>
      </c>
      <c r="AC802" s="212">
        <v>34.700000000000003</v>
      </c>
      <c r="AD802" s="212">
        <v>36.6</v>
      </c>
      <c r="AE802" s="209"/>
      <c r="AF802" s="210"/>
      <c r="AG802" s="210"/>
      <c r="AH802" s="210"/>
      <c r="AI802" s="210"/>
      <c r="AJ802" s="210"/>
      <c r="AK802" s="210"/>
      <c r="AL802" s="210"/>
      <c r="AM802" s="210"/>
      <c r="AN802" s="210"/>
      <c r="AO802" s="210"/>
      <c r="AP802" s="210"/>
      <c r="AQ802" s="210"/>
      <c r="AR802" s="210"/>
      <c r="AS802" s="210"/>
      <c r="AT802" s="210"/>
      <c r="AU802" s="210"/>
      <c r="AV802" s="210"/>
      <c r="AW802" s="210"/>
      <c r="AX802" s="210"/>
      <c r="AY802" s="210"/>
      <c r="AZ802" s="210"/>
      <c r="BA802" s="210"/>
      <c r="BB802" s="210"/>
      <c r="BC802" s="210"/>
      <c r="BD802" s="210"/>
      <c r="BE802" s="210"/>
      <c r="BF802" s="210"/>
      <c r="BG802" s="210"/>
      <c r="BH802" s="210"/>
      <c r="BI802" s="210"/>
      <c r="BJ802" s="210"/>
      <c r="BK802" s="210"/>
      <c r="BL802" s="210"/>
      <c r="BM802" s="213"/>
    </row>
    <row r="803" spans="1:65">
      <c r="A803" s="30"/>
      <c r="B803" s="3" t="s">
        <v>274</v>
      </c>
      <c r="C803" s="29"/>
      <c r="D803" s="24">
        <v>0.93968079686667949</v>
      </c>
      <c r="E803" s="24">
        <v>0.28809720581775883</v>
      </c>
      <c r="F803" s="24">
        <v>0.49845427740833642</v>
      </c>
      <c r="G803" s="24">
        <v>0.58134798758288186</v>
      </c>
      <c r="H803" s="24">
        <v>0.62599476862788217</v>
      </c>
      <c r="I803" s="24">
        <v>0.54772255750516607</v>
      </c>
      <c r="J803" s="24">
        <v>3.1192413607585192</v>
      </c>
      <c r="K803" s="24">
        <v>0.54772255750516607</v>
      </c>
      <c r="L803" s="24">
        <v>0.73756355658343176</v>
      </c>
      <c r="M803" s="24">
        <v>0.63245553203367588</v>
      </c>
      <c r="N803" s="24">
        <v>0.30110906108363339</v>
      </c>
      <c r="O803" s="24">
        <v>0.27868739954771377</v>
      </c>
      <c r="P803" s="24">
        <v>1.0250203250017371</v>
      </c>
      <c r="Q803" s="24">
        <v>0.58309518948453021</v>
      </c>
      <c r="R803" s="24">
        <v>0.75365774725667189</v>
      </c>
      <c r="S803" s="24">
        <v>0.83666002653407556</v>
      </c>
      <c r="T803" s="24">
        <v>0.51639777949432231</v>
      </c>
      <c r="U803" s="24">
        <v>0.40824829046386302</v>
      </c>
      <c r="V803" s="24">
        <v>0.82945765413310812</v>
      </c>
      <c r="W803" s="24">
        <v>1.5491933384829668</v>
      </c>
      <c r="X803" s="24">
        <v>0.38345685429610843</v>
      </c>
      <c r="Y803" s="24">
        <v>0.87502380919987843</v>
      </c>
      <c r="Z803" s="24">
        <v>0.54828736439586878</v>
      </c>
      <c r="AA803" s="24">
        <v>0.54650404085117821</v>
      </c>
      <c r="AB803" s="24">
        <v>0.85654344120229353</v>
      </c>
      <c r="AC803" s="24">
        <v>0.41311822359545808</v>
      </c>
      <c r="AD803" s="24">
        <v>1.4842506526863988</v>
      </c>
      <c r="AE803" s="154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55"/>
    </row>
    <row r="804" spans="1:65">
      <c r="A804" s="30"/>
      <c r="B804" s="3" t="s">
        <v>87</v>
      </c>
      <c r="C804" s="29"/>
      <c r="D804" s="13">
        <v>2.4502758718818237E-2</v>
      </c>
      <c r="E804" s="13">
        <v>8.2196064427320619E-3</v>
      </c>
      <c r="F804" s="13">
        <v>1.6978289324155654E-2</v>
      </c>
      <c r="G804" s="13">
        <v>1.6798987103910729E-2</v>
      </c>
      <c r="H804" s="13">
        <v>1.7672439796307945E-2</v>
      </c>
      <c r="I804" s="13">
        <v>1.5428804436765241E-2</v>
      </c>
      <c r="J804" s="13">
        <v>7.3021647150023863E-2</v>
      </c>
      <c r="K804" s="13">
        <v>1.6349927089706451E-2</v>
      </c>
      <c r="L804" s="13">
        <v>2.0953510130211132E-2</v>
      </c>
      <c r="M804" s="13">
        <v>1.8601633295108114E-2</v>
      </c>
      <c r="N804" s="13">
        <v>8.5461417526102191E-3</v>
      </c>
      <c r="O804" s="13">
        <v>7.5971122093879259E-3</v>
      </c>
      <c r="P804" s="13">
        <v>2.7828606108644446E-2</v>
      </c>
      <c r="Q804" s="13">
        <v>1.6379078356307027E-2</v>
      </c>
      <c r="R804" s="13">
        <v>2.1908655443507903E-2</v>
      </c>
      <c r="S804" s="13">
        <v>2.4974926165196285E-2</v>
      </c>
      <c r="T804" s="13">
        <v>1.5040712024106473E-2</v>
      </c>
      <c r="U804" s="13">
        <v>1.2308993682327529E-2</v>
      </c>
      <c r="V804" s="13">
        <v>2.3040490392586335E-2</v>
      </c>
      <c r="W804" s="13">
        <v>3.6027752057743417E-2</v>
      </c>
      <c r="X804" s="13">
        <v>1.0519491485964892E-2</v>
      </c>
      <c r="Y804" s="13">
        <v>2.4362611857073183E-2</v>
      </c>
      <c r="Z804" s="13">
        <v>1.6520462364903548E-2</v>
      </c>
      <c r="AA804" s="13">
        <v>1.5208832305691413E-2</v>
      </c>
      <c r="AB804" s="13">
        <v>2.3477663989098958E-2</v>
      </c>
      <c r="AC804" s="13">
        <v>1.1928341393516595E-2</v>
      </c>
      <c r="AD804" s="13">
        <v>4.0387772862214934E-2</v>
      </c>
      <c r="AE804" s="154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55"/>
    </row>
    <row r="805" spans="1:65">
      <c r="A805" s="30"/>
      <c r="B805" s="3" t="s">
        <v>275</v>
      </c>
      <c r="C805" s="29"/>
      <c r="D805" s="13">
        <v>8.6930032349056496E-2</v>
      </c>
      <c r="E805" s="13">
        <v>-6.5998009430395799E-3</v>
      </c>
      <c r="F805" s="13">
        <v>-0.16791514472713476</v>
      </c>
      <c r="G805" s="13">
        <v>-1.9180035893722081E-2</v>
      </c>
      <c r="H805" s="13">
        <v>3.9461379846574829E-3</v>
      </c>
      <c r="I805" s="13">
        <v>6.1542672331553749E-3</v>
      </c>
      <c r="J805" s="13">
        <v>0.21069173094768878</v>
      </c>
      <c r="K805" s="13">
        <v>-5.0530480216600004E-2</v>
      </c>
      <c r="L805" s="13">
        <v>-2.3484448843081873E-3</v>
      </c>
      <c r="M805" s="13">
        <v>-3.6359293354161104E-2</v>
      </c>
      <c r="N805" s="13">
        <v>-1.4036990934787053E-3</v>
      </c>
      <c r="O805" s="13">
        <v>3.9692742807593939E-2</v>
      </c>
      <c r="P805" s="13">
        <v>4.3944098866325554E-2</v>
      </c>
      <c r="Q805" s="13">
        <v>8.988504605643044E-3</v>
      </c>
      <c r="R805" s="13">
        <v>-2.5022343864210095E-2</v>
      </c>
      <c r="S805" s="13">
        <v>-5.0530480216600004E-2</v>
      </c>
      <c r="T805" s="13">
        <v>-2.6911835445868504E-2</v>
      </c>
      <c r="U805" s="13">
        <v>-5.9977938124892605E-2</v>
      </c>
      <c r="V805" s="13">
        <v>2.0325454095594164E-2</v>
      </c>
      <c r="W805" s="13">
        <v>0.21872207016973744</v>
      </c>
      <c r="X805" s="13">
        <v>3.3137151765029627E-2</v>
      </c>
      <c r="Y805" s="13">
        <v>1.7963589618520848E-2</v>
      </c>
      <c r="Z805" s="13">
        <v>-5.9362562191424773E-2</v>
      </c>
      <c r="AA805" s="13">
        <v>1.8435962513935644E-2</v>
      </c>
      <c r="AB805" s="13">
        <v>3.4024268062618157E-2</v>
      </c>
      <c r="AC805" s="13">
        <v>-1.8409123328405386E-2</v>
      </c>
      <c r="AD805" s="13">
        <v>4.1582234389252237E-2</v>
      </c>
      <c r="AE805" s="154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55"/>
    </row>
    <row r="806" spans="1:65">
      <c r="A806" s="30"/>
      <c r="B806" s="46" t="s">
        <v>276</v>
      </c>
      <c r="C806" s="47"/>
      <c r="D806" s="45">
        <v>1.86</v>
      </c>
      <c r="E806" s="45">
        <v>0.24</v>
      </c>
      <c r="F806" s="45">
        <v>3.85</v>
      </c>
      <c r="G806" s="45">
        <v>0.52</v>
      </c>
      <c r="H806" s="45">
        <v>0</v>
      </c>
      <c r="I806" s="45">
        <v>0.05</v>
      </c>
      <c r="J806" s="45">
        <v>4.63</v>
      </c>
      <c r="K806" s="45">
        <v>1.22</v>
      </c>
      <c r="L806" s="45">
        <v>0.14000000000000001</v>
      </c>
      <c r="M806" s="45">
        <v>0.9</v>
      </c>
      <c r="N806" s="45">
        <v>0.12</v>
      </c>
      <c r="O806" s="45">
        <v>0.8</v>
      </c>
      <c r="P806" s="45">
        <v>0.9</v>
      </c>
      <c r="Q806" s="45">
        <v>0.11</v>
      </c>
      <c r="R806" s="45">
        <v>0.65</v>
      </c>
      <c r="S806" s="45">
        <v>1.22</v>
      </c>
      <c r="T806" s="45">
        <v>0.69</v>
      </c>
      <c r="U806" s="45">
        <v>1.43</v>
      </c>
      <c r="V806" s="45">
        <v>0.37</v>
      </c>
      <c r="W806" s="45">
        <v>4.8099999999999996</v>
      </c>
      <c r="X806" s="45">
        <v>0.65</v>
      </c>
      <c r="Y806" s="45">
        <v>0.31</v>
      </c>
      <c r="Z806" s="45">
        <v>1.42</v>
      </c>
      <c r="AA806" s="45">
        <v>0.32</v>
      </c>
      <c r="AB806" s="45">
        <v>0.67</v>
      </c>
      <c r="AC806" s="45">
        <v>0.5</v>
      </c>
      <c r="AD806" s="45">
        <v>0.84</v>
      </c>
      <c r="AE806" s="154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55"/>
    </row>
    <row r="807" spans="1:65">
      <c r="B807" s="31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BM807" s="55"/>
    </row>
    <row r="808" spans="1:65" ht="15">
      <c r="B808" s="8" t="s">
        <v>529</v>
      </c>
      <c r="BM808" s="28" t="s">
        <v>278</v>
      </c>
    </row>
    <row r="809" spans="1:65" ht="15">
      <c r="A809" s="25" t="s">
        <v>61</v>
      </c>
      <c r="B809" s="18" t="s">
        <v>112</v>
      </c>
      <c r="C809" s="15" t="s">
        <v>113</v>
      </c>
      <c r="D809" s="16" t="s">
        <v>230</v>
      </c>
      <c r="E809" s="17" t="s">
        <v>230</v>
      </c>
      <c r="F809" s="17" t="s">
        <v>230</v>
      </c>
      <c r="G809" s="17" t="s">
        <v>230</v>
      </c>
      <c r="H809" s="17" t="s">
        <v>230</v>
      </c>
      <c r="I809" s="17" t="s">
        <v>230</v>
      </c>
      <c r="J809" s="17" t="s">
        <v>230</v>
      </c>
      <c r="K809" s="17" t="s">
        <v>230</v>
      </c>
      <c r="L809" s="17" t="s">
        <v>230</v>
      </c>
      <c r="M809" s="17" t="s">
        <v>230</v>
      </c>
      <c r="N809" s="17" t="s">
        <v>230</v>
      </c>
      <c r="O809" s="17" t="s">
        <v>230</v>
      </c>
      <c r="P809" s="17" t="s">
        <v>230</v>
      </c>
      <c r="Q809" s="17" t="s">
        <v>230</v>
      </c>
      <c r="R809" s="17" t="s">
        <v>230</v>
      </c>
      <c r="S809" s="17" t="s">
        <v>230</v>
      </c>
      <c r="T809" s="17" t="s">
        <v>230</v>
      </c>
      <c r="U809" s="17" t="s">
        <v>230</v>
      </c>
      <c r="V809" s="17" t="s">
        <v>230</v>
      </c>
      <c r="W809" s="17" t="s">
        <v>230</v>
      </c>
      <c r="X809" s="17" t="s">
        <v>230</v>
      </c>
      <c r="Y809" s="17" t="s">
        <v>230</v>
      </c>
      <c r="Z809" s="17" t="s">
        <v>230</v>
      </c>
      <c r="AA809" s="154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8">
        <v>1</v>
      </c>
    </row>
    <row r="810" spans="1:65">
      <c r="A810" s="30"/>
      <c r="B810" s="19" t="s">
        <v>231</v>
      </c>
      <c r="C810" s="9" t="s">
        <v>231</v>
      </c>
      <c r="D810" s="152" t="s">
        <v>233</v>
      </c>
      <c r="E810" s="153" t="s">
        <v>234</v>
      </c>
      <c r="F810" s="153" t="s">
        <v>237</v>
      </c>
      <c r="G810" s="153" t="s">
        <v>239</v>
      </c>
      <c r="H810" s="153" t="s">
        <v>242</v>
      </c>
      <c r="I810" s="153" t="s">
        <v>243</v>
      </c>
      <c r="J810" s="153" t="s">
        <v>244</v>
      </c>
      <c r="K810" s="153" t="s">
        <v>246</v>
      </c>
      <c r="L810" s="153" t="s">
        <v>247</v>
      </c>
      <c r="M810" s="153" t="s">
        <v>248</v>
      </c>
      <c r="N810" s="153" t="s">
        <v>250</v>
      </c>
      <c r="O810" s="153" t="s">
        <v>251</v>
      </c>
      <c r="P810" s="153" t="s">
        <v>252</v>
      </c>
      <c r="Q810" s="153" t="s">
        <v>253</v>
      </c>
      <c r="R810" s="153" t="s">
        <v>254</v>
      </c>
      <c r="S810" s="153" t="s">
        <v>255</v>
      </c>
      <c r="T810" s="153" t="s">
        <v>257</v>
      </c>
      <c r="U810" s="153" t="s">
        <v>279</v>
      </c>
      <c r="V810" s="153" t="s">
        <v>259</v>
      </c>
      <c r="W810" s="153" t="s">
        <v>260</v>
      </c>
      <c r="X810" s="153" t="s">
        <v>261</v>
      </c>
      <c r="Y810" s="153" t="s">
        <v>262</v>
      </c>
      <c r="Z810" s="153" t="s">
        <v>263</v>
      </c>
      <c r="AA810" s="154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8" t="s">
        <v>3</v>
      </c>
    </row>
    <row r="811" spans="1:65">
      <c r="A811" s="30"/>
      <c r="B811" s="19"/>
      <c r="C811" s="9"/>
      <c r="D811" s="10" t="s">
        <v>295</v>
      </c>
      <c r="E811" s="11" t="s">
        <v>296</v>
      </c>
      <c r="F811" s="11" t="s">
        <v>296</v>
      </c>
      <c r="G811" s="11" t="s">
        <v>295</v>
      </c>
      <c r="H811" s="11" t="s">
        <v>296</v>
      </c>
      <c r="I811" s="11" t="s">
        <v>296</v>
      </c>
      <c r="J811" s="11" t="s">
        <v>116</v>
      </c>
      <c r="K811" s="11" t="s">
        <v>295</v>
      </c>
      <c r="L811" s="11" t="s">
        <v>295</v>
      </c>
      <c r="M811" s="11" t="s">
        <v>295</v>
      </c>
      <c r="N811" s="11" t="s">
        <v>295</v>
      </c>
      <c r="O811" s="11" t="s">
        <v>116</v>
      </c>
      <c r="P811" s="11" t="s">
        <v>116</v>
      </c>
      <c r="Q811" s="11" t="s">
        <v>296</v>
      </c>
      <c r="R811" s="11" t="s">
        <v>296</v>
      </c>
      <c r="S811" s="11" t="s">
        <v>295</v>
      </c>
      <c r="T811" s="11" t="s">
        <v>295</v>
      </c>
      <c r="U811" s="11" t="s">
        <v>295</v>
      </c>
      <c r="V811" s="11" t="s">
        <v>295</v>
      </c>
      <c r="W811" s="11" t="s">
        <v>296</v>
      </c>
      <c r="X811" s="11" t="s">
        <v>295</v>
      </c>
      <c r="Y811" s="11" t="s">
        <v>295</v>
      </c>
      <c r="Z811" s="11" t="s">
        <v>295</v>
      </c>
      <c r="AA811" s="154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8">
        <v>2</v>
      </c>
    </row>
    <row r="812" spans="1:65">
      <c r="A812" s="30"/>
      <c r="B812" s="19"/>
      <c r="C812" s="9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154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8">
        <v>2</v>
      </c>
    </row>
    <row r="813" spans="1:65">
      <c r="A813" s="30"/>
      <c r="B813" s="18">
        <v>1</v>
      </c>
      <c r="C813" s="14">
        <v>1</v>
      </c>
      <c r="D813" s="148" t="s">
        <v>105</v>
      </c>
      <c r="E813" s="22">
        <v>0.6</v>
      </c>
      <c r="F813" s="148" t="s">
        <v>316</v>
      </c>
      <c r="G813" s="22">
        <v>0.4</v>
      </c>
      <c r="H813" s="148" t="s">
        <v>104</v>
      </c>
      <c r="I813" s="148" t="s">
        <v>298</v>
      </c>
      <c r="J813" s="148" t="s">
        <v>106</v>
      </c>
      <c r="K813" s="22">
        <v>1</v>
      </c>
      <c r="L813" s="22">
        <v>1</v>
      </c>
      <c r="M813" s="22">
        <v>1</v>
      </c>
      <c r="N813" s="155">
        <v>2</v>
      </c>
      <c r="O813" s="148" t="s">
        <v>106</v>
      </c>
      <c r="P813" s="148" t="s">
        <v>105</v>
      </c>
      <c r="Q813" s="148" t="s">
        <v>104</v>
      </c>
      <c r="R813" s="22">
        <v>1</v>
      </c>
      <c r="S813" s="148">
        <v>8.07</v>
      </c>
      <c r="T813" s="148" t="s">
        <v>106</v>
      </c>
      <c r="U813" s="22">
        <v>1</v>
      </c>
      <c r="V813" s="22">
        <v>0.59230000000000005</v>
      </c>
      <c r="W813" s="148">
        <v>2.9</v>
      </c>
      <c r="X813" s="148" t="s">
        <v>105</v>
      </c>
      <c r="Y813" s="148" t="s">
        <v>104</v>
      </c>
      <c r="Z813" s="22">
        <v>0.5</v>
      </c>
      <c r="AA813" s="154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8">
        <v>1</v>
      </c>
    </row>
    <row r="814" spans="1:65">
      <c r="A814" s="30"/>
      <c r="B814" s="19">
        <v>1</v>
      </c>
      <c r="C814" s="9">
        <v>2</v>
      </c>
      <c r="D814" s="149" t="s">
        <v>105</v>
      </c>
      <c r="E814" s="11">
        <v>0.6</v>
      </c>
      <c r="F814" s="149" t="s">
        <v>316</v>
      </c>
      <c r="G814" s="11">
        <v>0.5</v>
      </c>
      <c r="H814" s="149" t="s">
        <v>104</v>
      </c>
      <c r="I814" s="11">
        <v>0.7</v>
      </c>
      <c r="J814" s="149" t="s">
        <v>106</v>
      </c>
      <c r="K814" s="11">
        <v>1</v>
      </c>
      <c r="L814" s="11">
        <v>1</v>
      </c>
      <c r="M814" s="11">
        <v>1</v>
      </c>
      <c r="N814" s="11">
        <v>1</v>
      </c>
      <c r="O814" s="149" t="s">
        <v>106</v>
      </c>
      <c r="P814" s="149" t="s">
        <v>105</v>
      </c>
      <c r="Q814" s="149" t="s">
        <v>104</v>
      </c>
      <c r="R814" s="11">
        <v>1</v>
      </c>
      <c r="S814" s="149">
        <v>8.23</v>
      </c>
      <c r="T814" s="149" t="s">
        <v>106</v>
      </c>
      <c r="U814" s="11">
        <v>1</v>
      </c>
      <c r="V814" s="11">
        <v>0.5907</v>
      </c>
      <c r="W814" s="149">
        <v>3.2</v>
      </c>
      <c r="X814" s="149" t="s">
        <v>105</v>
      </c>
      <c r="Y814" s="149" t="s">
        <v>104</v>
      </c>
      <c r="Z814" s="11">
        <v>0.5</v>
      </c>
      <c r="AA814" s="154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8">
        <v>7</v>
      </c>
    </row>
    <row r="815" spans="1:65">
      <c r="A815" s="30"/>
      <c r="B815" s="19">
        <v>1</v>
      </c>
      <c r="C815" s="9">
        <v>3</v>
      </c>
      <c r="D815" s="149" t="s">
        <v>105</v>
      </c>
      <c r="E815" s="11">
        <v>0.6</v>
      </c>
      <c r="F815" s="149" t="s">
        <v>316</v>
      </c>
      <c r="G815" s="11">
        <v>0.4</v>
      </c>
      <c r="H815" s="149" t="s">
        <v>104</v>
      </c>
      <c r="I815" s="11">
        <v>0.6</v>
      </c>
      <c r="J815" s="149" t="s">
        <v>106</v>
      </c>
      <c r="K815" s="150">
        <v>2</v>
      </c>
      <c r="L815" s="11">
        <v>1</v>
      </c>
      <c r="M815" s="11">
        <v>1</v>
      </c>
      <c r="N815" s="11">
        <v>1</v>
      </c>
      <c r="O815" s="149" t="s">
        <v>106</v>
      </c>
      <c r="P815" s="149" t="s">
        <v>105</v>
      </c>
      <c r="Q815" s="149" t="s">
        <v>104</v>
      </c>
      <c r="R815" s="11">
        <v>1</v>
      </c>
      <c r="S815" s="149">
        <v>3.31</v>
      </c>
      <c r="T815" s="149" t="s">
        <v>106</v>
      </c>
      <c r="U815" s="11">
        <v>1</v>
      </c>
      <c r="V815" s="11">
        <v>0.5585</v>
      </c>
      <c r="W815" s="149">
        <v>1.9</v>
      </c>
      <c r="X815" s="149" t="s">
        <v>105</v>
      </c>
      <c r="Y815" s="149" t="s">
        <v>104</v>
      </c>
      <c r="Z815" s="11">
        <v>0.6</v>
      </c>
      <c r="AA815" s="154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8">
        <v>16</v>
      </c>
    </row>
    <row r="816" spans="1:65">
      <c r="A816" s="30"/>
      <c r="B816" s="19">
        <v>1</v>
      </c>
      <c r="C816" s="9">
        <v>4</v>
      </c>
      <c r="D816" s="149" t="s">
        <v>105</v>
      </c>
      <c r="E816" s="149" t="s">
        <v>298</v>
      </c>
      <c r="F816" s="149" t="s">
        <v>316</v>
      </c>
      <c r="G816" s="11">
        <v>0.4</v>
      </c>
      <c r="H816" s="149" t="s">
        <v>104</v>
      </c>
      <c r="I816" s="11">
        <v>0.5</v>
      </c>
      <c r="J816" s="149" t="s">
        <v>106</v>
      </c>
      <c r="K816" s="150">
        <v>2</v>
      </c>
      <c r="L816" s="11">
        <v>1</v>
      </c>
      <c r="M816" s="11">
        <v>1</v>
      </c>
      <c r="N816" s="11">
        <v>1</v>
      </c>
      <c r="O816" s="149" t="s">
        <v>106</v>
      </c>
      <c r="P816" s="149" t="s">
        <v>105</v>
      </c>
      <c r="Q816" s="149" t="s">
        <v>104</v>
      </c>
      <c r="R816" s="11">
        <v>1</v>
      </c>
      <c r="S816" s="149">
        <v>6.49</v>
      </c>
      <c r="T816" s="149" t="s">
        <v>106</v>
      </c>
      <c r="U816" s="11">
        <v>1</v>
      </c>
      <c r="V816" s="11">
        <v>0.62529999999999997</v>
      </c>
      <c r="W816" s="149">
        <v>2</v>
      </c>
      <c r="X816" s="149" t="s">
        <v>105</v>
      </c>
      <c r="Y816" s="149" t="s">
        <v>104</v>
      </c>
      <c r="Z816" s="149" t="s">
        <v>298</v>
      </c>
      <c r="AA816" s="154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8">
        <v>0.80072727272727295</v>
      </c>
    </row>
    <row r="817" spans="1:65">
      <c r="A817" s="30"/>
      <c r="B817" s="19">
        <v>1</v>
      </c>
      <c r="C817" s="9">
        <v>5</v>
      </c>
      <c r="D817" s="149" t="s">
        <v>105</v>
      </c>
      <c r="E817" s="11">
        <v>0.7</v>
      </c>
      <c r="F817" s="149" t="s">
        <v>316</v>
      </c>
      <c r="G817" s="11">
        <v>0.5</v>
      </c>
      <c r="H817" s="149" t="s">
        <v>104</v>
      </c>
      <c r="I817" s="11">
        <v>0.5</v>
      </c>
      <c r="J817" s="149" t="s">
        <v>106</v>
      </c>
      <c r="K817" s="150">
        <v>2</v>
      </c>
      <c r="L817" s="11">
        <v>1</v>
      </c>
      <c r="M817" s="149" t="s">
        <v>104</v>
      </c>
      <c r="N817" s="11">
        <v>1</v>
      </c>
      <c r="O817" s="149" t="s">
        <v>106</v>
      </c>
      <c r="P817" s="149" t="s">
        <v>105</v>
      </c>
      <c r="Q817" s="149" t="s">
        <v>104</v>
      </c>
      <c r="R817" s="11">
        <v>1</v>
      </c>
      <c r="S817" s="149">
        <v>6.16</v>
      </c>
      <c r="T817" s="149" t="s">
        <v>106</v>
      </c>
      <c r="U817" s="11">
        <v>1</v>
      </c>
      <c r="V817" s="11">
        <v>0.60829999999999995</v>
      </c>
      <c r="W817" s="149">
        <v>2.2999999999999998</v>
      </c>
      <c r="X817" s="149" t="s">
        <v>105</v>
      </c>
      <c r="Y817" s="149" t="s">
        <v>104</v>
      </c>
      <c r="Z817" s="11">
        <v>0.5</v>
      </c>
      <c r="AA817" s="154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8">
        <v>9</v>
      </c>
    </row>
    <row r="818" spans="1:65">
      <c r="A818" s="30"/>
      <c r="B818" s="19">
        <v>1</v>
      </c>
      <c r="C818" s="9">
        <v>6</v>
      </c>
      <c r="D818" s="149" t="s">
        <v>105</v>
      </c>
      <c r="E818" s="11">
        <v>0.8</v>
      </c>
      <c r="F818" s="149" t="s">
        <v>316</v>
      </c>
      <c r="G818" s="11">
        <v>0.4</v>
      </c>
      <c r="H818" s="149" t="s">
        <v>104</v>
      </c>
      <c r="I818" s="11">
        <v>0.6</v>
      </c>
      <c r="J818" s="149" t="s">
        <v>106</v>
      </c>
      <c r="K818" s="11">
        <v>1</v>
      </c>
      <c r="L818" s="11">
        <v>1</v>
      </c>
      <c r="M818" s="11">
        <v>1</v>
      </c>
      <c r="N818" s="11">
        <v>1</v>
      </c>
      <c r="O818" s="149" t="s">
        <v>106</v>
      </c>
      <c r="P818" s="149" t="s">
        <v>105</v>
      </c>
      <c r="Q818" s="149" t="s">
        <v>104</v>
      </c>
      <c r="R818" s="11">
        <v>1</v>
      </c>
      <c r="S818" s="149">
        <v>9.76</v>
      </c>
      <c r="T818" s="149" t="s">
        <v>106</v>
      </c>
      <c r="U818" s="11">
        <v>1</v>
      </c>
      <c r="V818" s="11">
        <v>0.59289999999999998</v>
      </c>
      <c r="W818" s="149">
        <v>2.9</v>
      </c>
      <c r="X818" s="149" t="s">
        <v>105</v>
      </c>
      <c r="Y818" s="149" t="s">
        <v>104</v>
      </c>
      <c r="Z818" s="11">
        <v>0.6</v>
      </c>
      <c r="AA818" s="154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55"/>
    </row>
    <row r="819" spans="1:65">
      <c r="A819" s="30"/>
      <c r="B819" s="20" t="s">
        <v>272</v>
      </c>
      <c r="C819" s="12"/>
      <c r="D819" s="23" t="s">
        <v>674</v>
      </c>
      <c r="E819" s="23">
        <v>0.65999999999999992</v>
      </c>
      <c r="F819" s="23" t="s">
        <v>674</v>
      </c>
      <c r="G819" s="23">
        <v>0.43333333333333335</v>
      </c>
      <c r="H819" s="23" t="s">
        <v>674</v>
      </c>
      <c r="I819" s="23">
        <v>0.57999999999999996</v>
      </c>
      <c r="J819" s="23" t="s">
        <v>674</v>
      </c>
      <c r="K819" s="23">
        <v>1.5</v>
      </c>
      <c r="L819" s="23">
        <v>1</v>
      </c>
      <c r="M819" s="23">
        <v>1</v>
      </c>
      <c r="N819" s="23">
        <v>1.1666666666666667</v>
      </c>
      <c r="O819" s="23" t="s">
        <v>674</v>
      </c>
      <c r="P819" s="23" t="s">
        <v>674</v>
      </c>
      <c r="Q819" s="23" t="s">
        <v>674</v>
      </c>
      <c r="R819" s="23">
        <v>1</v>
      </c>
      <c r="S819" s="23">
        <v>7.0033333333333339</v>
      </c>
      <c r="T819" s="23" t="s">
        <v>674</v>
      </c>
      <c r="U819" s="23">
        <v>1</v>
      </c>
      <c r="V819" s="23">
        <v>0.59466666666666657</v>
      </c>
      <c r="W819" s="23">
        <v>2.5333333333333337</v>
      </c>
      <c r="X819" s="23" t="s">
        <v>674</v>
      </c>
      <c r="Y819" s="23" t="s">
        <v>674</v>
      </c>
      <c r="Z819" s="23">
        <v>0.54</v>
      </c>
      <c r="AA819" s="154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55"/>
    </row>
    <row r="820" spans="1:65">
      <c r="A820" s="30"/>
      <c r="B820" s="3" t="s">
        <v>273</v>
      </c>
      <c r="C820" s="29"/>
      <c r="D820" s="11" t="s">
        <v>674</v>
      </c>
      <c r="E820" s="11">
        <v>0.6</v>
      </c>
      <c r="F820" s="11" t="s">
        <v>674</v>
      </c>
      <c r="G820" s="11">
        <v>0.4</v>
      </c>
      <c r="H820" s="11" t="s">
        <v>674</v>
      </c>
      <c r="I820" s="11">
        <v>0.6</v>
      </c>
      <c r="J820" s="11" t="s">
        <v>674</v>
      </c>
      <c r="K820" s="11">
        <v>1.5</v>
      </c>
      <c r="L820" s="11">
        <v>1</v>
      </c>
      <c r="M820" s="11">
        <v>1</v>
      </c>
      <c r="N820" s="11">
        <v>1</v>
      </c>
      <c r="O820" s="11" t="s">
        <v>674</v>
      </c>
      <c r="P820" s="11" t="s">
        <v>674</v>
      </c>
      <c r="Q820" s="11" t="s">
        <v>674</v>
      </c>
      <c r="R820" s="11">
        <v>1</v>
      </c>
      <c r="S820" s="11">
        <v>7.28</v>
      </c>
      <c r="T820" s="11" t="s">
        <v>674</v>
      </c>
      <c r="U820" s="11">
        <v>1</v>
      </c>
      <c r="V820" s="11">
        <v>0.59260000000000002</v>
      </c>
      <c r="W820" s="11">
        <v>2.5999999999999996</v>
      </c>
      <c r="X820" s="11" t="s">
        <v>674</v>
      </c>
      <c r="Y820" s="11" t="s">
        <v>674</v>
      </c>
      <c r="Z820" s="11">
        <v>0.5</v>
      </c>
      <c r="AA820" s="154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55"/>
    </row>
    <row r="821" spans="1:65">
      <c r="A821" s="30"/>
      <c r="B821" s="3" t="s">
        <v>274</v>
      </c>
      <c r="C821" s="29"/>
      <c r="D821" s="24" t="s">
        <v>674</v>
      </c>
      <c r="E821" s="24">
        <v>8.944271909999163E-2</v>
      </c>
      <c r="F821" s="24" t="s">
        <v>674</v>
      </c>
      <c r="G821" s="24">
        <v>5.1639777949432392E-2</v>
      </c>
      <c r="H821" s="24" t="s">
        <v>674</v>
      </c>
      <c r="I821" s="24">
        <v>8.3666002653407595E-2</v>
      </c>
      <c r="J821" s="24" t="s">
        <v>674</v>
      </c>
      <c r="K821" s="24">
        <v>0.54772255750516607</v>
      </c>
      <c r="L821" s="24">
        <v>0</v>
      </c>
      <c r="M821" s="24">
        <v>0</v>
      </c>
      <c r="N821" s="24">
        <v>0.40824829046386318</v>
      </c>
      <c r="O821" s="24" t="s">
        <v>674</v>
      </c>
      <c r="P821" s="24" t="s">
        <v>674</v>
      </c>
      <c r="Q821" s="24" t="s">
        <v>674</v>
      </c>
      <c r="R821" s="24">
        <v>0</v>
      </c>
      <c r="S821" s="24">
        <v>2.2296696317317193</v>
      </c>
      <c r="T821" s="24" t="s">
        <v>674</v>
      </c>
      <c r="U821" s="24">
        <v>0</v>
      </c>
      <c r="V821" s="24">
        <v>2.216643107644228E-2</v>
      </c>
      <c r="W821" s="24">
        <v>0.53913510984415269</v>
      </c>
      <c r="X821" s="24" t="s">
        <v>674</v>
      </c>
      <c r="Y821" s="24" t="s">
        <v>674</v>
      </c>
      <c r="Z821" s="24">
        <v>5.4772255750516599E-2</v>
      </c>
      <c r="AA821" s="154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55"/>
    </row>
    <row r="822" spans="1:65">
      <c r="A822" s="30"/>
      <c r="B822" s="3" t="s">
        <v>87</v>
      </c>
      <c r="C822" s="29"/>
      <c r="D822" s="13" t="s">
        <v>674</v>
      </c>
      <c r="E822" s="13">
        <v>0.13551927136362371</v>
      </c>
      <c r="F822" s="13" t="s">
        <v>674</v>
      </c>
      <c r="G822" s="13">
        <v>0.11916871834484398</v>
      </c>
      <c r="H822" s="13" t="s">
        <v>674</v>
      </c>
      <c r="I822" s="13">
        <v>0.14425172871277173</v>
      </c>
      <c r="J822" s="13" t="s">
        <v>674</v>
      </c>
      <c r="K822" s="13">
        <v>0.36514837167011072</v>
      </c>
      <c r="L822" s="13">
        <v>0</v>
      </c>
      <c r="M822" s="13">
        <v>0</v>
      </c>
      <c r="N822" s="13">
        <v>0.34992710611188271</v>
      </c>
      <c r="O822" s="13" t="s">
        <v>674</v>
      </c>
      <c r="P822" s="13" t="s">
        <v>674</v>
      </c>
      <c r="Q822" s="13" t="s">
        <v>674</v>
      </c>
      <c r="R822" s="13">
        <v>0</v>
      </c>
      <c r="S822" s="13">
        <v>0.3183726270916305</v>
      </c>
      <c r="T822" s="13" t="s">
        <v>674</v>
      </c>
      <c r="U822" s="13">
        <v>0</v>
      </c>
      <c r="V822" s="13">
        <v>3.727538858146124E-2</v>
      </c>
      <c r="W822" s="13">
        <v>0.21281649072795497</v>
      </c>
      <c r="X822" s="13" t="s">
        <v>674</v>
      </c>
      <c r="Y822" s="13" t="s">
        <v>674</v>
      </c>
      <c r="Z822" s="13">
        <v>0.10143010324169741</v>
      </c>
      <c r="AA822" s="154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55"/>
    </row>
    <row r="823" spans="1:65">
      <c r="A823" s="30"/>
      <c r="B823" s="3" t="s">
        <v>275</v>
      </c>
      <c r="C823" s="29"/>
      <c r="D823" s="13" t="s">
        <v>674</v>
      </c>
      <c r="E823" s="13">
        <v>-0.17574931880109024</v>
      </c>
      <c r="F823" s="13" t="s">
        <v>674</v>
      </c>
      <c r="G823" s="13">
        <v>-0.45882531032394802</v>
      </c>
      <c r="H823" s="13" t="s">
        <v>674</v>
      </c>
      <c r="I823" s="13">
        <v>-0.27565849227974593</v>
      </c>
      <c r="J823" s="13" t="s">
        <v>674</v>
      </c>
      <c r="K823" s="13">
        <v>0.87329700272479505</v>
      </c>
      <c r="L823" s="13">
        <v>0.24886466848319677</v>
      </c>
      <c r="M823" s="13">
        <v>0.24886466848319677</v>
      </c>
      <c r="N823" s="13">
        <v>0.45700877989706301</v>
      </c>
      <c r="O823" s="13" t="s">
        <v>674</v>
      </c>
      <c r="P823" s="13" t="s">
        <v>674</v>
      </c>
      <c r="Q823" s="13" t="s">
        <v>674</v>
      </c>
      <c r="R823" s="13">
        <v>0.24886466848319677</v>
      </c>
      <c r="S823" s="13">
        <v>7.7462155616106543</v>
      </c>
      <c r="T823" s="13" t="s">
        <v>674</v>
      </c>
      <c r="U823" s="13">
        <v>0.24886466848319677</v>
      </c>
      <c r="V823" s="13">
        <v>-0.25734181047532578</v>
      </c>
      <c r="W823" s="13">
        <v>2.1637904934907657</v>
      </c>
      <c r="X823" s="13" t="s">
        <v>674</v>
      </c>
      <c r="Y823" s="13" t="s">
        <v>674</v>
      </c>
      <c r="Z823" s="13">
        <v>-0.32561307901907377</v>
      </c>
      <c r="AA823" s="154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55"/>
    </row>
    <row r="824" spans="1:65">
      <c r="A824" s="30"/>
      <c r="B824" s="46" t="s">
        <v>276</v>
      </c>
      <c r="C824" s="47"/>
      <c r="D824" s="45">
        <v>0</v>
      </c>
      <c r="E824" s="45">
        <v>0.57999999999999996</v>
      </c>
      <c r="F824" s="45">
        <v>0.35</v>
      </c>
      <c r="G824" s="45">
        <v>0.8</v>
      </c>
      <c r="H824" s="45">
        <v>0.71</v>
      </c>
      <c r="I824" s="45">
        <v>0.67</v>
      </c>
      <c r="J824" s="45">
        <v>2.13</v>
      </c>
      <c r="K824" s="45">
        <v>0.71</v>
      </c>
      <c r="L824" s="45">
        <v>0</v>
      </c>
      <c r="M824" s="45">
        <v>0.12</v>
      </c>
      <c r="N824" s="45">
        <v>0.24</v>
      </c>
      <c r="O824" s="45">
        <v>2.13</v>
      </c>
      <c r="P824" s="45">
        <v>0</v>
      </c>
      <c r="Q824" s="45">
        <v>0.71</v>
      </c>
      <c r="R824" s="45">
        <v>0</v>
      </c>
      <c r="S824" s="45">
        <v>8.52</v>
      </c>
      <c r="T824" s="45">
        <v>2.13</v>
      </c>
      <c r="U824" s="45">
        <v>0</v>
      </c>
      <c r="V824" s="45">
        <v>0.57999999999999996</v>
      </c>
      <c r="W824" s="45">
        <v>2.1800000000000002</v>
      </c>
      <c r="X824" s="45">
        <v>0</v>
      </c>
      <c r="Y824" s="45">
        <v>0.71</v>
      </c>
      <c r="Z824" s="45">
        <v>0.72</v>
      </c>
      <c r="AA824" s="154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55"/>
    </row>
    <row r="825" spans="1:65">
      <c r="B825" s="31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BM825" s="55"/>
    </row>
    <row r="826" spans="1:65" ht="15">
      <c r="B826" s="8" t="s">
        <v>530</v>
      </c>
      <c r="BM826" s="28" t="s">
        <v>67</v>
      </c>
    </row>
    <row r="827" spans="1:65" ht="15">
      <c r="A827" s="25" t="s">
        <v>12</v>
      </c>
      <c r="B827" s="18" t="s">
        <v>112</v>
      </c>
      <c r="C827" s="15" t="s">
        <v>113</v>
      </c>
      <c r="D827" s="16" t="s">
        <v>230</v>
      </c>
      <c r="E827" s="17" t="s">
        <v>230</v>
      </c>
      <c r="F827" s="17" t="s">
        <v>230</v>
      </c>
      <c r="G827" s="17" t="s">
        <v>230</v>
      </c>
      <c r="H827" s="17" t="s">
        <v>230</v>
      </c>
      <c r="I827" s="17" t="s">
        <v>230</v>
      </c>
      <c r="J827" s="17" t="s">
        <v>230</v>
      </c>
      <c r="K827" s="17" t="s">
        <v>230</v>
      </c>
      <c r="L827" s="154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8">
        <v>1</v>
      </c>
    </row>
    <row r="828" spans="1:65">
      <c r="A828" s="30"/>
      <c r="B828" s="19" t="s">
        <v>231</v>
      </c>
      <c r="C828" s="9" t="s">
        <v>231</v>
      </c>
      <c r="D828" s="152" t="s">
        <v>234</v>
      </c>
      <c r="E828" s="153" t="s">
        <v>235</v>
      </c>
      <c r="F828" s="153" t="s">
        <v>236</v>
      </c>
      <c r="G828" s="153" t="s">
        <v>239</v>
      </c>
      <c r="H828" s="153" t="s">
        <v>240</v>
      </c>
      <c r="I828" s="153" t="s">
        <v>254</v>
      </c>
      <c r="J828" s="153" t="s">
        <v>257</v>
      </c>
      <c r="K828" s="153" t="s">
        <v>258</v>
      </c>
      <c r="L828" s="154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8" t="s">
        <v>3</v>
      </c>
    </row>
    <row r="829" spans="1:65">
      <c r="A829" s="30"/>
      <c r="B829" s="19"/>
      <c r="C829" s="9"/>
      <c r="D829" s="10" t="s">
        <v>296</v>
      </c>
      <c r="E829" s="11" t="s">
        <v>296</v>
      </c>
      <c r="F829" s="11" t="s">
        <v>296</v>
      </c>
      <c r="G829" s="11" t="s">
        <v>295</v>
      </c>
      <c r="H829" s="11" t="s">
        <v>116</v>
      </c>
      <c r="I829" s="11" t="s">
        <v>296</v>
      </c>
      <c r="J829" s="11" t="s">
        <v>295</v>
      </c>
      <c r="K829" s="11" t="s">
        <v>296</v>
      </c>
      <c r="L829" s="154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8">
        <v>2</v>
      </c>
    </row>
    <row r="830" spans="1:65">
      <c r="A830" s="30"/>
      <c r="B830" s="19"/>
      <c r="C830" s="9"/>
      <c r="D830" s="26"/>
      <c r="E830" s="26"/>
      <c r="F830" s="26"/>
      <c r="G830" s="26"/>
      <c r="H830" s="26"/>
      <c r="I830" s="26"/>
      <c r="J830" s="26"/>
      <c r="K830" s="26"/>
      <c r="L830" s="154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8">
        <v>3</v>
      </c>
    </row>
    <row r="831" spans="1:65">
      <c r="A831" s="30"/>
      <c r="B831" s="18">
        <v>1</v>
      </c>
      <c r="C831" s="14">
        <v>1</v>
      </c>
      <c r="D831" s="22">
        <v>2.5299999999999998</v>
      </c>
      <c r="E831" s="148">
        <v>2.09</v>
      </c>
      <c r="F831" s="22">
        <v>2.2955710894827002</v>
      </c>
      <c r="G831" s="22">
        <v>2.6</v>
      </c>
      <c r="H831" s="22">
        <v>3.1</v>
      </c>
      <c r="I831" s="22">
        <v>2.78</v>
      </c>
      <c r="J831" s="22">
        <v>2.9</v>
      </c>
      <c r="K831" s="22">
        <v>2.5503200000000001</v>
      </c>
      <c r="L831" s="154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8">
        <v>1</v>
      </c>
    </row>
    <row r="832" spans="1:65">
      <c r="A832" s="30"/>
      <c r="B832" s="19">
        <v>1</v>
      </c>
      <c r="C832" s="9">
        <v>2</v>
      </c>
      <c r="D832" s="11">
        <v>2.5499999999999998</v>
      </c>
      <c r="E832" s="149">
        <v>2.12</v>
      </c>
      <c r="F832" s="11">
        <v>2.4489935839295902</v>
      </c>
      <c r="G832" s="11">
        <v>2.5</v>
      </c>
      <c r="H832" s="11">
        <v>3</v>
      </c>
      <c r="I832" s="11">
        <v>2.71</v>
      </c>
      <c r="J832" s="11">
        <v>2.9</v>
      </c>
      <c r="K832" s="11">
        <v>2.6309300000000002</v>
      </c>
      <c r="L832" s="154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8">
        <v>18</v>
      </c>
    </row>
    <row r="833" spans="1:65">
      <c r="A833" s="30"/>
      <c r="B833" s="19">
        <v>1</v>
      </c>
      <c r="C833" s="9">
        <v>3</v>
      </c>
      <c r="D833" s="11">
        <v>2.56</v>
      </c>
      <c r="E833" s="149">
        <v>2.08</v>
      </c>
      <c r="F833" s="11">
        <v>2.3665380423951499</v>
      </c>
      <c r="G833" s="11">
        <v>2.5</v>
      </c>
      <c r="H833" s="11">
        <v>2.7</v>
      </c>
      <c r="I833" s="11">
        <v>2.66</v>
      </c>
      <c r="J833" s="11">
        <v>2.7</v>
      </c>
      <c r="K833" s="11">
        <v>2.6437900000000001</v>
      </c>
      <c r="L833" s="154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8">
        <v>16</v>
      </c>
    </row>
    <row r="834" spans="1:65">
      <c r="A834" s="30"/>
      <c r="B834" s="19">
        <v>1</v>
      </c>
      <c r="C834" s="9">
        <v>4</v>
      </c>
      <c r="D834" s="11">
        <v>2.48</v>
      </c>
      <c r="E834" s="149">
        <v>2.02</v>
      </c>
      <c r="F834" s="11">
        <v>2.41745189993481</v>
      </c>
      <c r="G834" s="11">
        <v>2.4</v>
      </c>
      <c r="H834" s="11">
        <v>2.6</v>
      </c>
      <c r="I834" s="11">
        <v>2.65</v>
      </c>
      <c r="J834" s="11">
        <v>2.7</v>
      </c>
      <c r="K834" s="11">
        <v>2.63307</v>
      </c>
      <c r="L834" s="154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8">
        <v>2.6059406386690784</v>
      </c>
    </row>
    <row r="835" spans="1:65">
      <c r="A835" s="30"/>
      <c r="B835" s="19">
        <v>1</v>
      </c>
      <c r="C835" s="9">
        <v>5</v>
      </c>
      <c r="D835" s="11">
        <v>2.61</v>
      </c>
      <c r="E835" s="149">
        <v>2.06</v>
      </c>
      <c r="F835" s="11">
        <v>2.3922535955572402</v>
      </c>
      <c r="G835" s="11">
        <v>2.7</v>
      </c>
      <c r="H835" s="11">
        <v>2.7</v>
      </c>
      <c r="I835" s="11">
        <v>2.69</v>
      </c>
      <c r="J835" s="11">
        <v>2.7</v>
      </c>
      <c r="K835" s="11">
        <v>2.5635300000000001</v>
      </c>
      <c r="L835" s="154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8">
        <v>55</v>
      </c>
    </row>
    <row r="836" spans="1:65">
      <c r="A836" s="30"/>
      <c r="B836" s="19">
        <v>1</v>
      </c>
      <c r="C836" s="9">
        <v>6</v>
      </c>
      <c r="D836" s="11">
        <v>2.61</v>
      </c>
      <c r="E836" s="149">
        <v>2.0299999999999998</v>
      </c>
      <c r="F836" s="11">
        <v>2.3629886128017898</v>
      </c>
      <c r="G836" s="11">
        <v>2.2999999999999998</v>
      </c>
      <c r="H836" s="11">
        <v>2.5</v>
      </c>
      <c r="I836" s="11">
        <v>2.62</v>
      </c>
      <c r="J836" s="11">
        <v>2.6</v>
      </c>
      <c r="K836" s="11">
        <v>2.5940699999999999</v>
      </c>
      <c r="L836" s="154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55"/>
    </row>
    <row r="837" spans="1:65">
      <c r="A837" s="30"/>
      <c r="B837" s="20" t="s">
        <v>272</v>
      </c>
      <c r="C837" s="12"/>
      <c r="D837" s="23">
        <v>2.5566666666666666</v>
      </c>
      <c r="E837" s="23">
        <v>2.0666666666666669</v>
      </c>
      <c r="F837" s="23">
        <v>2.38063280401688</v>
      </c>
      <c r="G837" s="23">
        <v>2.5</v>
      </c>
      <c r="H837" s="23">
        <v>2.7666666666666671</v>
      </c>
      <c r="I837" s="23">
        <v>2.6850000000000001</v>
      </c>
      <c r="J837" s="23">
        <v>2.75</v>
      </c>
      <c r="K837" s="23">
        <v>2.6026183333333335</v>
      </c>
      <c r="L837" s="154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55"/>
    </row>
    <row r="838" spans="1:65">
      <c r="A838" s="30"/>
      <c r="B838" s="3" t="s">
        <v>273</v>
      </c>
      <c r="C838" s="29"/>
      <c r="D838" s="11">
        <v>2.5549999999999997</v>
      </c>
      <c r="E838" s="11">
        <v>2.0700000000000003</v>
      </c>
      <c r="F838" s="11">
        <v>2.379395818976195</v>
      </c>
      <c r="G838" s="11">
        <v>2.5</v>
      </c>
      <c r="H838" s="11">
        <v>2.7</v>
      </c>
      <c r="I838" s="11">
        <v>2.6749999999999998</v>
      </c>
      <c r="J838" s="11">
        <v>2.7</v>
      </c>
      <c r="K838" s="11">
        <v>2.6124999999999998</v>
      </c>
      <c r="L838" s="154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55"/>
    </row>
    <row r="839" spans="1:65">
      <c r="A839" s="30"/>
      <c r="B839" s="3" t="s">
        <v>274</v>
      </c>
      <c r="C839" s="29"/>
      <c r="D839" s="24">
        <v>4.9665548085837778E-2</v>
      </c>
      <c r="E839" s="24">
        <v>3.7771241264574172E-2</v>
      </c>
      <c r="F839" s="24">
        <v>5.2743454416286771E-2</v>
      </c>
      <c r="G839" s="24">
        <v>0.14142135623730964</v>
      </c>
      <c r="H839" s="24">
        <v>0.2338090388900024</v>
      </c>
      <c r="I839" s="24">
        <v>5.6124860801609021E-2</v>
      </c>
      <c r="J839" s="24">
        <v>0.1224744871391588</v>
      </c>
      <c r="K839" s="24">
        <v>3.9395553260065622E-2</v>
      </c>
      <c r="L839" s="206"/>
      <c r="M839" s="207"/>
      <c r="N839" s="207"/>
      <c r="O839" s="207"/>
      <c r="P839" s="207"/>
      <c r="Q839" s="207"/>
      <c r="R839" s="207"/>
      <c r="S839" s="207"/>
      <c r="T839" s="207"/>
      <c r="U839" s="207"/>
      <c r="V839" s="207"/>
      <c r="W839" s="207"/>
      <c r="X839" s="207"/>
      <c r="Y839" s="207"/>
      <c r="Z839" s="207"/>
      <c r="AA839" s="207"/>
      <c r="AB839" s="207"/>
      <c r="AC839" s="207"/>
      <c r="AD839" s="207"/>
      <c r="AE839" s="207"/>
      <c r="AF839" s="207"/>
      <c r="AG839" s="207"/>
      <c r="AH839" s="207"/>
      <c r="AI839" s="207"/>
      <c r="AJ839" s="207"/>
      <c r="AK839" s="207"/>
      <c r="AL839" s="207"/>
      <c r="AM839" s="207"/>
      <c r="AN839" s="207"/>
      <c r="AO839" s="207"/>
      <c r="AP839" s="207"/>
      <c r="AQ839" s="207"/>
      <c r="AR839" s="207"/>
      <c r="AS839" s="207"/>
      <c r="AT839" s="207"/>
      <c r="AU839" s="207"/>
      <c r="AV839" s="207"/>
      <c r="AW839" s="207"/>
      <c r="AX839" s="207"/>
      <c r="AY839" s="207"/>
      <c r="AZ839" s="207"/>
      <c r="BA839" s="207"/>
      <c r="BB839" s="207"/>
      <c r="BC839" s="207"/>
      <c r="BD839" s="207"/>
      <c r="BE839" s="207"/>
      <c r="BF839" s="207"/>
      <c r="BG839" s="207"/>
      <c r="BH839" s="207"/>
      <c r="BI839" s="207"/>
      <c r="BJ839" s="207"/>
      <c r="BK839" s="207"/>
      <c r="BL839" s="207"/>
      <c r="BM839" s="56"/>
    </row>
    <row r="840" spans="1:65">
      <c r="A840" s="30"/>
      <c r="B840" s="3" t="s">
        <v>87</v>
      </c>
      <c r="C840" s="29"/>
      <c r="D840" s="13">
        <v>1.942589886017123E-2</v>
      </c>
      <c r="E840" s="13">
        <v>1.8276407063503631E-2</v>
      </c>
      <c r="F840" s="13">
        <v>2.2155224580326663E-2</v>
      </c>
      <c r="G840" s="13">
        <v>5.6568542494923858E-2</v>
      </c>
      <c r="H840" s="13">
        <v>8.4509291165061104E-2</v>
      </c>
      <c r="I840" s="13">
        <v>2.0903113892591814E-2</v>
      </c>
      <c r="J840" s="13">
        <v>4.4536177141512291E-2</v>
      </c>
      <c r="K840" s="13">
        <v>1.5136892242516908E-2</v>
      </c>
      <c r="L840" s="154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55"/>
    </row>
    <row r="841" spans="1:65">
      <c r="A841" s="30"/>
      <c r="B841" s="3" t="s">
        <v>275</v>
      </c>
      <c r="C841" s="29"/>
      <c r="D841" s="13">
        <v>-1.890832479882476E-2</v>
      </c>
      <c r="E841" s="13">
        <v>-0.20694023647362614</v>
      </c>
      <c r="F841" s="13">
        <v>-8.6459311969312114E-2</v>
      </c>
      <c r="G841" s="13">
        <v>-4.0653511863257608E-2</v>
      </c>
      <c r="H841" s="13">
        <v>6.167678020466183E-2</v>
      </c>
      <c r="I841" s="13">
        <v>3.0338128258861286E-2</v>
      </c>
      <c r="J841" s="13">
        <v>5.5281136950416698E-2</v>
      </c>
      <c r="K841" s="13">
        <v>-1.2748967825459978E-3</v>
      </c>
      <c r="L841" s="154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55"/>
    </row>
    <row r="842" spans="1:65">
      <c r="A842" s="30"/>
      <c r="B842" s="46" t="s">
        <v>276</v>
      </c>
      <c r="C842" s="47"/>
      <c r="D842" s="45">
        <v>0.11</v>
      </c>
      <c r="E842" s="45">
        <v>2.5099999999999998</v>
      </c>
      <c r="F842" s="45">
        <v>0.97</v>
      </c>
      <c r="G842" s="45">
        <v>0.39</v>
      </c>
      <c r="H842" s="45">
        <v>0.91</v>
      </c>
      <c r="I842" s="45">
        <v>0.52</v>
      </c>
      <c r="J842" s="45">
        <v>0.83</v>
      </c>
      <c r="K842" s="45">
        <v>0.11</v>
      </c>
      <c r="L842" s="154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55"/>
    </row>
    <row r="843" spans="1:65">
      <c r="B843" s="31"/>
      <c r="C843" s="20"/>
      <c r="D843" s="20"/>
      <c r="E843" s="20"/>
      <c r="F843" s="20"/>
      <c r="G843" s="20"/>
      <c r="H843" s="20"/>
      <c r="I843" s="20"/>
      <c r="J843" s="20"/>
      <c r="K843" s="20"/>
      <c r="BM843" s="55"/>
    </row>
    <row r="844" spans="1:65" ht="15">
      <c r="B844" s="8" t="s">
        <v>531</v>
      </c>
      <c r="BM844" s="28" t="s">
        <v>67</v>
      </c>
    </row>
    <row r="845" spans="1:65" ht="15">
      <c r="A845" s="25" t="s">
        <v>15</v>
      </c>
      <c r="B845" s="18" t="s">
        <v>112</v>
      </c>
      <c r="C845" s="15" t="s">
        <v>113</v>
      </c>
      <c r="D845" s="16" t="s">
        <v>230</v>
      </c>
      <c r="E845" s="17" t="s">
        <v>230</v>
      </c>
      <c r="F845" s="17" t="s">
        <v>230</v>
      </c>
      <c r="G845" s="17" t="s">
        <v>230</v>
      </c>
      <c r="H845" s="17" t="s">
        <v>230</v>
      </c>
      <c r="I845" s="17" t="s">
        <v>230</v>
      </c>
      <c r="J845" s="17" t="s">
        <v>230</v>
      </c>
      <c r="K845" s="17" t="s">
        <v>230</v>
      </c>
      <c r="L845" s="17" t="s">
        <v>230</v>
      </c>
      <c r="M845" s="17" t="s">
        <v>230</v>
      </c>
      <c r="N845" s="17" t="s">
        <v>230</v>
      </c>
      <c r="O845" s="17" t="s">
        <v>230</v>
      </c>
      <c r="P845" s="17" t="s">
        <v>230</v>
      </c>
      <c r="Q845" s="17" t="s">
        <v>230</v>
      </c>
      <c r="R845" s="17" t="s">
        <v>230</v>
      </c>
      <c r="S845" s="17" t="s">
        <v>230</v>
      </c>
      <c r="T845" s="17" t="s">
        <v>230</v>
      </c>
      <c r="U845" s="17" t="s">
        <v>230</v>
      </c>
      <c r="V845" s="17" t="s">
        <v>230</v>
      </c>
      <c r="W845" s="17" t="s">
        <v>230</v>
      </c>
      <c r="X845" s="17" t="s">
        <v>230</v>
      </c>
      <c r="Y845" s="17" t="s">
        <v>230</v>
      </c>
      <c r="Z845" s="17" t="s">
        <v>230</v>
      </c>
      <c r="AA845" s="17" t="s">
        <v>230</v>
      </c>
      <c r="AB845" s="17" t="s">
        <v>230</v>
      </c>
      <c r="AC845" s="17" t="s">
        <v>230</v>
      </c>
      <c r="AD845" s="17" t="s">
        <v>230</v>
      </c>
      <c r="AE845" s="154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8">
        <v>1</v>
      </c>
    </row>
    <row r="846" spans="1:65">
      <c r="A846" s="30"/>
      <c r="B846" s="19" t="s">
        <v>231</v>
      </c>
      <c r="C846" s="9" t="s">
        <v>231</v>
      </c>
      <c r="D846" s="152" t="s">
        <v>233</v>
      </c>
      <c r="E846" s="153" t="s">
        <v>234</v>
      </c>
      <c r="F846" s="153" t="s">
        <v>235</v>
      </c>
      <c r="G846" s="153" t="s">
        <v>237</v>
      </c>
      <c r="H846" s="153" t="s">
        <v>239</v>
      </c>
      <c r="I846" s="153" t="s">
        <v>240</v>
      </c>
      <c r="J846" s="153" t="s">
        <v>242</v>
      </c>
      <c r="K846" s="153" t="s">
        <v>243</v>
      </c>
      <c r="L846" s="153" t="s">
        <v>244</v>
      </c>
      <c r="M846" s="153" t="s">
        <v>245</v>
      </c>
      <c r="N846" s="153" t="s">
        <v>246</v>
      </c>
      <c r="O846" s="153" t="s">
        <v>247</v>
      </c>
      <c r="P846" s="153" t="s">
        <v>248</v>
      </c>
      <c r="Q846" s="153" t="s">
        <v>250</v>
      </c>
      <c r="R846" s="153" t="s">
        <v>251</v>
      </c>
      <c r="S846" s="153" t="s">
        <v>252</v>
      </c>
      <c r="T846" s="153" t="s">
        <v>253</v>
      </c>
      <c r="U846" s="153" t="s">
        <v>254</v>
      </c>
      <c r="V846" s="153" t="s">
        <v>255</v>
      </c>
      <c r="W846" s="153" t="s">
        <v>257</v>
      </c>
      <c r="X846" s="153" t="s">
        <v>258</v>
      </c>
      <c r="Y846" s="153" t="s">
        <v>279</v>
      </c>
      <c r="Z846" s="153" t="s">
        <v>259</v>
      </c>
      <c r="AA846" s="153" t="s">
        <v>260</v>
      </c>
      <c r="AB846" s="153" t="s">
        <v>261</v>
      </c>
      <c r="AC846" s="153" t="s">
        <v>262</v>
      </c>
      <c r="AD846" s="153" t="s">
        <v>263</v>
      </c>
      <c r="AE846" s="154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8" t="s">
        <v>3</v>
      </c>
    </row>
    <row r="847" spans="1:65">
      <c r="A847" s="30"/>
      <c r="B847" s="19"/>
      <c r="C847" s="9"/>
      <c r="D847" s="10" t="s">
        <v>295</v>
      </c>
      <c r="E847" s="11" t="s">
        <v>296</v>
      </c>
      <c r="F847" s="11" t="s">
        <v>295</v>
      </c>
      <c r="G847" s="11" t="s">
        <v>296</v>
      </c>
      <c r="H847" s="11" t="s">
        <v>295</v>
      </c>
      <c r="I847" s="11" t="s">
        <v>116</v>
      </c>
      <c r="J847" s="11" t="s">
        <v>296</v>
      </c>
      <c r="K847" s="11" t="s">
        <v>296</v>
      </c>
      <c r="L847" s="11" t="s">
        <v>116</v>
      </c>
      <c r="M847" s="11" t="s">
        <v>295</v>
      </c>
      <c r="N847" s="11" t="s">
        <v>295</v>
      </c>
      <c r="O847" s="11" t="s">
        <v>295</v>
      </c>
      <c r="P847" s="11" t="s">
        <v>295</v>
      </c>
      <c r="Q847" s="11" t="s">
        <v>295</v>
      </c>
      <c r="R847" s="11" t="s">
        <v>116</v>
      </c>
      <c r="S847" s="11" t="s">
        <v>116</v>
      </c>
      <c r="T847" s="11" t="s">
        <v>296</v>
      </c>
      <c r="U847" s="11" t="s">
        <v>296</v>
      </c>
      <c r="V847" s="11" t="s">
        <v>295</v>
      </c>
      <c r="W847" s="11" t="s">
        <v>295</v>
      </c>
      <c r="X847" s="11" t="s">
        <v>296</v>
      </c>
      <c r="Y847" s="11" t="s">
        <v>295</v>
      </c>
      <c r="Z847" s="11" t="s">
        <v>295</v>
      </c>
      <c r="AA847" s="11" t="s">
        <v>296</v>
      </c>
      <c r="AB847" s="11" t="s">
        <v>295</v>
      </c>
      <c r="AC847" s="11" t="s">
        <v>295</v>
      </c>
      <c r="AD847" s="11" t="s">
        <v>295</v>
      </c>
      <c r="AE847" s="154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8">
        <v>2</v>
      </c>
    </row>
    <row r="848" spans="1:65">
      <c r="A848" s="30"/>
      <c r="B848" s="19"/>
      <c r="C848" s="9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154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8">
        <v>2</v>
      </c>
    </row>
    <row r="849" spans="1:65">
      <c r="A849" s="30"/>
      <c r="B849" s="18">
        <v>1</v>
      </c>
      <c r="C849" s="14">
        <v>1</v>
      </c>
      <c r="D849" s="22">
        <v>1.6</v>
      </c>
      <c r="E849" s="22">
        <v>1.3</v>
      </c>
      <c r="F849" s="148">
        <v>3.3</v>
      </c>
      <c r="G849" s="148" t="s">
        <v>317</v>
      </c>
      <c r="H849" s="148">
        <v>1</v>
      </c>
      <c r="I849" s="22">
        <v>1.67</v>
      </c>
      <c r="J849" s="22">
        <v>1.6</v>
      </c>
      <c r="K849" s="22">
        <v>1.2</v>
      </c>
      <c r="L849" s="148" t="s">
        <v>97</v>
      </c>
      <c r="M849" s="22">
        <v>1.4</v>
      </c>
      <c r="N849" s="22">
        <v>1.2</v>
      </c>
      <c r="O849" s="22">
        <v>1.2</v>
      </c>
      <c r="P849" s="22">
        <v>1.1000000000000001</v>
      </c>
      <c r="Q849" s="22">
        <v>1.2</v>
      </c>
      <c r="R849" s="148" t="s">
        <v>97</v>
      </c>
      <c r="S849" s="22">
        <v>1.3</v>
      </c>
      <c r="T849" s="22">
        <v>1.1000000000000001</v>
      </c>
      <c r="U849" s="22">
        <v>1.2</v>
      </c>
      <c r="V849" s="148">
        <v>2.06</v>
      </c>
      <c r="W849" s="22">
        <v>1.5</v>
      </c>
      <c r="X849" s="22">
        <v>1.0844199999999999</v>
      </c>
      <c r="Y849" s="22">
        <v>1.3</v>
      </c>
      <c r="Z849" s="148">
        <v>0.78649999999999998</v>
      </c>
      <c r="AA849" s="22">
        <v>1.3</v>
      </c>
      <c r="AB849" s="22">
        <v>1.3</v>
      </c>
      <c r="AC849" s="22">
        <v>1.3</v>
      </c>
      <c r="AD849" s="148">
        <v>1.9</v>
      </c>
      <c r="AE849" s="154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8">
        <v>1</v>
      </c>
    </row>
    <row r="850" spans="1:65">
      <c r="A850" s="30"/>
      <c r="B850" s="19">
        <v>1</v>
      </c>
      <c r="C850" s="9">
        <v>2</v>
      </c>
      <c r="D850" s="11">
        <v>1.6</v>
      </c>
      <c r="E850" s="11">
        <v>1.4</v>
      </c>
      <c r="F850" s="149">
        <v>2.97</v>
      </c>
      <c r="G850" s="149" t="s">
        <v>317</v>
      </c>
      <c r="H850" s="149">
        <v>1</v>
      </c>
      <c r="I850" s="11">
        <v>1.69</v>
      </c>
      <c r="J850" s="11">
        <v>1.6</v>
      </c>
      <c r="K850" s="11">
        <v>1.4</v>
      </c>
      <c r="L850" s="149" t="s">
        <v>97</v>
      </c>
      <c r="M850" s="11">
        <v>1.4</v>
      </c>
      <c r="N850" s="11">
        <v>1.2</v>
      </c>
      <c r="O850" s="11">
        <v>1.3</v>
      </c>
      <c r="P850" s="11">
        <v>1.3</v>
      </c>
      <c r="Q850" s="11">
        <v>1.3</v>
      </c>
      <c r="R850" s="149" t="s">
        <v>97</v>
      </c>
      <c r="S850" s="11">
        <v>1.3</v>
      </c>
      <c r="T850" s="11">
        <v>1.1000000000000001</v>
      </c>
      <c r="U850" s="11">
        <v>1.2</v>
      </c>
      <c r="V850" s="149">
        <v>2.14</v>
      </c>
      <c r="W850" s="11">
        <v>1.5</v>
      </c>
      <c r="X850" s="11">
        <v>1.05389</v>
      </c>
      <c r="Y850" s="11">
        <v>1.2</v>
      </c>
      <c r="Z850" s="149">
        <v>0.77690000000000003</v>
      </c>
      <c r="AA850" s="11">
        <v>1.3</v>
      </c>
      <c r="AB850" s="11">
        <v>1.4</v>
      </c>
      <c r="AC850" s="11">
        <v>1.3</v>
      </c>
      <c r="AD850" s="149">
        <v>1.9</v>
      </c>
      <c r="AE850" s="154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8">
        <v>19</v>
      </c>
    </row>
    <row r="851" spans="1:65">
      <c r="A851" s="30"/>
      <c r="B851" s="19">
        <v>1</v>
      </c>
      <c r="C851" s="9">
        <v>3</v>
      </c>
      <c r="D851" s="11">
        <v>1.6</v>
      </c>
      <c r="E851" s="11">
        <v>1.3</v>
      </c>
      <c r="F851" s="149">
        <v>4.68</v>
      </c>
      <c r="G851" s="149" t="s">
        <v>317</v>
      </c>
      <c r="H851" s="149">
        <v>1</v>
      </c>
      <c r="I851" s="11">
        <v>1.46</v>
      </c>
      <c r="J851" s="11">
        <v>1.6</v>
      </c>
      <c r="K851" s="11">
        <v>1.3</v>
      </c>
      <c r="L851" s="149" t="s">
        <v>97</v>
      </c>
      <c r="M851" s="11">
        <v>1.4</v>
      </c>
      <c r="N851" s="11">
        <v>1.2</v>
      </c>
      <c r="O851" s="11">
        <v>1.2</v>
      </c>
      <c r="P851" s="11">
        <v>1.2</v>
      </c>
      <c r="Q851" s="11">
        <v>1.2</v>
      </c>
      <c r="R851" s="149" t="s">
        <v>97</v>
      </c>
      <c r="S851" s="11">
        <v>1.3</v>
      </c>
      <c r="T851" s="11">
        <v>1.1000000000000001</v>
      </c>
      <c r="U851" s="11">
        <v>1.2</v>
      </c>
      <c r="V851" s="149">
        <v>2.3199999999999998</v>
      </c>
      <c r="W851" s="11">
        <v>1.5</v>
      </c>
      <c r="X851" s="11">
        <v>1.1141799999999999</v>
      </c>
      <c r="Y851" s="11">
        <v>1.2</v>
      </c>
      <c r="Z851" s="149">
        <v>0.79400000000000004</v>
      </c>
      <c r="AA851" s="11">
        <v>1.3</v>
      </c>
      <c r="AB851" s="11">
        <v>1.4</v>
      </c>
      <c r="AC851" s="11">
        <v>1.3</v>
      </c>
      <c r="AD851" s="149">
        <v>1.9</v>
      </c>
      <c r="AE851" s="154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8">
        <v>16</v>
      </c>
    </row>
    <row r="852" spans="1:65">
      <c r="A852" s="30"/>
      <c r="B852" s="19">
        <v>1</v>
      </c>
      <c r="C852" s="9">
        <v>4</v>
      </c>
      <c r="D852" s="11">
        <v>1.6</v>
      </c>
      <c r="E852" s="11">
        <v>1.3</v>
      </c>
      <c r="F852" s="149">
        <v>5.23</v>
      </c>
      <c r="G852" s="149" t="s">
        <v>317</v>
      </c>
      <c r="H852" s="149">
        <v>1</v>
      </c>
      <c r="I852" s="11">
        <v>1.56</v>
      </c>
      <c r="J852" s="11">
        <v>1.7</v>
      </c>
      <c r="K852" s="11">
        <v>1.2</v>
      </c>
      <c r="L852" s="149" t="s">
        <v>97</v>
      </c>
      <c r="M852" s="11">
        <v>1.4</v>
      </c>
      <c r="N852" s="11">
        <v>1.2</v>
      </c>
      <c r="O852" s="11">
        <v>1.2</v>
      </c>
      <c r="P852" s="11">
        <v>1.1000000000000001</v>
      </c>
      <c r="Q852" s="11">
        <v>1.2</v>
      </c>
      <c r="R852" s="149" t="s">
        <v>97</v>
      </c>
      <c r="S852" s="11">
        <v>1.1000000000000001</v>
      </c>
      <c r="T852" s="11">
        <v>1.1000000000000001</v>
      </c>
      <c r="U852" s="11">
        <v>1.2</v>
      </c>
      <c r="V852" s="149">
        <v>2.1</v>
      </c>
      <c r="W852" s="11">
        <v>1.5</v>
      </c>
      <c r="X852" s="11">
        <v>1.0729500000000001</v>
      </c>
      <c r="Y852" s="11">
        <v>1.3</v>
      </c>
      <c r="Z852" s="150">
        <v>0.86360000000000003</v>
      </c>
      <c r="AA852" s="11">
        <v>1.3</v>
      </c>
      <c r="AB852" s="11">
        <v>1.4</v>
      </c>
      <c r="AC852" s="11">
        <v>1.2</v>
      </c>
      <c r="AD852" s="149">
        <v>1.9</v>
      </c>
      <c r="AE852" s="154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8">
        <v>1.3150542105263157</v>
      </c>
    </row>
    <row r="853" spans="1:65">
      <c r="A853" s="30"/>
      <c r="B853" s="19">
        <v>1</v>
      </c>
      <c r="C853" s="9">
        <v>5</v>
      </c>
      <c r="D853" s="11">
        <v>1.7</v>
      </c>
      <c r="E853" s="11">
        <v>1.3</v>
      </c>
      <c r="F853" s="149">
        <v>3.67</v>
      </c>
      <c r="G853" s="149" t="s">
        <v>317</v>
      </c>
      <c r="H853" s="149">
        <v>1</v>
      </c>
      <c r="I853" s="11">
        <v>1.49</v>
      </c>
      <c r="J853" s="11">
        <v>1.6</v>
      </c>
      <c r="K853" s="11">
        <v>1.2</v>
      </c>
      <c r="L853" s="149" t="s">
        <v>97</v>
      </c>
      <c r="M853" s="11">
        <v>1.3</v>
      </c>
      <c r="N853" s="11">
        <v>1.2</v>
      </c>
      <c r="O853" s="11">
        <v>1.3</v>
      </c>
      <c r="P853" s="11">
        <v>1.2</v>
      </c>
      <c r="Q853" s="11">
        <v>1.2</v>
      </c>
      <c r="R853" s="149" t="s">
        <v>97</v>
      </c>
      <c r="S853" s="11">
        <v>1.2</v>
      </c>
      <c r="T853" s="11">
        <v>1.1000000000000001</v>
      </c>
      <c r="U853" s="11">
        <v>1.2</v>
      </c>
      <c r="V853" s="149">
        <v>2.3199999999999998</v>
      </c>
      <c r="W853" s="11">
        <v>1.5</v>
      </c>
      <c r="X853" s="11">
        <v>1.1137699999999999</v>
      </c>
      <c r="Y853" s="11">
        <v>1.3</v>
      </c>
      <c r="Z853" s="149">
        <v>0.72950000000000004</v>
      </c>
      <c r="AA853" s="150">
        <v>1.7</v>
      </c>
      <c r="AB853" s="11">
        <v>1.4</v>
      </c>
      <c r="AC853" s="11">
        <v>1.3</v>
      </c>
      <c r="AD853" s="149">
        <v>1.9</v>
      </c>
      <c r="AE853" s="154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8">
        <v>56</v>
      </c>
    </row>
    <row r="854" spans="1:65">
      <c r="A854" s="30"/>
      <c r="B854" s="19">
        <v>1</v>
      </c>
      <c r="C854" s="9">
        <v>6</v>
      </c>
      <c r="D854" s="11">
        <v>1.7</v>
      </c>
      <c r="E854" s="11">
        <v>1.3</v>
      </c>
      <c r="F854" s="149">
        <v>2.66</v>
      </c>
      <c r="G854" s="149" t="s">
        <v>317</v>
      </c>
      <c r="H854" s="149">
        <v>1</v>
      </c>
      <c r="I854" s="11">
        <v>1.36</v>
      </c>
      <c r="J854" s="11">
        <v>1.7</v>
      </c>
      <c r="K854" s="11">
        <v>1.3</v>
      </c>
      <c r="L854" s="149" t="s">
        <v>97</v>
      </c>
      <c r="M854" s="11">
        <v>1.4</v>
      </c>
      <c r="N854" s="11">
        <v>1.2</v>
      </c>
      <c r="O854" s="11">
        <v>1.3</v>
      </c>
      <c r="P854" s="11">
        <v>1.1000000000000001</v>
      </c>
      <c r="Q854" s="11">
        <v>1.2</v>
      </c>
      <c r="R854" s="149" t="s">
        <v>97</v>
      </c>
      <c r="S854" s="11">
        <v>1.2</v>
      </c>
      <c r="T854" s="11">
        <v>1</v>
      </c>
      <c r="U854" s="11">
        <v>1.3</v>
      </c>
      <c r="V854" s="150">
        <v>3.69</v>
      </c>
      <c r="W854" s="11">
        <v>1.5</v>
      </c>
      <c r="X854" s="11">
        <v>1.10697</v>
      </c>
      <c r="Y854" s="11">
        <v>1.2</v>
      </c>
      <c r="Z854" s="149">
        <v>0.78759999999999997</v>
      </c>
      <c r="AA854" s="11">
        <v>1.5</v>
      </c>
      <c r="AB854" s="11">
        <v>1.5</v>
      </c>
      <c r="AC854" s="11">
        <v>1.2</v>
      </c>
      <c r="AD854" s="149">
        <v>2</v>
      </c>
      <c r="AE854" s="154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55"/>
    </row>
    <row r="855" spans="1:65">
      <c r="A855" s="30"/>
      <c r="B855" s="20" t="s">
        <v>272</v>
      </c>
      <c r="C855" s="12"/>
      <c r="D855" s="23">
        <v>1.6333333333333331</v>
      </c>
      <c r="E855" s="23">
        <v>1.3166666666666667</v>
      </c>
      <c r="F855" s="23">
        <v>3.7516666666666669</v>
      </c>
      <c r="G855" s="23" t="s">
        <v>674</v>
      </c>
      <c r="H855" s="23">
        <v>1</v>
      </c>
      <c r="I855" s="23">
        <v>1.5383333333333333</v>
      </c>
      <c r="J855" s="23">
        <v>1.6333333333333335</v>
      </c>
      <c r="K855" s="23">
        <v>1.2666666666666666</v>
      </c>
      <c r="L855" s="23" t="s">
        <v>674</v>
      </c>
      <c r="M855" s="23">
        <v>1.3833333333333331</v>
      </c>
      <c r="N855" s="23">
        <v>1.2</v>
      </c>
      <c r="O855" s="23">
        <v>1.25</v>
      </c>
      <c r="P855" s="23">
        <v>1.166666666666667</v>
      </c>
      <c r="Q855" s="23">
        <v>1.2166666666666668</v>
      </c>
      <c r="R855" s="23" t="s">
        <v>674</v>
      </c>
      <c r="S855" s="23">
        <v>1.2333333333333334</v>
      </c>
      <c r="T855" s="23">
        <v>1.0833333333333333</v>
      </c>
      <c r="U855" s="23">
        <v>1.2166666666666666</v>
      </c>
      <c r="V855" s="23">
        <v>2.438333333333333</v>
      </c>
      <c r="W855" s="23">
        <v>1.5</v>
      </c>
      <c r="X855" s="23">
        <v>1.0910299999999999</v>
      </c>
      <c r="Y855" s="23">
        <v>1.25</v>
      </c>
      <c r="Z855" s="23">
        <v>0.7896833333333334</v>
      </c>
      <c r="AA855" s="23">
        <v>1.4000000000000001</v>
      </c>
      <c r="AB855" s="23">
        <v>1.4000000000000001</v>
      </c>
      <c r="AC855" s="23">
        <v>1.2666666666666668</v>
      </c>
      <c r="AD855" s="23">
        <v>1.9166666666666667</v>
      </c>
      <c r="AE855" s="154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55"/>
    </row>
    <row r="856" spans="1:65">
      <c r="A856" s="30"/>
      <c r="B856" s="3" t="s">
        <v>273</v>
      </c>
      <c r="C856" s="29"/>
      <c r="D856" s="11">
        <v>1.6</v>
      </c>
      <c r="E856" s="11">
        <v>1.3</v>
      </c>
      <c r="F856" s="11">
        <v>3.4849999999999999</v>
      </c>
      <c r="G856" s="11" t="s">
        <v>674</v>
      </c>
      <c r="H856" s="11">
        <v>1</v>
      </c>
      <c r="I856" s="11">
        <v>1.5249999999999999</v>
      </c>
      <c r="J856" s="11">
        <v>1.6</v>
      </c>
      <c r="K856" s="11">
        <v>1.25</v>
      </c>
      <c r="L856" s="11" t="s">
        <v>674</v>
      </c>
      <c r="M856" s="11">
        <v>1.4</v>
      </c>
      <c r="N856" s="11">
        <v>1.2</v>
      </c>
      <c r="O856" s="11">
        <v>1.25</v>
      </c>
      <c r="P856" s="11">
        <v>1.1499999999999999</v>
      </c>
      <c r="Q856" s="11">
        <v>1.2</v>
      </c>
      <c r="R856" s="11" t="s">
        <v>674</v>
      </c>
      <c r="S856" s="11">
        <v>1.25</v>
      </c>
      <c r="T856" s="11">
        <v>1.1000000000000001</v>
      </c>
      <c r="U856" s="11">
        <v>1.2</v>
      </c>
      <c r="V856" s="11">
        <v>2.23</v>
      </c>
      <c r="W856" s="11">
        <v>1.5</v>
      </c>
      <c r="X856" s="11">
        <v>1.0956950000000001</v>
      </c>
      <c r="Y856" s="11">
        <v>1.25</v>
      </c>
      <c r="Z856" s="11">
        <v>0.78705000000000003</v>
      </c>
      <c r="AA856" s="11">
        <v>1.3</v>
      </c>
      <c r="AB856" s="11">
        <v>1.4</v>
      </c>
      <c r="AC856" s="11">
        <v>1.3</v>
      </c>
      <c r="AD856" s="11">
        <v>1.9</v>
      </c>
      <c r="AE856" s="154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55"/>
    </row>
    <row r="857" spans="1:65">
      <c r="A857" s="30"/>
      <c r="B857" s="3" t="s">
        <v>274</v>
      </c>
      <c r="C857" s="29"/>
      <c r="D857" s="24">
        <v>5.1639777949432156E-2</v>
      </c>
      <c r="E857" s="24">
        <v>4.0824829046386249E-2</v>
      </c>
      <c r="F857" s="24">
        <v>1.0060500318903942</v>
      </c>
      <c r="G857" s="24" t="s">
        <v>674</v>
      </c>
      <c r="H857" s="24">
        <v>0</v>
      </c>
      <c r="I857" s="24">
        <v>0.12734467663262039</v>
      </c>
      <c r="J857" s="24">
        <v>5.1639777949432156E-2</v>
      </c>
      <c r="K857" s="24">
        <v>8.1649658092772595E-2</v>
      </c>
      <c r="L857" s="24" t="s">
        <v>674</v>
      </c>
      <c r="M857" s="24">
        <v>4.0824829046386249E-2</v>
      </c>
      <c r="N857" s="24">
        <v>0</v>
      </c>
      <c r="O857" s="24">
        <v>5.4772255750516662E-2</v>
      </c>
      <c r="P857" s="24">
        <v>8.1649658092772567E-2</v>
      </c>
      <c r="Q857" s="24">
        <v>4.0824829046386332E-2</v>
      </c>
      <c r="R857" s="24" t="s">
        <v>674</v>
      </c>
      <c r="S857" s="24">
        <v>8.1649658092772595E-2</v>
      </c>
      <c r="T857" s="24">
        <v>4.0824829046386339E-2</v>
      </c>
      <c r="U857" s="24">
        <v>4.0824829046386339E-2</v>
      </c>
      <c r="V857" s="24">
        <v>0.62310245278498755</v>
      </c>
      <c r="W857" s="24">
        <v>0</v>
      </c>
      <c r="X857" s="24">
        <v>2.4726794373715298E-2</v>
      </c>
      <c r="Y857" s="24">
        <v>5.4772255750516662E-2</v>
      </c>
      <c r="Z857" s="24">
        <v>4.3086490535510856E-2</v>
      </c>
      <c r="AA857" s="24">
        <v>0.16733200530681544</v>
      </c>
      <c r="AB857" s="24">
        <v>6.3245553203367569E-2</v>
      </c>
      <c r="AC857" s="24">
        <v>5.1639777949432274E-2</v>
      </c>
      <c r="AD857" s="24">
        <v>4.0824829046386339E-2</v>
      </c>
      <c r="AE857" s="154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5"/>
    </row>
    <row r="858" spans="1:65">
      <c r="A858" s="30"/>
      <c r="B858" s="3" t="s">
        <v>87</v>
      </c>
      <c r="C858" s="29"/>
      <c r="D858" s="13">
        <v>3.1616190581284995E-2</v>
      </c>
      <c r="E858" s="13">
        <v>3.1006199275736394E-2</v>
      </c>
      <c r="F858" s="13">
        <v>0.26816082591480961</v>
      </c>
      <c r="G858" s="13" t="s">
        <v>674</v>
      </c>
      <c r="H858" s="13">
        <v>0</v>
      </c>
      <c r="I858" s="13">
        <v>8.2780938222721812E-2</v>
      </c>
      <c r="J858" s="13">
        <v>3.1616190581284988E-2</v>
      </c>
      <c r="K858" s="13">
        <v>6.4460256389030995E-2</v>
      </c>
      <c r="L858" s="13" t="s">
        <v>674</v>
      </c>
      <c r="M858" s="13">
        <v>2.9511924611845486E-2</v>
      </c>
      <c r="N858" s="13">
        <v>0</v>
      </c>
      <c r="O858" s="13">
        <v>4.3817804600413332E-2</v>
      </c>
      <c r="P858" s="13">
        <v>6.998542122237647E-2</v>
      </c>
      <c r="Q858" s="13">
        <v>3.3554654010728491E-2</v>
      </c>
      <c r="R858" s="13" t="s">
        <v>674</v>
      </c>
      <c r="S858" s="13">
        <v>6.6202425480626423E-2</v>
      </c>
      <c r="T858" s="13">
        <v>3.7684457581279703E-2</v>
      </c>
      <c r="U858" s="13">
        <v>3.3554654010728498E-2</v>
      </c>
      <c r="V858" s="13">
        <v>0.25554440989131411</v>
      </c>
      <c r="W858" s="13">
        <v>0</v>
      </c>
      <c r="X858" s="13">
        <v>2.2663716280684584E-2</v>
      </c>
      <c r="Y858" s="13">
        <v>4.3817804600413332E-2</v>
      </c>
      <c r="Z858" s="13">
        <v>5.4561732173880904E-2</v>
      </c>
      <c r="AA858" s="13">
        <v>0.11952286093343958</v>
      </c>
      <c r="AB858" s="13">
        <v>4.5175395145262545E-2</v>
      </c>
      <c r="AC858" s="13">
        <v>4.076824574955179E-2</v>
      </c>
      <c r="AD858" s="13">
        <v>2.1299910806810263E-2</v>
      </c>
      <c r="AE858" s="154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5"/>
    </row>
    <row r="859" spans="1:65">
      <c r="A859" s="30"/>
      <c r="B859" s="3" t="s">
        <v>275</v>
      </c>
      <c r="C859" s="29"/>
      <c r="D859" s="13">
        <v>0.24202737823228948</v>
      </c>
      <c r="E859" s="13">
        <v>1.2261518403151594E-3</v>
      </c>
      <c r="F859" s="13">
        <v>1.8528608453070246</v>
      </c>
      <c r="G859" s="13" t="s">
        <v>674</v>
      </c>
      <c r="H859" s="13">
        <v>-0.23957507455165938</v>
      </c>
      <c r="I859" s="13">
        <v>0.16978701031469723</v>
      </c>
      <c r="J859" s="13">
        <v>0.2420273782322897</v>
      </c>
      <c r="K859" s="13">
        <v>-3.6795094432101938E-2</v>
      </c>
      <c r="L859" s="13" t="s">
        <v>674</v>
      </c>
      <c r="M859" s="13">
        <v>5.1921146870204327E-2</v>
      </c>
      <c r="N859" s="13">
        <v>-8.7490089461991327E-2</v>
      </c>
      <c r="O859" s="13">
        <v>-4.946884318957423E-2</v>
      </c>
      <c r="P859" s="13">
        <v>-0.11283758697693569</v>
      </c>
      <c r="Q859" s="13">
        <v>-7.4816340704518813E-2</v>
      </c>
      <c r="R859" s="13" t="s">
        <v>674</v>
      </c>
      <c r="S859" s="13">
        <v>-6.2142591947046522E-2</v>
      </c>
      <c r="T859" s="13">
        <v>-0.1762063307642977</v>
      </c>
      <c r="U859" s="13">
        <v>-7.4816340704519035E-2</v>
      </c>
      <c r="V859" s="13">
        <v>0.85416944321820365</v>
      </c>
      <c r="W859" s="13">
        <v>0.14063738817251092</v>
      </c>
      <c r="X859" s="13">
        <v>-0.17035359358809699</v>
      </c>
      <c r="Y859" s="13">
        <v>-4.946884318957423E-2</v>
      </c>
      <c r="Z859" s="13">
        <v>-0.3995051101222028</v>
      </c>
      <c r="AA859" s="13">
        <v>6.4594895627676951E-2</v>
      </c>
      <c r="AB859" s="13">
        <v>6.4594895627676951E-2</v>
      </c>
      <c r="AC859" s="13">
        <v>-3.6795094432101827E-2</v>
      </c>
      <c r="AD859" s="13">
        <v>0.45748110710931966</v>
      </c>
      <c r="AE859" s="154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55"/>
    </row>
    <row r="860" spans="1:65">
      <c r="A860" s="30"/>
      <c r="B860" s="46" t="s">
        <v>276</v>
      </c>
      <c r="C860" s="47"/>
      <c r="D860" s="45">
        <v>1.97</v>
      </c>
      <c r="E860" s="45">
        <v>0.14000000000000001</v>
      </c>
      <c r="F860" s="45">
        <v>14.22</v>
      </c>
      <c r="G860" s="45">
        <v>0.24</v>
      </c>
      <c r="H860" s="45" t="s">
        <v>277</v>
      </c>
      <c r="I860" s="45">
        <v>1.43</v>
      </c>
      <c r="J860" s="45">
        <v>1.97</v>
      </c>
      <c r="K860" s="45">
        <v>0.14000000000000001</v>
      </c>
      <c r="L860" s="45">
        <v>21.43</v>
      </c>
      <c r="M860" s="45">
        <v>0.53</v>
      </c>
      <c r="N860" s="45">
        <v>0.53</v>
      </c>
      <c r="O860" s="45">
        <v>0.24</v>
      </c>
      <c r="P860" s="45">
        <v>0.72</v>
      </c>
      <c r="Q860" s="45">
        <v>0.43</v>
      </c>
      <c r="R860" s="45">
        <v>21.43</v>
      </c>
      <c r="S860" s="45">
        <v>0.34</v>
      </c>
      <c r="T860" s="45">
        <v>1.2</v>
      </c>
      <c r="U860" s="45">
        <v>0.43</v>
      </c>
      <c r="V860" s="45">
        <v>6.63</v>
      </c>
      <c r="W860" s="45">
        <v>1.2</v>
      </c>
      <c r="X860" s="45">
        <v>1.1599999999999999</v>
      </c>
      <c r="Y860" s="45">
        <v>0.24</v>
      </c>
      <c r="Z860" s="45">
        <v>2.9</v>
      </c>
      <c r="AA860" s="45">
        <v>0.63</v>
      </c>
      <c r="AB860" s="45">
        <v>0.63</v>
      </c>
      <c r="AC860" s="45">
        <v>0.14000000000000001</v>
      </c>
      <c r="AD860" s="45">
        <v>3.61</v>
      </c>
      <c r="AE860" s="154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55"/>
    </row>
    <row r="861" spans="1:65">
      <c r="B861" s="31" t="s">
        <v>318</v>
      </c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BM861" s="55"/>
    </row>
    <row r="862" spans="1:65">
      <c r="BM862" s="55"/>
    </row>
    <row r="863" spans="1:65" ht="15">
      <c r="B863" s="8" t="s">
        <v>532</v>
      </c>
      <c r="BM863" s="28" t="s">
        <v>67</v>
      </c>
    </row>
    <row r="864" spans="1:65" ht="15">
      <c r="A864" s="25" t="s">
        <v>18</v>
      </c>
      <c r="B864" s="18" t="s">
        <v>112</v>
      </c>
      <c r="C864" s="15" t="s">
        <v>113</v>
      </c>
      <c r="D864" s="16" t="s">
        <v>230</v>
      </c>
      <c r="E864" s="17" t="s">
        <v>230</v>
      </c>
      <c r="F864" s="17" t="s">
        <v>230</v>
      </c>
      <c r="G864" s="17" t="s">
        <v>230</v>
      </c>
      <c r="H864" s="17" t="s">
        <v>230</v>
      </c>
      <c r="I864" s="17" t="s">
        <v>230</v>
      </c>
      <c r="J864" s="17" t="s">
        <v>230</v>
      </c>
      <c r="K864" s="17" t="s">
        <v>230</v>
      </c>
      <c r="L864" s="17" t="s">
        <v>230</v>
      </c>
      <c r="M864" s="17" t="s">
        <v>230</v>
      </c>
      <c r="N864" s="17" t="s">
        <v>230</v>
      </c>
      <c r="O864" s="17" t="s">
        <v>230</v>
      </c>
      <c r="P864" s="17" t="s">
        <v>230</v>
      </c>
      <c r="Q864" s="17" t="s">
        <v>230</v>
      </c>
      <c r="R864" s="17" t="s">
        <v>230</v>
      </c>
      <c r="S864" s="17" t="s">
        <v>230</v>
      </c>
      <c r="T864" s="17" t="s">
        <v>230</v>
      </c>
      <c r="U864" s="17" t="s">
        <v>230</v>
      </c>
      <c r="V864" s="17" t="s">
        <v>230</v>
      </c>
      <c r="W864" s="17" t="s">
        <v>230</v>
      </c>
      <c r="X864" s="17" t="s">
        <v>230</v>
      </c>
      <c r="Y864" s="17" t="s">
        <v>230</v>
      </c>
      <c r="Z864" s="17" t="s">
        <v>230</v>
      </c>
      <c r="AA864" s="17" t="s">
        <v>230</v>
      </c>
      <c r="AB864" s="17" t="s">
        <v>230</v>
      </c>
      <c r="AC864" s="17" t="s">
        <v>230</v>
      </c>
      <c r="AD864" s="17" t="s">
        <v>230</v>
      </c>
      <c r="AE864" s="17" t="s">
        <v>230</v>
      </c>
      <c r="AF864" s="17" t="s">
        <v>230</v>
      </c>
      <c r="AG864" s="154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8">
        <v>1</v>
      </c>
    </row>
    <row r="865" spans="1:65">
      <c r="A865" s="30"/>
      <c r="B865" s="19" t="s">
        <v>231</v>
      </c>
      <c r="C865" s="9" t="s">
        <v>231</v>
      </c>
      <c r="D865" s="152" t="s">
        <v>233</v>
      </c>
      <c r="E865" s="153" t="s">
        <v>234</v>
      </c>
      <c r="F865" s="153" t="s">
        <v>235</v>
      </c>
      <c r="G865" s="153" t="s">
        <v>236</v>
      </c>
      <c r="H865" s="153" t="s">
        <v>237</v>
      </c>
      <c r="I865" s="153" t="s">
        <v>239</v>
      </c>
      <c r="J865" s="153" t="s">
        <v>240</v>
      </c>
      <c r="K865" s="153" t="s">
        <v>242</v>
      </c>
      <c r="L865" s="153" t="s">
        <v>243</v>
      </c>
      <c r="M865" s="153" t="s">
        <v>244</v>
      </c>
      <c r="N865" s="153" t="s">
        <v>245</v>
      </c>
      <c r="O865" s="153" t="s">
        <v>246</v>
      </c>
      <c r="P865" s="153" t="s">
        <v>247</v>
      </c>
      <c r="Q865" s="153" t="s">
        <v>248</v>
      </c>
      <c r="R865" s="153" t="s">
        <v>250</v>
      </c>
      <c r="S865" s="153" t="s">
        <v>251</v>
      </c>
      <c r="T865" s="153" t="s">
        <v>252</v>
      </c>
      <c r="U865" s="153" t="s">
        <v>253</v>
      </c>
      <c r="V865" s="153" t="s">
        <v>254</v>
      </c>
      <c r="W865" s="153" t="s">
        <v>255</v>
      </c>
      <c r="X865" s="153" t="s">
        <v>256</v>
      </c>
      <c r="Y865" s="153" t="s">
        <v>257</v>
      </c>
      <c r="Z865" s="153" t="s">
        <v>258</v>
      </c>
      <c r="AA865" s="153" t="s">
        <v>279</v>
      </c>
      <c r="AB865" s="153" t="s">
        <v>259</v>
      </c>
      <c r="AC865" s="153" t="s">
        <v>260</v>
      </c>
      <c r="AD865" s="153" t="s">
        <v>261</v>
      </c>
      <c r="AE865" s="153" t="s">
        <v>262</v>
      </c>
      <c r="AF865" s="153" t="s">
        <v>263</v>
      </c>
      <c r="AG865" s="154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8" t="s">
        <v>3</v>
      </c>
    </row>
    <row r="866" spans="1:65">
      <c r="A866" s="30"/>
      <c r="B866" s="19"/>
      <c r="C866" s="9"/>
      <c r="D866" s="10" t="s">
        <v>295</v>
      </c>
      <c r="E866" s="11" t="s">
        <v>296</v>
      </c>
      <c r="F866" s="11" t="s">
        <v>296</v>
      </c>
      <c r="G866" s="11" t="s">
        <v>116</v>
      </c>
      <c r="H866" s="11" t="s">
        <v>296</v>
      </c>
      <c r="I866" s="11" t="s">
        <v>295</v>
      </c>
      <c r="J866" s="11" t="s">
        <v>116</v>
      </c>
      <c r="K866" s="11" t="s">
        <v>296</v>
      </c>
      <c r="L866" s="11" t="s">
        <v>296</v>
      </c>
      <c r="M866" s="11" t="s">
        <v>116</v>
      </c>
      <c r="N866" s="11" t="s">
        <v>295</v>
      </c>
      <c r="O866" s="11" t="s">
        <v>295</v>
      </c>
      <c r="P866" s="11" t="s">
        <v>295</v>
      </c>
      <c r="Q866" s="11" t="s">
        <v>295</v>
      </c>
      <c r="R866" s="11" t="s">
        <v>295</v>
      </c>
      <c r="S866" s="11" t="s">
        <v>116</v>
      </c>
      <c r="T866" s="11" t="s">
        <v>116</v>
      </c>
      <c r="U866" s="11" t="s">
        <v>296</v>
      </c>
      <c r="V866" s="11" t="s">
        <v>295</v>
      </c>
      <c r="W866" s="11" t="s">
        <v>295</v>
      </c>
      <c r="X866" s="11" t="s">
        <v>295</v>
      </c>
      <c r="Y866" s="11" t="s">
        <v>295</v>
      </c>
      <c r="Z866" s="11" t="s">
        <v>296</v>
      </c>
      <c r="AA866" s="11" t="s">
        <v>295</v>
      </c>
      <c r="AB866" s="11" t="s">
        <v>295</v>
      </c>
      <c r="AC866" s="11" t="s">
        <v>296</v>
      </c>
      <c r="AD866" s="11" t="s">
        <v>295</v>
      </c>
      <c r="AE866" s="11" t="s">
        <v>295</v>
      </c>
      <c r="AF866" s="11" t="s">
        <v>295</v>
      </c>
      <c r="AG866" s="154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8">
        <v>0</v>
      </c>
    </row>
    <row r="867" spans="1:65">
      <c r="A867" s="30"/>
      <c r="B867" s="19"/>
      <c r="C867" s="9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154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8">
        <v>0</v>
      </c>
    </row>
    <row r="868" spans="1:65">
      <c r="A868" s="30"/>
      <c r="B868" s="18">
        <v>1</v>
      </c>
      <c r="C868" s="14">
        <v>1</v>
      </c>
      <c r="D868" s="216">
        <v>146.6</v>
      </c>
      <c r="E868" s="216">
        <v>152.24</v>
      </c>
      <c r="F868" s="216">
        <v>168</v>
      </c>
      <c r="G868" s="216">
        <v>150.65539999999999</v>
      </c>
      <c r="H868" s="216">
        <v>161.32280919173257</v>
      </c>
      <c r="I868" s="216">
        <v>148</v>
      </c>
      <c r="J868" s="216">
        <v>163</v>
      </c>
      <c r="K868" s="216">
        <v>155</v>
      </c>
      <c r="L868" s="233">
        <v>148.16</v>
      </c>
      <c r="M868" s="216">
        <v>151</v>
      </c>
      <c r="N868" s="216">
        <v>154</v>
      </c>
      <c r="O868" s="216">
        <v>158</v>
      </c>
      <c r="P868" s="215">
        <v>175.5</v>
      </c>
      <c r="Q868" s="216">
        <v>160</v>
      </c>
      <c r="R868" s="216">
        <v>162</v>
      </c>
      <c r="S868" s="216">
        <v>163</v>
      </c>
      <c r="T868" s="216">
        <v>154.69999999999999</v>
      </c>
      <c r="U868" s="216">
        <v>144</v>
      </c>
      <c r="V868" s="216">
        <v>160</v>
      </c>
      <c r="W868" s="215">
        <v>88.87</v>
      </c>
      <c r="X868" s="216">
        <v>153.70049999999998</v>
      </c>
      <c r="Y868" s="216">
        <v>154</v>
      </c>
      <c r="Z868" s="216">
        <v>157.07259999999999</v>
      </c>
      <c r="AA868" s="216">
        <v>159</v>
      </c>
      <c r="AB868" s="216">
        <v>152.26840000000001</v>
      </c>
      <c r="AC868" s="216">
        <v>154</v>
      </c>
      <c r="AD868" s="216">
        <v>153.5</v>
      </c>
      <c r="AE868" s="216">
        <v>159.30000000000001</v>
      </c>
      <c r="AF868" s="216">
        <v>165</v>
      </c>
      <c r="AG868" s="217"/>
      <c r="AH868" s="218"/>
      <c r="AI868" s="218"/>
      <c r="AJ868" s="218"/>
      <c r="AK868" s="218"/>
      <c r="AL868" s="218"/>
      <c r="AM868" s="218"/>
      <c r="AN868" s="218"/>
      <c r="AO868" s="218"/>
      <c r="AP868" s="218"/>
      <c r="AQ868" s="218"/>
      <c r="AR868" s="218"/>
      <c r="AS868" s="218"/>
      <c r="AT868" s="218"/>
      <c r="AU868" s="218"/>
      <c r="AV868" s="218"/>
      <c r="AW868" s="218"/>
      <c r="AX868" s="218"/>
      <c r="AY868" s="218"/>
      <c r="AZ868" s="218"/>
      <c r="BA868" s="218"/>
      <c r="BB868" s="218"/>
      <c r="BC868" s="218"/>
      <c r="BD868" s="218"/>
      <c r="BE868" s="218"/>
      <c r="BF868" s="218"/>
      <c r="BG868" s="218"/>
      <c r="BH868" s="218"/>
      <c r="BI868" s="218"/>
      <c r="BJ868" s="218"/>
      <c r="BK868" s="218"/>
      <c r="BL868" s="218"/>
      <c r="BM868" s="219">
        <v>1</v>
      </c>
    </row>
    <row r="869" spans="1:65">
      <c r="A869" s="30"/>
      <c r="B869" s="19">
        <v>1</v>
      </c>
      <c r="C869" s="9">
        <v>2</v>
      </c>
      <c r="D869" s="221">
        <v>146.5</v>
      </c>
      <c r="E869" s="221">
        <v>155.12</v>
      </c>
      <c r="F869" s="221">
        <v>169</v>
      </c>
      <c r="G869" s="221">
        <v>158.21119999999999</v>
      </c>
      <c r="H869" s="221">
        <v>165.61786177113893</v>
      </c>
      <c r="I869" s="221">
        <v>142</v>
      </c>
      <c r="J869" s="221">
        <v>162</v>
      </c>
      <c r="K869" s="221">
        <v>154</v>
      </c>
      <c r="L869" s="221">
        <v>154</v>
      </c>
      <c r="M869" s="221">
        <v>153</v>
      </c>
      <c r="N869" s="221">
        <v>155</v>
      </c>
      <c r="O869" s="221">
        <v>159</v>
      </c>
      <c r="P869" s="220">
        <v>169</v>
      </c>
      <c r="Q869" s="221">
        <v>160</v>
      </c>
      <c r="R869" s="221">
        <v>162.5</v>
      </c>
      <c r="S869" s="221">
        <v>156</v>
      </c>
      <c r="T869" s="221">
        <v>152.6</v>
      </c>
      <c r="U869" s="221">
        <v>141</v>
      </c>
      <c r="V869" s="221">
        <v>161</v>
      </c>
      <c r="W869" s="220">
        <v>86.43</v>
      </c>
      <c r="X869" s="221">
        <v>150.98349999999999</v>
      </c>
      <c r="Y869" s="221">
        <v>152</v>
      </c>
      <c r="Z869" s="221">
        <v>156.05869999999999</v>
      </c>
      <c r="AA869" s="221">
        <v>149.5</v>
      </c>
      <c r="AB869" s="221">
        <v>152.50470000000001</v>
      </c>
      <c r="AC869" s="221">
        <v>152</v>
      </c>
      <c r="AD869" s="221">
        <v>154.19999999999999</v>
      </c>
      <c r="AE869" s="221">
        <v>156.1</v>
      </c>
      <c r="AF869" s="221">
        <v>162</v>
      </c>
      <c r="AG869" s="217"/>
      <c r="AH869" s="218"/>
      <c r="AI869" s="218"/>
      <c r="AJ869" s="218"/>
      <c r="AK869" s="218"/>
      <c r="AL869" s="218"/>
      <c r="AM869" s="218"/>
      <c r="AN869" s="218"/>
      <c r="AO869" s="218"/>
      <c r="AP869" s="218"/>
      <c r="AQ869" s="218"/>
      <c r="AR869" s="218"/>
      <c r="AS869" s="218"/>
      <c r="AT869" s="218"/>
      <c r="AU869" s="218"/>
      <c r="AV869" s="218"/>
      <c r="AW869" s="218"/>
      <c r="AX869" s="218"/>
      <c r="AY869" s="218"/>
      <c r="AZ869" s="218"/>
      <c r="BA869" s="218"/>
      <c r="BB869" s="218"/>
      <c r="BC869" s="218"/>
      <c r="BD869" s="218"/>
      <c r="BE869" s="218"/>
      <c r="BF869" s="218"/>
      <c r="BG869" s="218"/>
      <c r="BH869" s="218"/>
      <c r="BI869" s="218"/>
      <c r="BJ869" s="218"/>
      <c r="BK869" s="218"/>
      <c r="BL869" s="218"/>
      <c r="BM869" s="219">
        <v>20</v>
      </c>
    </row>
    <row r="870" spans="1:65">
      <c r="A870" s="30"/>
      <c r="B870" s="19">
        <v>1</v>
      </c>
      <c r="C870" s="9">
        <v>3</v>
      </c>
      <c r="D870" s="221">
        <v>145</v>
      </c>
      <c r="E870" s="221">
        <v>153.29</v>
      </c>
      <c r="F870" s="221">
        <v>165</v>
      </c>
      <c r="G870" s="221">
        <v>155.6534</v>
      </c>
      <c r="H870" s="221">
        <v>158.21853347078729</v>
      </c>
      <c r="I870" s="221">
        <v>146</v>
      </c>
      <c r="J870" s="221">
        <v>164</v>
      </c>
      <c r="K870" s="221">
        <v>159</v>
      </c>
      <c r="L870" s="221">
        <v>153.03</v>
      </c>
      <c r="M870" s="221">
        <v>151</v>
      </c>
      <c r="N870" s="221">
        <v>155</v>
      </c>
      <c r="O870" s="221">
        <v>164.5</v>
      </c>
      <c r="P870" s="220">
        <v>165</v>
      </c>
      <c r="Q870" s="221">
        <v>158.5</v>
      </c>
      <c r="R870" s="221">
        <v>164</v>
      </c>
      <c r="S870" s="221">
        <v>161</v>
      </c>
      <c r="T870" s="221">
        <v>153.69999999999999</v>
      </c>
      <c r="U870" s="221">
        <v>142</v>
      </c>
      <c r="V870" s="221">
        <v>156</v>
      </c>
      <c r="W870" s="220">
        <v>106.73</v>
      </c>
      <c r="X870" s="221">
        <v>151.6105</v>
      </c>
      <c r="Y870" s="221">
        <v>154</v>
      </c>
      <c r="Z870" s="221">
        <v>159.12960000000001</v>
      </c>
      <c r="AA870" s="221">
        <v>162</v>
      </c>
      <c r="AB870" s="221">
        <v>153.81800000000001</v>
      </c>
      <c r="AC870" s="221">
        <v>160</v>
      </c>
      <c r="AD870" s="221">
        <v>154.5</v>
      </c>
      <c r="AE870" s="221">
        <v>160.80000000000001</v>
      </c>
      <c r="AF870" s="221">
        <v>155</v>
      </c>
      <c r="AG870" s="217"/>
      <c r="AH870" s="218"/>
      <c r="AI870" s="218"/>
      <c r="AJ870" s="218"/>
      <c r="AK870" s="218"/>
      <c r="AL870" s="218"/>
      <c r="AM870" s="218"/>
      <c r="AN870" s="218"/>
      <c r="AO870" s="218"/>
      <c r="AP870" s="218"/>
      <c r="AQ870" s="218"/>
      <c r="AR870" s="218"/>
      <c r="AS870" s="218"/>
      <c r="AT870" s="218"/>
      <c r="AU870" s="218"/>
      <c r="AV870" s="218"/>
      <c r="AW870" s="218"/>
      <c r="AX870" s="218"/>
      <c r="AY870" s="218"/>
      <c r="AZ870" s="218"/>
      <c r="BA870" s="218"/>
      <c r="BB870" s="218"/>
      <c r="BC870" s="218"/>
      <c r="BD870" s="218"/>
      <c r="BE870" s="218"/>
      <c r="BF870" s="218"/>
      <c r="BG870" s="218"/>
      <c r="BH870" s="218"/>
      <c r="BI870" s="218"/>
      <c r="BJ870" s="218"/>
      <c r="BK870" s="218"/>
      <c r="BL870" s="218"/>
      <c r="BM870" s="219">
        <v>16</v>
      </c>
    </row>
    <row r="871" spans="1:65">
      <c r="A871" s="30"/>
      <c r="B871" s="19">
        <v>1</v>
      </c>
      <c r="C871" s="9">
        <v>4</v>
      </c>
      <c r="D871" s="221">
        <v>147.4</v>
      </c>
      <c r="E871" s="221">
        <v>152.22999999999999</v>
      </c>
      <c r="F871" s="221">
        <v>160</v>
      </c>
      <c r="G871" s="221">
        <v>155.82979999999998</v>
      </c>
      <c r="H871" s="221">
        <v>160.19986625478583</v>
      </c>
      <c r="I871" s="221">
        <v>149</v>
      </c>
      <c r="J871" s="221">
        <v>152</v>
      </c>
      <c r="K871" s="221">
        <v>157</v>
      </c>
      <c r="L871" s="221">
        <v>152.4</v>
      </c>
      <c r="M871" s="221">
        <v>149</v>
      </c>
      <c r="N871" s="221">
        <v>154</v>
      </c>
      <c r="O871" s="221">
        <v>163.5</v>
      </c>
      <c r="P871" s="220">
        <v>170.5</v>
      </c>
      <c r="Q871" s="221">
        <v>154</v>
      </c>
      <c r="R871" s="221">
        <v>160</v>
      </c>
      <c r="S871" s="221">
        <v>167</v>
      </c>
      <c r="T871" s="221">
        <v>150.5</v>
      </c>
      <c r="U871" s="221">
        <v>145</v>
      </c>
      <c r="V871" s="221">
        <v>158</v>
      </c>
      <c r="W871" s="220">
        <v>109.22</v>
      </c>
      <c r="X871" s="221">
        <v>151.54400000000001</v>
      </c>
      <c r="Y871" s="221">
        <v>152</v>
      </c>
      <c r="Z871" s="221">
        <v>151.7911</v>
      </c>
      <c r="AA871" s="221">
        <v>157.5</v>
      </c>
      <c r="AB871" s="221">
        <v>151.90620000000001</v>
      </c>
      <c r="AC871" s="221">
        <v>157</v>
      </c>
      <c r="AD871" s="221">
        <v>156.1</v>
      </c>
      <c r="AE871" s="221">
        <v>159.30000000000001</v>
      </c>
      <c r="AF871" s="221">
        <v>160</v>
      </c>
      <c r="AG871" s="217"/>
      <c r="AH871" s="218"/>
      <c r="AI871" s="218"/>
      <c r="AJ871" s="218"/>
      <c r="AK871" s="218"/>
      <c r="AL871" s="218"/>
      <c r="AM871" s="218"/>
      <c r="AN871" s="218"/>
      <c r="AO871" s="218"/>
      <c r="AP871" s="218"/>
      <c r="AQ871" s="218"/>
      <c r="AR871" s="218"/>
      <c r="AS871" s="218"/>
      <c r="AT871" s="218"/>
      <c r="AU871" s="218"/>
      <c r="AV871" s="218"/>
      <c r="AW871" s="218"/>
      <c r="AX871" s="218"/>
      <c r="AY871" s="218"/>
      <c r="AZ871" s="218"/>
      <c r="BA871" s="218"/>
      <c r="BB871" s="218"/>
      <c r="BC871" s="218"/>
      <c r="BD871" s="218"/>
      <c r="BE871" s="218"/>
      <c r="BF871" s="218"/>
      <c r="BG871" s="218"/>
      <c r="BH871" s="218"/>
      <c r="BI871" s="218"/>
      <c r="BJ871" s="218"/>
      <c r="BK871" s="218"/>
      <c r="BL871" s="218"/>
      <c r="BM871" s="219">
        <v>155.696054854414</v>
      </c>
    </row>
    <row r="872" spans="1:65">
      <c r="A872" s="30"/>
      <c r="B872" s="19">
        <v>1</v>
      </c>
      <c r="C872" s="9">
        <v>5</v>
      </c>
      <c r="D872" s="221">
        <v>142.9</v>
      </c>
      <c r="E872" s="221">
        <v>153.07</v>
      </c>
      <c r="F872" s="221">
        <v>160</v>
      </c>
      <c r="G872" s="221">
        <v>158.93639999999999</v>
      </c>
      <c r="H872" s="221">
        <v>160.99388709077419</v>
      </c>
      <c r="I872" s="221">
        <v>143</v>
      </c>
      <c r="J872" s="221">
        <v>158</v>
      </c>
      <c r="K872" s="221">
        <v>161</v>
      </c>
      <c r="L872" s="221">
        <v>155.03</v>
      </c>
      <c r="M872" s="221">
        <v>150</v>
      </c>
      <c r="N872" s="221">
        <v>156</v>
      </c>
      <c r="O872" s="221">
        <v>161.5</v>
      </c>
      <c r="P872" s="220">
        <v>178</v>
      </c>
      <c r="Q872" s="222">
        <v>171</v>
      </c>
      <c r="R872" s="221">
        <v>162</v>
      </c>
      <c r="S872" s="221">
        <v>164</v>
      </c>
      <c r="T872" s="221">
        <v>150.9</v>
      </c>
      <c r="U872" s="221">
        <v>147</v>
      </c>
      <c r="V872" s="221">
        <v>156</v>
      </c>
      <c r="W872" s="220">
        <v>96.04</v>
      </c>
      <c r="X872" s="221">
        <v>149.67250000000001</v>
      </c>
      <c r="Y872" s="221">
        <v>153</v>
      </c>
      <c r="Z872" s="221">
        <v>152.6942</v>
      </c>
      <c r="AA872" s="221">
        <v>161.5</v>
      </c>
      <c r="AB872" s="221">
        <v>148.29519999999999</v>
      </c>
      <c r="AC872" s="221">
        <v>159</v>
      </c>
      <c r="AD872" s="221">
        <v>157.69999999999999</v>
      </c>
      <c r="AE872" s="221">
        <v>158.69999999999999</v>
      </c>
      <c r="AF872" s="221">
        <v>170</v>
      </c>
      <c r="AG872" s="217"/>
      <c r="AH872" s="218"/>
      <c r="AI872" s="218"/>
      <c r="AJ872" s="218"/>
      <c r="AK872" s="218"/>
      <c r="AL872" s="218"/>
      <c r="AM872" s="218"/>
      <c r="AN872" s="218"/>
      <c r="AO872" s="218"/>
      <c r="AP872" s="218"/>
      <c r="AQ872" s="218"/>
      <c r="AR872" s="218"/>
      <c r="AS872" s="218"/>
      <c r="AT872" s="218"/>
      <c r="AU872" s="218"/>
      <c r="AV872" s="218"/>
      <c r="AW872" s="218"/>
      <c r="AX872" s="218"/>
      <c r="AY872" s="218"/>
      <c r="AZ872" s="218"/>
      <c r="BA872" s="218"/>
      <c r="BB872" s="218"/>
      <c r="BC872" s="218"/>
      <c r="BD872" s="218"/>
      <c r="BE872" s="218"/>
      <c r="BF872" s="218"/>
      <c r="BG872" s="218"/>
      <c r="BH872" s="218"/>
      <c r="BI872" s="218"/>
      <c r="BJ872" s="218"/>
      <c r="BK872" s="218"/>
      <c r="BL872" s="218"/>
      <c r="BM872" s="219">
        <v>57</v>
      </c>
    </row>
    <row r="873" spans="1:65">
      <c r="A873" s="30"/>
      <c r="B873" s="19">
        <v>1</v>
      </c>
      <c r="C873" s="9">
        <v>6</v>
      </c>
      <c r="D873" s="221">
        <v>141.1</v>
      </c>
      <c r="E873" s="221">
        <v>150.74</v>
      </c>
      <c r="F873" s="221">
        <v>156</v>
      </c>
      <c r="G873" s="221">
        <v>156.91759999999999</v>
      </c>
      <c r="H873" s="221">
        <v>163.71282863584446</v>
      </c>
      <c r="I873" s="221">
        <v>151</v>
      </c>
      <c r="J873" s="221">
        <v>159</v>
      </c>
      <c r="K873" s="221">
        <v>163</v>
      </c>
      <c r="L873" s="221">
        <v>153.99</v>
      </c>
      <c r="M873" s="221">
        <v>148</v>
      </c>
      <c r="N873" s="221">
        <v>157</v>
      </c>
      <c r="O873" s="221">
        <v>162</v>
      </c>
      <c r="P873" s="220">
        <v>172</v>
      </c>
      <c r="Q873" s="221">
        <v>157.5</v>
      </c>
      <c r="R873" s="221">
        <v>161.5</v>
      </c>
      <c r="S873" s="221">
        <v>167</v>
      </c>
      <c r="T873" s="221">
        <v>149.9</v>
      </c>
      <c r="U873" s="221">
        <v>143</v>
      </c>
      <c r="V873" s="221">
        <v>162</v>
      </c>
      <c r="W873" s="220">
        <v>64.59</v>
      </c>
      <c r="X873" s="221">
        <v>150.19499999999999</v>
      </c>
      <c r="Y873" s="221">
        <v>153</v>
      </c>
      <c r="Z873" s="221">
        <v>154.84139999999999</v>
      </c>
      <c r="AA873" s="221">
        <v>153</v>
      </c>
      <c r="AB873" s="221">
        <v>152.17519999999999</v>
      </c>
      <c r="AC873" s="221">
        <v>160</v>
      </c>
      <c r="AD873" s="221">
        <v>160.9</v>
      </c>
      <c r="AE873" s="221">
        <v>159.1</v>
      </c>
      <c r="AF873" s="222">
        <v>182</v>
      </c>
      <c r="AG873" s="217"/>
      <c r="AH873" s="218"/>
      <c r="AI873" s="218"/>
      <c r="AJ873" s="218"/>
      <c r="AK873" s="218"/>
      <c r="AL873" s="218"/>
      <c r="AM873" s="218"/>
      <c r="AN873" s="218"/>
      <c r="AO873" s="218"/>
      <c r="AP873" s="218"/>
      <c r="AQ873" s="218"/>
      <c r="AR873" s="218"/>
      <c r="AS873" s="218"/>
      <c r="AT873" s="218"/>
      <c r="AU873" s="218"/>
      <c r="AV873" s="218"/>
      <c r="AW873" s="218"/>
      <c r="AX873" s="218"/>
      <c r="AY873" s="218"/>
      <c r="AZ873" s="218"/>
      <c r="BA873" s="218"/>
      <c r="BB873" s="218"/>
      <c r="BC873" s="218"/>
      <c r="BD873" s="218"/>
      <c r="BE873" s="218"/>
      <c r="BF873" s="218"/>
      <c r="BG873" s="218"/>
      <c r="BH873" s="218"/>
      <c r="BI873" s="218"/>
      <c r="BJ873" s="218"/>
      <c r="BK873" s="218"/>
      <c r="BL873" s="218"/>
      <c r="BM873" s="223"/>
    </row>
    <row r="874" spans="1:65">
      <c r="A874" s="30"/>
      <c r="B874" s="20" t="s">
        <v>272</v>
      </c>
      <c r="C874" s="12"/>
      <c r="D874" s="224">
        <v>144.91666666666666</v>
      </c>
      <c r="E874" s="224">
        <v>152.78166666666667</v>
      </c>
      <c r="F874" s="224">
        <v>163</v>
      </c>
      <c r="G874" s="224">
        <v>156.03396666666666</v>
      </c>
      <c r="H874" s="224">
        <v>161.67763106917724</v>
      </c>
      <c r="I874" s="224">
        <v>146.5</v>
      </c>
      <c r="J874" s="224">
        <v>159.66666666666666</v>
      </c>
      <c r="K874" s="224">
        <v>158.16666666666666</v>
      </c>
      <c r="L874" s="224">
        <v>152.76833333333332</v>
      </c>
      <c r="M874" s="224">
        <v>150.33333333333334</v>
      </c>
      <c r="N874" s="224">
        <v>155.16666666666666</v>
      </c>
      <c r="O874" s="224">
        <v>161.41666666666666</v>
      </c>
      <c r="P874" s="224">
        <v>171.66666666666666</v>
      </c>
      <c r="Q874" s="224">
        <v>160.16666666666666</v>
      </c>
      <c r="R874" s="224">
        <v>162</v>
      </c>
      <c r="S874" s="224">
        <v>163</v>
      </c>
      <c r="T874" s="224">
        <v>152.04999999999998</v>
      </c>
      <c r="U874" s="224">
        <v>143.66666666666666</v>
      </c>
      <c r="V874" s="224">
        <v>158.83333333333334</v>
      </c>
      <c r="W874" s="224">
        <v>91.98</v>
      </c>
      <c r="X874" s="224">
        <v>151.28433333333331</v>
      </c>
      <c r="Y874" s="224">
        <v>153</v>
      </c>
      <c r="Z874" s="224">
        <v>155.2646</v>
      </c>
      <c r="AA874" s="224">
        <v>157.08333333333334</v>
      </c>
      <c r="AB874" s="224">
        <v>151.82795000000002</v>
      </c>
      <c r="AC874" s="224">
        <v>157</v>
      </c>
      <c r="AD874" s="224">
        <v>156.15</v>
      </c>
      <c r="AE874" s="224">
        <v>158.88333333333335</v>
      </c>
      <c r="AF874" s="224">
        <v>165.66666666666666</v>
      </c>
      <c r="AG874" s="217"/>
      <c r="AH874" s="218"/>
      <c r="AI874" s="218"/>
      <c r="AJ874" s="218"/>
      <c r="AK874" s="218"/>
      <c r="AL874" s="218"/>
      <c r="AM874" s="218"/>
      <c r="AN874" s="218"/>
      <c r="AO874" s="218"/>
      <c r="AP874" s="218"/>
      <c r="AQ874" s="218"/>
      <c r="AR874" s="218"/>
      <c r="AS874" s="218"/>
      <c r="AT874" s="218"/>
      <c r="AU874" s="218"/>
      <c r="AV874" s="218"/>
      <c r="AW874" s="218"/>
      <c r="AX874" s="218"/>
      <c r="AY874" s="218"/>
      <c r="AZ874" s="218"/>
      <c r="BA874" s="218"/>
      <c r="BB874" s="218"/>
      <c r="BC874" s="218"/>
      <c r="BD874" s="218"/>
      <c r="BE874" s="218"/>
      <c r="BF874" s="218"/>
      <c r="BG874" s="218"/>
      <c r="BH874" s="218"/>
      <c r="BI874" s="218"/>
      <c r="BJ874" s="218"/>
      <c r="BK874" s="218"/>
      <c r="BL874" s="218"/>
      <c r="BM874" s="223"/>
    </row>
    <row r="875" spans="1:65">
      <c r="A875" s="30"/>
      <c r="B875" s="3" t="s">
        <v>273</v>
      </c>
      <c r="C875" s="29"/>
      <c r="D875" s="221">
        <v>145.75</v>
      </c>
      <c r="E875" s="221">
        <v>152.655</v>
      </c>
      <c r="F875" s="221">
        <v>162.5</v>
      </c>
      <c r="G875" s="221">
        <v>156.37369999999999</v>
      </c>
      <c r="H875" s="221">
        <v>161.15834814125338</v>
      </c>
      <c r="I875" s="221">
        <v>147</v>
      </c>
      <c r="J875" s="221">
        <v>160.5</v>
      </c>
      <c r="K875" s="221">
        <v>158</v>
      </c>
      <c r="L875" s="221">
        <v>153.51</v>
      </c>
      <c r="M875" s="221">
        <v>150.5</v>
      </c>
      <c r="N875" s="221">
        <v>155</v>
      </c>
      <c r="O875" s="221">
        <v>161.75</v>
      </c>
      <c r="P875" s="221">
        <v>171.25</v>
      </c>
      <c r="Q875" s="221">
        <v>159.25</v>
      </c>
      <c r="R875" s="221">
        <v>162</v>
      </c>
      <c r="S875" s="221">
        <v>163.5</v>
      </c>
      <c r="T875" s="221">
        <v>151.75</v>
      </c>
      <c r="U875" s="221">
        <v>143.5</v>
      </c>
      <c r="V875" s="221">
        <v>159</v>
      </c>
      <c r="W875" s="221">
        <v>92.455000000000013</v>
      </c>
      <c r="X875" s="221">
        <v>151.26375000000002</v>
      </c>
      <c r="Y875" s="221">
        <v>153</v>
      </c>
      <c r="Z875" s="221">
        <v>155.45004999999998</v>
      </c>
      <c r="AA875" s="221">
        <v>158.25</v>
      </c>
      <c r="AB875" s="221">
        <v>152.2218</v>
      </c>
      <c r="AC875" s="221">
        <v>158</v>
      </c>
      <c r="AD875" s="221">
        <v>155.30000000000001</v>
      </c>
      <c r="AE875" s="221">
        <v>159.19999999999999</v>
      </c>
      <c r="AF875" s="221">
        <v>163.5</v>
      </c>
      <c r="AG875" s="217"/>
      <c r="AH875" s="218"/>
      <c r="AI875" s="218"/>
      <c r="AJ875" s="218"/>
      <c r="AK875" s="218"/>
      <c r="AL875" s="218"/>
      <c r="AM875" s="218"/>
      <c r="AN875" s="218"/>
      <c r="AO875" s="218"/>
      <c r="AP875" s="218"/>
      <c r="AQ875" s="218"/>
      <c r="AR875" s="218"/>
      <c r="AS875" s="218"/>
      <c r="AT875" s="218"/>
      <c r="AU875" s="218"/>
      <c r="AV875" s="218"/>
      <c r="AW875" s="218"/>
      <c r="AX875" s="218"/>
      <c r="AY875" s="218"/>
      <c r="AZ875" s="218"/>
      <c r="BA875" s="218"/>
      <c r="BB875" s="218"/>
      <c r="BC875" s="218"/>
      <c r="BD875" s="218"/>
      <c r="BE875" s="218"/>
      <c r="BF875" s="218"/>
      <c r="BG875" s="218"/>
      <c r="BH875" s="218"/>
      <c r="BI875" s="218"/>
      <c r="BJ875" s="218"/>
      <c r="BK875" s="218"/>
      <c r="BL875" s="218"/>
      <c r="BM875" s="223"/>
    </row>
    <row r="876" spans="1:65">
      <c r="A876" s="30"/>
      <c r="B876" s="3" t="s">
        <v>274</v>
      </c>
      <c r="C876" s="29"/>
      <c r="D876" s="221">
        <v>2.4555379587102033</v>
      </c>
      <c r="E876" s="221">
        <v>1.4543371915297572</v>
      </c>
      <c r="F876" s="221">
        <v>5.1380930314660516</v>
      </c>
      <c r="G876" s="221">
        <v>2.9346470490787606</v>
      </c>
      <c r="H876" s="221">
        <v>2.6233564971084613</v>
      </c>
      <c r="I876" s="221">
        <v>3.5071355833500366</v>
      </c>
      <c r="J876" s="221">
        <v>4.4121045620731456</v>
      </c>
      <c r="K876" s="221">
        <v>3.488074922742725</v>
      </c>
      <c r="L876" s="221">
        <v>2.4316859720503956</v>
      </c>
      <c r="M876" s="221">
        <v>1.7511900715418265</v>
      </c>
      <c r="N876" s="221">
        <v>1.1690451944500122</v>
      </c>
      <c r="O876" s="221">
        <v>2.5182665996011355</v>
      </c>
      <c r="P876" s="221">
        <v>4.6439925351648297</v>
      </c>
      <c r="Q876" s="221">
        <v>5.7503623074260863</v>
      </c>
      <c r="R876" s="221">
        <v>1.3038404810405297</v>
      </c>
      <c r="S876" s="221">
        <v>4.1472882706655438</v>
      </c>
      <c r="T876" s="221">
        <v>1.9180719485983762</v>
      </c>
      <c r="U876" s="221">
        <v>2.1602468994692869</v>
      </c>
      <c r="V876" s="221">
        <v>2.5625508125043428</v>
      </c>
      <c r="W876" s="221">
        <v>16.260076260583784</v>
      </c>
      <c r="X876" s="221">
        <v>1.4061882756823998</v>
      </c>
      <c r="Y876" s="221">
        <v>0.89442719099991586</v>
      </c>
      <c r="Z876" s="221">
        <v>2.7455032493151443</v>
      </c>
      <c r="AA876" s="221">
        <v>4.9337274617338425</v>
      </c>
      <c r="AB876" s="221">
        <v>1.8557647455968183</v>
      </c>
      <c r="AC876" s="221">
        <v>3.3466401061363023</v>
      </c>
      <c r="AD876" s="221">
        <v>2.7754278949380065</v>
      </c>
      <c r="AE876" s="221">
        <v>1.5393721663933924</v>
      </c>
      <c r="AF876" s="221">
        <v>9.4375137968994078</v>
      </c>
      <c r="AG876" s="217"/>
      <c r="AH876" s="218"/>
      <c r="AI876" s="218"/>
      <c r="AJ876" s="218"/>
      <c r="AK876" s="218"/>
      <c r="AL876" s="218"/>
      <c r="AM876" s="218"/>
      <c r="AN876" s="218"/>
      <c r="AO876" s="218"/>
      <c r="AP876" s="218"/>
      <c r="AQ876" s="218"/>
      <c r="AR876" s="218"/>
      <c r="AS876" s="218"/>
      <c r="AT876" s="218"/>
      <c r="AU876" s="218"/>
      <c r="AV876" s="218"/>
      <c r="AW876" s="218"/>
      <c r="AX876" s="218"/>
      <c r="AY876" s="218"/>
      <c r="AZ876" s="218"/>
      <c r="BA876" s="218"/>
      <c r="BB876" s="218"/>
      <c r="BC876" s="218"/>
      <c r="BD876" s="218"/>
      <c r="BE876" s="218"/>
      <c r="BF876" s="218"/>
      <c r="BG876" s="218"/>
      <c r="BH876" s="218"/>
      <c r="BI876" s="218"/>
      <c r="BJ876" s="218"/>
      <c r="BK876" s="218"/>
      <c r="BL876" s="218"/>
      <c r="BM876" s="223"/>
    </row>
    <row r="877" spans="1:65">
      <c r="A877" s="30"/>
      <c r="B877" s="3" t="s">
        <v>87</v>
      </c>
      <c r="C877" s="29"/>
      <c r="D877" s="13">
        <v>1.6944482751306753E-2</v>
      </c>
      <c r="E877" s="13">
        <v>9.5190556776866154E-3</v>
      </c>
      <c r="F877" s="13">
        <v>3.152204313782854E-2</v>
      </c>
      <c r="G877" s="13">
        <v>1.8807744953046084E-2</v>
      </c>
      <c r="H877" s="13">
        <v>1.6225846950874746E-2</v>
      </c>
      <c r="I877" s="13">
        <v>2.393949203651902E-2</v>
      </c>
      <c r="J877" s="13">
        <v>2.7633222726971687E-2</v>
      </c>
      <c r="K877" s="13">
        <v>2.2053160733884459E-2</v>
      </c>
      <c r="L877" s="13">
        <v>1.5917473988176407E-2</v>
      </c>
      <c r="M877" s="13">
        <v>1.1648714444845852E-2</v>
      </c>
      <c r="N877" s="13">
        <v>7.5341258503760188E-3</v>
      </c>
      <c r="O877" s="13">
        <v>1.5601032109041625E-2</v>
      </c>
      <c r="P877" s="13">
        <v>2.7052383699989302E-2</v>
      </c>
      <c r="Q877" s="13">
        <v>3.590236612336787E-2</v>
      </c>
      <c r="R877" s="13">
        <v>8.0483980311143819E-3</v>
      </c>
      <c r="S877" s="13">
        <v>2.5443486323101495E-2</v>
      </c>
      <c r="T877" s="13">
        <v>1.2614744811564462E-2</v>
      </c>
      <c r="U877" s="13">
        <v>1.5036521342013599E-2</v>
      </c>
      <c r="V877" s="13">
        <v>1.6133583289639094E-2</v>
      </c>
      <c r="W877" s="13">
        <v>0.17677838943883217</v>
      </c>
      <c r="X877" s="13">
        <v>9.295002626505058E-3</v>
      </c>
      <c r="Y877" s="13">
        <v>5.8459293529406261E-3</v>
      </c>
      <c r="Z877" s="13">
        <v>1.7682738044056047E-2</v>
      </c>
      <c r="AA877" s="13">
        <v>3.140834458398202E-2</v>
      </c>
      <c r="AB877" s="13">
        <v>1.2222813688762959E-2</v>
      </c>
      <c r="AC877" s="13">
        <v>2.1316179019976449E-2</v>
      </c>
      <c r="AD877" s="13">
        <v>1.7774113960537984E-2</v>
      </c>
      <c r="AE877" s="13">
        <v>9.6886950575478369E-3</v>
      </c>
      <c r="AF877" s="13">
        <v>5.6966884085911919E-2</v>
      </c>
      <c r="AG877" s="154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55"/>
    </row>
    <row r="878" spans="1:65">
      <c r="A878" s="30"/>
      <c r="B878" s="3" t="s">
        <v>275</v>
      </c>
      <c r="C878" s="29"/>
      <c r="D878" s="13">
        <v>-6.9233534515866668E-2</v>
      </c>
      <c r="E878" s="13">
        <v>-1.8718445952098595E-2</v>
      </c>
      <c r="F878" s="13">
        <v>4.6911562097162074E-2</v>
      </c>
      <c r="G878" s="13">
        <v>2.1703299583835101E-3</v>
      </c>
      <c r="H878" s="13">
        <v>3.8418290176693404E-2</v>
      </c>
      <c r="I878" s="13">
        <v>-5.9064148176476983E-2</v>
      </c>
      <c r="J878" s="13">
        <v>2.5502327698446958E-2</v>
      </c>
      <c r="K878" s="13">
        <v>1.5868172219025256E-2</v>
      </c>
      <c r="L878" s="13">
        <v>-1.8804082889693596E-2</v>
      </c>
      <c r="M878" s="13">
        <v>-3.4443528617954744E-2</v>
      </c>
      <c r="N878" s="13">
        <v>-3.4001387398181482E-3</v>
      </c>
      <c r="O878" s="13">
        <v>3.6742175757772388E-2</v>
      </c>
      <c r="P878" s="13">
        <v>0.10257557153382102</v>
      </c>
      <c r="Q878" s="13">
        <v>2.8713712858254414E-2</v>
      </c>
      <c r="R878" s="13">
        <v>4.0488791777547606E-2</v>
      </c>
      <c r="S878" s="13">
        <v>4.6911562097162074E-2</v>
      </c>
      <c r="T878" s="13">
        <v>-2.3417772902616707E-2</v>
      </c>
      <c r="U878" s="13">
        <v>-7.7261997415384753E-2</v>
      </c>
      <c r="V878" s="13">
        <v>2.0150019098768457E-2</v>
      </c>
      <c r="W878" s="13">
        <v>-0.40923358600185911</v>
      </c>
      <c r="X878" s="13">
        <v>-2.8335474044001607E-2</v>
      </c>
      <c r="Y878" s="13">
        <v>-1.7316141098982829E-2</v>
      </c>
      <c r="Z878" s="13">
        <v>-2.7711354331838578E-3</v>
      </c>
      <c r="AA878" s="13">
        <v>8.9101710394430267E-3</v>
      </c>
      <c r="AB878" s="13">
        <v>-2.4843949052086867E-2</v>
      </c>
      <c r="AC878" s="13">
        <v>8.3749401794750433E-3</v>
      </c>
      <c r="AD878" s="13">
        <v>2.9155854078029009E-3</v>
      </c>
      <c r="AE878" s="13">
        <v>2.0471157614749158E-2</v>
      </c>
      <c r="AF878" s="13">
        <v>6.4038949616133989E-2</v>
      </c>
      <c r="AG878" s="154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55"/>
    </row>
    <row r="879" spans="1:65">
      <c r="A879" s="30"/>
      <c r="B879" s="46" t="s">
        <v>276</v>
      </c>
      <c r="C879" s="47"/>
      <c r="D879" s="45">
        <v>1.85</v>
      </c>
      <c r="E879" s="45">
        <v>0.55000000000000004</v>
      </c>
      <c r="F879" s="45">
        <v>1.1299999999999999</v>
      </c>
      <c r="G879" s="45">
        <v>0.02</v>
      </c>
      <c r="H879" s="45">
        <v>0.91</v>
      </c>
      <c r="I879" s="45">
        <v>1.59</v>
      </c>
      <c r="J879" s="45">
        <v>0.57999999999999996</v>
      </c>
      <c r="K879" s="45">
        <v>0.33</v>
      </c>
      <c r="L879" s="45">
        <v>0.56000000000000005</v>
      </c>
      <c r="M879" s="45">
        <v>0.96</v>
      </c>
      <c r="N879" s="45">
        <v>0.16</v>
      </c>
      <c r="O879" s="45">
        <v>0.87</v>
      </c>
      <c r="P879" s="45">
        <v>2.5499999999999998</v>
      </c>
      <c r="Q879" s="45">
        <v>0.66</v>
      </c>
      <c r="R879" s="45">
        <v>0.96</v>
      </c>
      <c r="S879" s="45">
        <v>1.1299999999999999</v>
      </c>
      <c r="T879" s="45">
        <v>0.67</v>
      </c>
      <c r="U879" s="45">
        <v>2.0499999999999998</v>
      </c>
      <c r="V879" s="45">
        <v>0.44</v>
      </c>
      <c r="W879" s="45">
        <v>10.55</v>
      </c>
      <c r="X879" s="45">
        <v>0.8</v>
      </c>
      <c r="Y879" s="45">
        <v>0.52</v>
      </c>
      <c r="Z879" s="45">
        <v>0.15</v>
      </c>
      <c r="AA879" s="45">
        <v>0.15</v>
      </c>
      <c r="AB879" s="45">
        <v>0.71</v>
      </c>
      <c r="AC879" s="45">
        <v>0.14000000000000001</v>
      </c>
      <c r="AD879" s="45">
        <v>0</v>
      </c>
      <c r="AE879" s="45">
        <v>0.45</v>
      </c>
      <c r="AF879" s="45">
        <v>1.57</v>
      </c>
      <c r="AG879" s="154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55"/>
    </row>
    <row r="880" spans="1:65">
      <c r="B880" s="31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BM880" s="55"/>
    </row>
    <row r="881" spans="1:65" ht="15">
      <c r="B881" s="8" t="s">
        <v>533</v>
      </c>
      <c r="BM881" s="28" t="s">
        <v>67</v>
      </c>
    </row>
    <row r="882" spans="1:65" ht="15">
      <c r="A882" s="25" t="s">
        <v>21</v>
      </c>
      <c r="B882" s="18" t="s">
        <v>112</v>
      </c>
      <c r="C882" s="15" t="s">
        <v>113</v>
      </c>
      <c r="D882" s="16" t="s">
        <v>230</v>
      </c>
      <c r="E882" s="17" t="s">
        <v>230</v>
      </c>
      <c r="F882" s="17" t="s">
        <v>230</v>
      </c>
      <c r="G882" s="17" t="s">
        <v>230</v>
      </c>
      <c r="H882" s="17" t="s">
        <v>230</v>
      </c>
      <c r="I882" s="17" t="s">
        <v>230</v>
      </c>
      <c r="J882" s="17" t="s">
        <v>230</v>
      </c>
      <c r="K882" s="17" t="s">
        <v>230</v>
      </c>
      <c r="L882" s="17" t="s">
        <v>230</v>
      </c>
      <c r="M882" s="17" t="s">
        <v>230</v>
      </c>
      <c r="N882" s="17" t="s">
        <v>230</v>
      </c>
      <c r="O882" s="17" t="s">
        <v>230</v>
      </c>
      <c r="P882" s="17" t="s">
        <v>230</v>
      </c>
      <c r="Q882" s="17" t="s">
        <v>230</v>
      </c>
      <c r="R882" s="17" t="s">
        <v>230</v>
      </c>
      <c r="S882" s="17" t="s">
        <v>230</v>
      </c>
      <c r="T882" s="17" t="s">
        <v>230</v>
      </c>
      <c r="U882" s="17" t="s">
        <v>230</v>
      </c>
      <c r="V882" s="17" t="s">
        <v>230</v>
      </c>
      <c r="W882" s="17" t="s">
        <v>230</v>
      </c>
      <c r="X882" s="17" t="s">
        <v>230</v>
      </c>
      <c r="Y882" s="17" t="s">
        <v>230</v>
      </c>
      <c r="Z882" s="17" t="s">
        <v>230</v>
      </c>
      <c r="AA882" s="17" t="s">
        <v>230</v>
      </c>
      <c r="AB882" s="154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8">
        <v>1</v>
      </c>
    </row>
    <row r="883" spans="1:65">
      <c r="A883" s="30"/>
      <c r="B883" s="19" t="s">
        <v>231</v>
      </c>
      <c r="C883" s="9" t="s">
        <v>231</v>
      </c>
      <c r="D883" s="152" t="s">
        <v>233</v>
      </c>
      <c r="E883" s="153" t="s">
        <v>234</v>
      </c>
      <c r="F883" s="153" t="s">
        <v>237</v>
      </c>
      <c r="G883" s="153" t="s">
        <v>239</v>
      </c>
      <c r="H883" s="153" t="s">
        <v>240</v>
      </c>
      <c r="I883" s="153" t="s">
        <v>242</v>
      </c>
      <c r="J883" s="153" t="s">
        <v>243</v>
      </c>
      <c r="K883" s="153" t="s">
        <v>244</v>
      </c>
      <c r="L883" s="153" t="s">
        <v>245</v>
      </c>
      <c r="M883" s="153" t="s">
        <v>246</v>
      </c>
      <c r="N883" s="153" t="s">
        <v>247</v>
      </c>
      <c r="O883" s="153" t="s">
        <v>248</v>
      </c>
      <c r="P883" s="153" t="s">
        <v>250</v>
      </c>
      <c r="Q883" s="153" t="s">
        <v>252</v>
      </c>
      <c r="R883" s="153" t="s">
        <v>253</v>
      </c>
      <c r="S883" s="153" t="s">
        <v>254</v>
      </c>
      <c r="T883" s="153" t="s">
        <v>257</v>
      </c>
      <c r="U883" s="153" t="s">
        <v>258</v>
      </c>
      <c r="V883" s="153" t="s">
        <v>279</v>
      </c>
      <c r="W883" s="153" t="s">
        <v>259</v>
      </c>
      <c r="X883" s="153" t="s">
        <v>260</v>
      </c>
      <c r="Y883" s="153" t="s">
        <v>261</v>
      </c>
      <c r="Z883" s="153" t="s">
        <v>262</v>
      </c>
      <c r="AA883" s="153" t="s">
        <v>263</v>
      </c>
      <c r="AB883" s="154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8" t="s">
        <v>3</v>
      </c>
    </row>
    <row r="884" spans="1:65">
      <c r="A884" s="30"/>
      <c r="B884" s="19"/>
      <c r="C884" s="9"/>
      <c r="D884" s="10" t="s">
        <v>295</v>
      </c>
      <c r="E884" s="11" t="s">
        <v>296</v>
      </c>
      <c r="F884" s="11" t="s">
        <v>296</v>
      </c>
      <c r="G884" s="11" t="s">
        <v>295</v>
      </c>
      <c r="H884" s="11" t="s">
        <v>116</v>
      </c>
      <c r="I884" s="11" t="s">
        <v>296</v>
      </c>
      <c r="J884" s="11" t="s">
        <v>296</v>
      </c>
      <c r="K884" s="11" t="s">
        <v>116</v>
      </c>
      <c r="L884" s="11" t="s">
        <v>295</v>
      </c>
      <c r="M884" s="11" t="s">
        <v>295</v>
      </c>
      <c r="N884" s="11" t="s">
        <v>295</v>
      </c>
      <c r="O884" s="11" t="s">
        <v>295</v>
      </c>
      <c r="P884" s="11" t="s">
        <v>295</v>
      </c>
      <c r="Q884" s="11" t="s">
        <v>116</v>
      </c>
      <c r="R884" s="11" t="s">
        <v>296</v>
      </c>
      <c r="S884" s="11" t="s">
        <v>296</v>
      </c>
      <c r="T884" s="11" t="s">
        <v>295</v>
      </c>
      <c r="U884" s="11" t="s">
        <v>296</v>
      </c>
      <c r="V884" s="11" t="s">
        <v>295</v>
      </c>
      <c r="W884" s="11" t="s">
        <v>295</v>
      </c>
      <c r="X884" s="11" t="s">
        <v>296</v>
      </c>
      <c r="Y884" s="11" t="s">
        <v>295</v>
      </c>
      <c r="Z884" s="11" t="s">
        <v>295</v>
      </c>
      <c r="AA884" s="11" t="s">
        <v>295</v>
      </c>
      <c r="AB884" s="154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8">
        <v>2</v>
      </c>
    </row>
    <row r="885" spans="1:65">
      <c r="A885" s="30"/>
      <c r="B885" s="19"/>
      <c r="C885" s="9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154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8">
        <v>3</v>
      </c>
    </row>
    <row r="886" spans="1:65">
      <c r="A886" s="30"/>
      <c r="B886" s="18">
        <v>1</v>
      </c>
      <c r="C886" s="14">
        <v>1</v>
      </c>
      <c r="D886" s="148">
        <v>0.2</v>
      </c>
      <c r="E886" s="22">
        <v>0.25</v>
      </c>
      <c r="F886" s="155">
        <v>0.41447443375631032</v>
      </c>
      <c r="G886" s="148" t="s">
        <v>107</v>
      </c>
      <c r="H886" s="22">
        <v>0.27</v>
      </c>
      <c r="I886" s="148">
        <v>0.36</v>
      </c>
      <c r="J886" s="22">
        <v>0.23</v>
      </c>
      <c r="K886" s="148">
        <v>12</v>
      </c>
      <c r="L886" s="148">
        <v>0.4</v>
      </c>
      <c r="M886" s="22">
        <v>0.23</v>
      </c>
      <c r="N886" s="22">
        <v>0.26</v>
      </c>
      <c r="O886" s="22">
        <v>0.22</v>
      </c>
      <c r="P886" s="22">
        <v>0.27</v>
      </c>
      <c r="Q886" s="22">
        <v>0.22</v>
      </c>
      <c r="R886" s="148">
        <v>0.2</v>
      </c>
      <c r="S886" s="22">
        <v>0.25</v>
      </c>
      <c r="T886" s="148" t="s">
        <v>298</v>
      </c>
      <c r="U886" s="22">
        <v>0.2122</v>
      </c>
      <c r="V886" s="22">
        <v>0.25</v>
      </c>
      <c r="W886" s="148">
        <v>0.5091</v>
      </c>
      <c r="X886" s="148">
        <v>0.42</v>
      </c>
      <c r="Y886" s="148">
        <v>0.67</v>
      </c>
      <c r="Z886" s="22">
        <v>0.26</v>
      </c>
      <c r="AA886" s="22">
        <v>0.26</v>
      </c>
      <c r="AB886" s="154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8">
        <v>1</v>
      </c>
    </row>
    <row r="887" spans="1:65">
      <c r="A887" s="30"/>
      <c r="B887" s="19">
        <v>1</v>
      </c>
      <c r="C887" s="9">
        <v>2</v>
      </c>
      <c r="D887" s="149">
        <v>0.15</v>
      </c>
      <c r="E887" s="11">
        <v>0.26</v>
      </c>
      <c r="F887" s="150">
        <v>0.35551235344789184</v>
      </c>
      <c r="G887" s="149" t="s">
        <v>107</v>
      </c>
      <c r="H887" s="150">
        <v>0.38</v>
      </c>
      <c r="I887" s="149">
        <v>0.4</v>
      </c>
      <c r="J887" s="11">
        <v>0.25</v>
      </c>
      <c r="K887" s="149">
        <v>11</v>
      </c>
      <c r="L887" s="149">
        <v>0.4</v>
      </c>
      <c r="M887" s="11">
        <v>0.23</v>
      </c>
      <c r="N887" s="11">
        <v>0.26</v>
      </c>
      <c r="O887" s="11">
        <v>0.24</v>
      </c>
      <c r="P887" s="11">
        <v>0.28000000000000003</v>
      </c>
      <c r="Q887" s="11">
        <v>0.24</v>
      </c>
      <c r="R887" s="149">
        <v>0.2</v>
      </c>
      <c r="S887" s="11">
        <v>0.24</v>
      </c>
      <c r="T887" s="149" t="s">
        <v>298</v>
      </c>
      <c r="U887" s="11">
        <v>0.21684</v>
      </c>
      <c r="V887" s="11">
        <v>0.23</v>
      </c>
      <c r="W887" s="149">
        <v>0.39510000000000001</v>
      </c>
      <c r="X887" s="149">
        <v>0.42</v>
      </c>
      <c r="Y887" s="149">
        <v>0.61</v>
      </c>
      <c r="Z887" s="11">
        <v>0.26</v>
      </c>
      <c r="AA887" s="11">
        <v>0.25</v>
      </c>
      <c r="AB887" s="154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8">
        <v>21</v>
      </c>
    </row>
    <row r="888" spans="1:65">
      <c r="A888" s="30"/>
      <c r="B888" s="19">
        <v>1</v>
      </c>
      <c r="C888" s="9">
        <v>3</v>
      </c>
      <c r="D888" s="149">
        <v>0.17</v>
      </c>
      <c r="E888" s="11">
        <v>0.26</v>
      </c>
      <c r="F888" s="150">
        <v>0.33573336187260999</v>
      </c>
      <c r="G888" s="149" t="s">
        <v>107</v>
      </c>
      <c r="H888" s="11">
        <v>0.25</v>
      </c>
      <c r="I888" s="149">
        <v>0.41</v>
      </c>
      <c r="J888" s="11">
        <v>0.23</v>
      </c>
      <c r="K888" s="149">
        <v>12</v>
      </c>
      <c r="L888" s="149">
        <v>0.4</v>
      </c>
      <c r="M888" s="11">
        <v>0.24</v>
      </c>
      <c r="N888" s="11">
        <v>0.25</v>
      </c>
      <c r="O888" s="11">
        <v>0.23</v>
      </c>
      <c r="P888" s="11">
        <v>0.28999999999999998</v>
      </c>
      <c r="Q888" s="11">
        <v>0.23</v>
      </c>
      <c r="R888" s="149">
        <v>0.2</v>
      </c>
      <c r="S888" s="11">
        <v>0.24</v>
      </c>
      <c r="T888" s="149" t="s">
        <v>298</v>
      </c>
      <c r="U888" s="11">
        <v>0.21915000000000001</v>
      </c>
      <c r="V888" s="11">
        <v>0.26</v>
      </c>
      <c r="W888" s="149">
        <v>0.42559999999999998</v>
      </c>
      <c r="X888" s="149">
        <v>0.42</v>
      </c>
      <c r="Y888" s="149">
        <v>0.66</v>
      </c>
      <c r="Z888" s="11">
        <v>0.26</v>
      </c>
      <c r="AA888" s="11">
        <v>0.24</v>
      </c>
      <c r="AB888" s="154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8">
        <v>16</v>
      </c>
    </row>
    <row r="889" spans="1:65">
      <c r="A889" s="30"/>
      <c r="B889" s="19">
        <v>1</v>
      </c>
      <c r="C889" s="9">
        <v>4</v>
      </c>
      <c r="D889" s="149">
        <v>0.1</v>
      </c>
      <c r="E889" s="11">
        <v>0.26</v>
      </c>
      <c r="F889" s="11">
        <v>0.32656426628490226</v>
      </c>
      <c r="G889" s="149" t="s">
        <v>107</v>
      </c>
      <c r="H889" s="11">
        <v>0.25</v>
      </c>
      <c r="I889" s="149">
        <v>0.39</v>
      </c>
      <c r="J889" s="11">
        <v>0.24</v>
      </c>
      <c r="K889" s="149">
        <v>12</v>
      </c>
      <c r="L889" s="149">
        <v>0.4</v>
      </c>
      <c r="M889" s="11">
        <v>0.24</v>
      </c>
      <c r="N889" s="11">
        <v>0.26</v>
      </c>
      <c r="O889" s="11">
        <v>0.23</v>
      </c>
      <c r="P889" s="11">
        <v>0.28999999999999998</v>
      </c>
      <c r="Q889" s="11">
        <v>0.21</v>
      </c>
      <c r="R889" s="149">
        <v>0.2</v>
      </c>
      <c r="S889" s="11">
        <v>0.24</v>
      </c>
      <c r="T889" s="149" t="s">
        <v>298</v>
      </c>
      <c r="U889" s="11">
        <v>0.22044</v>
      </c>
      <c r="V889" s="11">
        <v>0.25</v>
      </c>
      <c r="W889" s="149">
        <v>0.43930000000000002</v>
      </c>
      <c r="X889" s="149">
        <v>0.37</v>
      </c>
      <c r="Y889" s="149">
        <v>0.71</v>
      </c>
      <c r="Z889" s="11">
        <v>0.26</v>
      </c>
      <c r="AA889" s="11">
        <v>0.25</v>
      </c>
      <c r="AB889" s="154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8">
        <v>0.25106289257859044</v>
      </c>
    </row>
    <row r="890" spans="1:65">
      <c r="A890" s="30"/>
      <c r="B890" s="19">
        <v>1</v>
      </c>
      <c r="C890" s="9">
        <v>5</v>
      </c>
      <c r="D890" s="150">
        <v>0.74</v>
      </c>
      <c r="E890" s="11">
        <v>0.26</v>
      </c>
      <c r="F890" s="11">
        <v>0.32175845214337462</v>
      </c>
      <c r="G890" s="149" t="s">
        <v>107</v>
      </c>
      <c r="H890" s="11">
        <v>0.24</v>
      </c>
      <c r="I890" s="149">
        <v>0.41</v>
      </c>
      <c r="J890" s="11">
        <v>0.24</v>
      </c>
      <c r="K890" s="149">
        <v>11</v>
      </c>
      <c r="L890" s="149">
        <v>0.4</v>
      </c>
      <c r="M890" s="11">
        <v>0.24</v>
      </c>
      <c r="N890" s="11">
        <v>0.27</v>
      </c>
      <c r="O890" s="11">
        <v>0.24</v>
      </c>
      <c r="P890" s="11">
        <v>0.28000000000000003</v>
      </c>
      <c r="Q890" s="11">
        <v>0.23</v>
      </c>
      <c r="R890" s="149">
        <v>0.2</v>
      </c>
      <c r="S890" s="11">
        <v>0.24</v>
      </c>
      <c r="T890" s="149" t="s">
        <v>298</v>
      </c>
      <c r="U890" s="11">
        <v>0.21124000000000001</v>
      </c>
      <c r="V890" s="11">
        <v>0.26</v>
      </c>
      <c r="W890" s="149">
        <v>0.3674</v>
      </c>
      <c r="X890" s="150">
        <v>0.61</v>
      </c>
      <c r="Y890" s="149">
        <v>0.68</v>
      </c>
      <c r="Z890" s="11">
        <v>0.27</v>
      </c>
      <c r="AA890" s="11">
        <v>0.25</v>
      </c>
      <c r="AB890" s="154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8">
        <v>58</v>
      </c>
    </row>
    <row r="891" spans="1:65">
      <c r="A891" s="30"/>
      <c r="B891" s="19">
        <v>1</v>
      </c>
      <c r="C891" s="9">
        <v>6</v>
      </c>
      <c r="D891" s="149">
        <v>0.24</v>
      </c>
      <c r="E891" s="11">
        <v>0.25</v>
      </c>
      <c r="F891" s="11">
        <v>0.32468376987252134</v>
      </c>
      <c r="G891" s="149" t="s">
        <v>107</v>
      </c>
      <c r="H891" s="11">
        <v>0.22</v>
      </c>
      <c r="I891" s="149">
        <v>0.37</v>
      </c>
      <c r="J891" s="11">
        <v>0.25</v>
      </c>
      <c r="K891" s="149">
        <v>11</v>
      </c>
      <c r="L891" s="149">
        <v>0.4</v>
      </c>
      <c r="M891" s="11">
        <v>0.23</v>
      </c>
      <c r="N891" s="11">
        <v>0.26</v>
      </c>
      <c r="O891" s="11">
        <v>0.23</v>
      </c>
      <c r="P891" s="11">
        <v>0.25</v>
      </c>
      <c r="Q891" s="11">
        <v>0.21</v>
      </c>
      <c r="R891" s="149">
        <v>0.2</v>
      </c>
      <c r="S891" s="11">
        <v>0.24</v>
      </c>
      <c r="T891" s="149" t="s">
        <v>298</v>
      </c>
      <c r="U891" s="11">
        <v>0.21740000000000001</v>
      </c>
      <c r="V891" s="11">
        <v>0.24</v>
      </c>
      <c r="W891" s="149">
        <v>0.3594</v>
      </c>
      <c r="X891" s="149">
        <v>0.46</v>
      </c>
      <c r="Y891" s="149">
        <v>0.71</v>
      </c>
      <c r="Z891" s="11">
        <v>0.26</v>
      </c>
      <c r="AA891" s="11">
        <v>0.27</v>
      </c>
      <c r="AB891" s="154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55"/>
    </row>
    <row r="892" spans="1:65">
      <c r="A892" s="30"/>
      <c r="B892" s="20" t="s">
        <v>272</v>
      </c>
      <c r="C892" s="12"/>
      <c r="D892" s="23">
        <v>0.26666666666666666</v>
      </c>
      <c r="E892" s="23">
        <v>0.25666666666666665</v>
      </c>
      <c r="F892" s="23">
        <v>0.34645443956293498</v>
      </c>
      <c r="G892" s="23" t="s">
        <v>674</v>
      </c>
      <c r="H892" s="23">
        <v>0.26833333333333331</v>
      </c>
      <c r="I892" s="23">
        <v>0.38999999999999996</v>
      </c>
      <c r="J892" s="23">
        <v>0.24</v>
      </c>
      <c r="K892" s="23">
        <v>11.5</v>
      </c>
      <c r="L892" s="23">
        <v>0.39999999999999997</v>
      </c>
      <c r="M892" s="23">
        <v>0.23499999999999999</v>
      </c>
      <c r="N892" s="23">
        <v>0.26</v>
      </c>
      <c r="O892" s="23">
        <v>0.23166666666666666</v>
      </c>
      <c r="P892" s="23">
        <v>0.27666666666666667</v>
      </c>
      <c r="Q892" s="23">
        <v>0.2233333333333333</v>
      </c>
      <c r="R892" s="23">
        <v>0.19999999999999998</v>
      </c>
      <c r="S892" s="23">
        <v>0.24166666666666667</v>
      </c>
      <c r="T892" s="23" t="s">
        <v>674</v>
      </c>
      <c r="U892" s="23">
        <v>0.21621166666666669</v>
      </c>
      <c r="V892" s="23">
        <v>0.24833333333333332</v>
      </c>
      <c r="W892" s="23">
        <v>0.41598333333333337</v>
      </c>
      <c r="X892" s="23">
        <v>0.44999999999999996</v>
      </c>
      <c r="Y892" s="23">
        <v>0.67333333333333334</v>
      </c>
      <c r="Z892" s="23">
        <v>0.26166666666666666</v>
      </c>
      <c r="AA892" s="23">
        <v>0.25333333333333335</v>
      </c>
      <c r="AB892" s="154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55"/>
    </row>
    <row r="893" spans="1:65">
      <c r="A893" s="30"/>
      <c r="B893" s="3" t="s">
        <v>273</v>
      </c>
      <c r="C893" s="29"/>
      <c r="D893" s="11">
        <v>0.185</v>
      </c>
      <c r="E893" s="11">
        <v>0.26</v>
      </c>
      <c r="F893" s="11">
        <v>0.33114881407875613</v>
      </c>
      <c r="G893" s="11" t="s">
        <v>674</v>
      </c>
      <c r="H893" s="11">
        <v>0.25</v>
      </c>
      <c r="I893" s="11">
        <v>0.39500000000000002</v>
      </c>
      <c r="J893" s="11">
        <v>0.24</v>
      </c>
      <c r="K893" s="11">
        <v>11.5</v>
      </c>
      <c r="L893" s="11">
        <v>0.4</v>
      </c>
      <c r="M893" s="11">
        <v>0.23499999999999999</v>
      </c>
      <c r="N893" s="11">
        <v>0.26</v>
      </c>
      <c r="O893" s="11">
        <v>0.23</v>
      </c>
      <c r="P893" s="11">
        <v>0.28000000000000003</v>
      </c>
      <c r="Q893" s="11">
        <v>0.22500000000000001</v>
      </c>
      <c r="R893" s="11">
        <v>0.2</v>
      </c>
      <c r="S893" s="11">
        <v>0.24</v>
      </c>
      <c r="T893" s="11" t="s">
        <v>674</v>
      </c>
      <c r="U893" s="11">
        <v>0.21712000000000001</v>
      </c>
      <c r="V893" s="11">
        <v>0.25</v>
      </c>
      <c r="W893" s="11">
        <v>0.41034999999999999</v>
      </c>
      <c r="X893" s="11">
        <v>0.42</v>
      </c>
      <c r="Y893" s="11">
        <v>0.67500000000000004</v>
      </c>
      <c r="Z893" s="11">
        <v>0.26</v>
      </c>
      <c r="AA893" s="11">
        <v>0.25</v>
      </c>
      <c r="AB893" s="154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5"/>
    </row>
    <row r="894" spans="1:65">
      <c r="A894" s="30"/>
      <c r="B894" s="3" t="s">
        <v>274</v>
      </c>
      <c r="C894" s="29"/>
      <c r="D894" s="24">
        <v>0.23661501783840069</v>
      </c>
      <c r="E894" s="24">
        <v>5.1639777949432277E-3</v>
      </c>
      <c r="F894" s="24">
        <v>3.5505435548046554E-2</v>
      </c>
      <c r="G894" s="24" t="s">
        <v>674</v>
      </c>
      <c r="H894" s="24">
        <v>5.7067211835402344E-2</v>
      </c>
      <c r="I894" s="24">
        <v>2.0976176963403027E-2</v>
      </c>
      <c r="J894" s="24">
        <v>8.9442719099991543E-3</v>
      </c>
      <c r="K894" s="24">
        <v>0.54772255750516607</v>
      </c>
      <c r="L894" s="24">
        <v>6.0809419444881171E-17</v>
      </c>
      <c r="M894" s="24">
        <v>5.47722557505165E-3</v>
      </c>
      <c r="N894" s="24">
        <v>6.324555320336764E-3</v>
      </c>
      <c r="O894" s="24">
        <v>7.5277265270908044E-3</v>
      </c>
      <c r="P894" s="24">
        <v>1.5055453054181614E-2</v>
      </c>
      <c r="Q894" s="24">
        <v>1.211060141638997E-2</v>
      </c>
      <c r="R894" s="24">
        <v>3.0404709722440586E-17</v>
      </c>
      <c r="S894" s="24">
        <v>4.0824829046386341E-3</v>
      </c>
      <c r="T894" s="24" t="s">
        <v>674</v>
      </c>
      <c r="U894" s="24">
        <v>3.7183459584426326E-3</v>
      </c>
      <c r="V894" s="24">
        <v>1.1690451944500123E-2</v>
      </c>
      <c r="W894" s="24">
        <v>5.5326283687471611E-2</v>
      </c>
      <c r="X894" s="24">
        <v>8.3426614458457032E-2</v>
      </c>
      <c r="Y894" s="24">
        <v>3.7237973450050497E-2</v>
      </c>
      <c r="Z894" s="24">
        <v>4.0824829046386332E-3</v>
      </c>
      <c r="AA894" s="24">
        <v>1.0327955589886455E-2</v>
      </c>
      <c r="AB894" s="206"/>
      <c r="AC894" s="207"/>
      <c r="AD894" s="207"/>
      <c r="AE894" s="207"/>
      <c r="AF894" s="207"/>
      <c r="AG894" s="207"/>
      <c r="AH894" s="207"/>
      <c r="AI894" s="207"/>
      <c r="AJ894" s="207"/>
      <c r="AK894" s="207"/>
      <c r="AL894" s="207"/>
      <c r="AM894" s="207"/>
      <c r="AN894" s="207"/>
      <c r="AO894" s="207"/>
      <c r="AP894" s="207"/>
      <c r="AQ894" s="207"/>
      <c r="AR894" s="207"/>
      <c r="AS894" s="207"/>
      <c r="AT894" s="207"/>
      <c r="AU894" s="207"/>
      <c r="AV894" s="207"/>
      <c r="AW894" s="207"/>
      <c r="AX894" s="207"/>
      <c r="AY894" s="207"/>
      <c r="AZ894" s="207"/>
      <c r="BA894" s="207"/>
      <c r="BB894" s="207"/>
      <c r="BC894" s="207"/>
      <c r="BD894" s="207"/>
      <c r="BE894" s="207"/>
      <c r="BF894" s="207"/>
      <c r="BG894" s="207"/>
      <c r="BH894" s="207"/>
      <c r="BI894" s="207"/>
      <c r="BJ894" s="207"/>
      <c r="BK894" s="207"/>
      <c r="BL894" s="207"/>
      <c r="BM894" s="56"/>
    </row>
    <row r="895" spans="1:65">
      <c r="A895" s="30"/>
      <c r="B895" s="3" t="s">
        <v>87</v>
      </c>
      <c r="C895" s="29"/>
      <c r="D895" s="13">
        <v>0.88730631689400263</v>
      </c>
      <c r="E895" s="13">
        <v>2.0119394006272318E-2</v>
      </c>
      <c r="F895" s="13">
        <v>0.10248226460263568</v>
      </c>
      <c r="G895" s="13" t="s">
        <v>674</v>
      </c>
      <c r="H895" s="13">
        <v>0.21267283913814539</v>
      </c>
      <c r="I895" s="13">
        <v>5.3785069136930846E-2</v>
      </c>
      <c r="J895" s="13">
        <v>3.7267799624996475E-2</v>
      </c>
      <c r="K895" s="13">
        <v>4.7628048478710092E-2</v>
      </c>
      <c r="L895" s="13">
        <v>1.5202354861220294E-16</v>
      </c>
      <c r="M895" s="13">
        <v>2.3307342872560213E-2</v>
      </c>
      <c r="N895" s="13">
        <v>2.4325212770526013E-2</v>
      </c>
      <c r="O895" s="13">
        <v>3.2493783570176134E-2</v>
      </c>
      <c r="P895" s="13">
        <v>5.4417300195837161E-2</v>
      </c>
      <c r="Q895" s="13">
        <v>5.4226573506223751E-2</v>
      </c>
      <c r="R895" s="13">
        <v>1.5202354861220294E-16</v>
      </c>
      <c r="S895" s="13">
        <v>1.689303270884952E-2</v>
      </c>
      <c r="T895" s="13" t="s">
        <v>674</v>
      </c>
      <c r="U895" s="13">
        <v>1.7197711926318957E-2</v>
      </c>
      <c r="V895" s="13">
        <v>4.7075645414094459E-2</v>
      </c>
      <c r="W895" s="13">
        <v>0.13300120282256087</v>
      </c>
      <c r="X895" s="13">
        <v>0.18539247657434899</v>
      </c>
      <c r="Y895" s="13">
        <v>5.5303920965421534E-2</v>
      </c>
      <c r="Z895" s="13">
        <v>1.5601845495434268E-2</v>
      </c>
      <c r="AA895" s="13">
        <v>4.0768245749551797E-2</v>
      </c>
      <c r="AB895" s="154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5"/>
    </row>
    <row r="896" spans="1:65">
      <c r="A896" s="30"/>
      <c r="B896" s="3" t="s">
        <v>275</v>
      </c>
      <c r="C896" s="29"/>
      <c r="D896" s="13">
        <v>6.215085761107364E-2</v>
      </c>
      <c r="E896" s="13">
        <v>2.232020045065819E-2</v>
      </c>
      <c r="F896" s="13">
        <v>0.37995080039350726</v>
      </c>
      <c r="G896" s="13" t="s">
        <v>674</v>
      </c>
      <c r="H896" s="13">
        <v>6.8789300471142623E-2</v>
      </c>
      <c r="I896" s="13">
        <v>0.55339562925619501</v>
      </c>
      <c r="J896" s="13">
        <v>-4.4064228150033857E-2</v>
      </c>
      <c r="K896" s="13">
        <v>44.805255734477548</v>
      </c>
      <c r="L896" s="13">
        <v>0.59322628641661024</v>
      </c>
      <c r="M896" s="13">
        <v>-6.3979556730241471E-2</v>
      </c>
      <c r="N896" s="13">
        <v>3.5597086170796821E-2</v>
      </c>
      <c r="O896" s="13">
        <v>-7.7256442450379881E-2</v>
      </c>
      <c r="P896" s="13">
        <v>0.10198151477148887</v>
      </c>
      <c r="Q896" s="13">
        <v>-0.11044865675072602</v>
      </c>
      <c r="R896" s="13">
        <v>-0.20338685679169488</v>
      </c>
      <c r="S896" s="13">
        <v>-3.7425785289964542E-2</v>
      </c>
      <c r="T896" s="13" t="s">
        <v>674</v>
      </c>
      <c r="U896" s="13">
        <v>-0.13881472309180154</v>
      </c>
      <c r="V896" s="13">
        <v>-1.0872013849687834E-2</v>
      </c>
      <c r="W896" s="13">
        <v>0.65688895344467424</v>
      </c>
      <c r="X896" s="13">
        <v>0.79237957221868638</v>
      </c>
      <c r="Y896" s="13">
        <v>1.6819309154679609</v>
      </c>
      <c r="Z896" s="13">
        <v>4.2235529030865804E-2</v>
      </c>
      <c r="AA896" s="13">
        <v>9.0433147305200023E-3</v>
      </c>
      <c r="AB896" s="154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55"/>
    </row>
    <row r="897" spans="1:65">
      <c r="A897" s="30"/>
      <c r="B897" s="46" t="s">
        <v>276</v>
      </c>
      <c r="C897" s="47"/>
      <c r="D897" s="45">
        <v>0.34</v>
      </c>
      <c r="E897" s="45">
        <v>0</v>
      </c>
      <c r="F897" s="45">
        <v>3.03</v>
      </c>
      <c r="G897" s="45">
        <v>6.97</v>
      </c>
      <c r="H897" s="45">
        <v>0.39</v>
      </c>
      <c r="I897" s="45">
        <v>4.5</v>
      </c>
      <c r="J897" s="45">
        <v>0.56000000000000005</v>
      </c>
      <c r="K897" s="45" t="s">
        <v>277</v>
      </c>
      <c r="L897" s="45" t="s">
        <v>277</v>
      </c>
      <c r="M897" s="45">
        <v>0.73</v>
      </c>
      <c r="N897" s="45">
        <v>0.11</v>
      </c>
      <c r="O897" s="45">
        <v>0.84</v>
      </c>
      <c r="P897" s="45">
        <v>0.67</v>
      </c>
      <c r="Q897" s="45">
        <v>1.1200000000000001</v>
      </c>
      <c r="R897" s="45" t="s">
        <v>277</v>
      </c>
      <c r="S897" s="45">
        <v>0.51</v>
      </c>
      <c r="T897" s="45">
        <v>0.22</v>
      </c>
      <c r="U897" s="45">
        <v>1.36</v>
      </c>
      <c r="V897" s="45">
        <v>0.28000000000000003</v>
      </c>
      <c r="W897" s="45">
        <v>5.37</v>
      </c>
      <c r="X897" s="45">
        <v>6.52</v>
      </c>
      <c r="Y897" s="45">
        <v>14.05</v>
      </c>
      <c r="Z897" s="45">
        <v>0.17</v>
      </c>
      <c r="AA897" s="45">
        <v>0.11</v>
      </c>
      <c r="AB897" s="154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5"/>
    </row>
    <row r="898" spans="1:65">
      <c r="B898" s="156" t="s">
        <v>319</v>
      </c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BM898" s="55"/>
    </row>
    <row r="899" spans="1:65">
      <c r="BM899" s="55"/>
    </row>
    <row r="900" spans="1:65" ht="15">
      <c r="B900" s="8" t="s">
        <v>534</v>
      </c>
      <c r="BM900" s="28" t="s">
        <v>67</v>
      </c>
    </row>
    <row r="901" spans="1:65" ht="15">
      <c r="A901" s="25" t="s">
        <v>24</v>
      </c>
      <c r="B901" s="18" t="s">
        <v>112</v>
      </c>
      <c r="C901" s="15" t="s">
        <v>113</v>
      </c>
      <c r="D901" s="16" t="s">
        <v>230</v>
      </c>
      <c r="E901" s="17" t="s">
        <v>230</v>
      </c>
      <c r="F901" s="17" t="s">
        <v>230</v>
      </c>
      <c r="G901" s="17" t="s">
        <v>230</v>
      </c>
      <c r="H901" s="17" t="s">
        <v>230</v>
      </c>
      <c r="I901" s="17" t="s">
        <v>230</v>
      </c>
      <c r="J901" s="17" t="s">
        <v>230</v>
      </c>
      <c r="K901" s="17" t="s">
        <v>230</v>
      </c>
      <c r="L901" s="17" t="s">
        <v>230</v>
      </c>
      <c r="M901" s="17" t="s">
        <v>230</v>
      </c>
      <c r="N901" s="154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8">
        <v>1</v>
      </c>
    </row>
    <row r="902" spans="1:65">
      <c r="A902" s="30"/>
      <c r="B902" s="19" t="s">
        <v>231</v>
      </c>
      <c r="C902" s="9" t="s">
        <v>231</v>
      </c>
      <c r="D902" s="152" t="s">
        <v>233</v>
      </c>
      <c r="E902" s="153" t="s">
        <v>234</v>
      </c>
      <c r="F902" s="153" t="s">
        <v>235</v>
      </c>
      <c r="G902" s="153" t="s">
        <v>236</v>
      </c>
      <c r="H902" s="153" t="s">
        <v>239</v>
      </c>
      <c r="I902" s="153" t="s">
        <v>240</v>
      </c>
      <c r="J902" s="153" t="s">
        <v>254</v>
      </c>
      <c r="K902" s="153" t="s">
        <v>257</v>
      </c>
      <c r="L902" s="153" t="s">
        <v>258</v>
      </c>
      <c r="M902" s="153" t="s">
        <v>261</v>
      </c>
      <c r="N902" s="154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8" t="s">
        <v>3</v>
      </c>
    </row>
    <row r="903" spans="1:65">
      <c r="A903" s="30"/>
      <c r="B903" s="19"/>
      <c r="C903" s="9"/>
      <c r="D903" s="10" t="s">
        <v>295</v>
      </c>
      <c r="E903" s="11" t="s">
        <v>296</v>
      </c>
      <c r="F903" s="11" t="s">
        <v>296</v>
      </c>
      <c r="G903" s="11" t="s">
        <v>296</v>
      </c>
      <c r="H903" s="11" t="s">
        <v>295</v>
      </c>
      <c r="I903" s="11" t="s">
        <v>116</v>
      </c>
      <c r="J903" s="11" t="s">
        <v>296</v>
      </c>
      <c r="K903" s="11" t="s">
        <v>295</v>
      </c>
      <c r="L903" s="11" t="s">
        <v>296</v>
      </c>
      <c r="M903" s="11" t="s">
        <v>295</v>
      </c>
      <c r="N903" s="154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8">
        <v>2</v>
      </c>
    </row>
    <row r="904" spans="1:65">
      <c r="A904" s="30"/>
      <c r="B904" s="19"/>
      <c r="C904" s="9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154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8">
        <v>3</v>
      </c>
    </row>
    <row r="905" spans="1:65">
      <c r="A905" s="30"/>
      <c r="B905" s="18">
        <v>1</v>
      </c>
      <c r="C905" s="14">
        <v>1</v>
      </c>
      <c r="D905" s="148">
        <v>0.61</v>
      </c>
      <c r="E905" s="22">
        <v>0.55000000000000004</v>
      </c>
      <c r="F905" s="22">
        <v>0.5</v>
      </c>
      <c r="G905" s="22">
        <v>0.485697518215499</v>
      </c>
      <c r="H905" s="148">
        <v>0.6</v>
      </c>
      <c r="I905" s="22">
        <v>0.61</v>
      </c>
      <c r="J905" s="22">
        <v>0.53</v>
      </c>
      <c r="K905" s="22">
        <v>0.55000000000000004</v>
      </c>
      <c r="L905" s="155">
        <v>3.1272600000000002</v>
      </c>
      <c r="M905" s="22">
        <v>0.54</v>
      </c>
      <c r="N905" s="154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8">
        <v>1</v>
      </c>
    </row>
    <row r="906" spans="1:65">
      <c r="A906" s="30"/>
      <c r="B906" s="19">
        <v>1</v>
      </c>
      <c r="C906" s="9">
        <v>2</v>
      </c>
      <c r="D906" s="149">
        <v>0.61</v>
      </c>
      <c r="E906" s="11">
        <v>0.57999999999999996</v>
      </c>
      <c r="F906" s="11">
        <v>0.51</v>
      </c>
      <c r="G906" s="11">
        <v>0.49685205866985599</v>
      </c>
      <c r="H906" s="149">
        <v>0.6</v>
      </c>
      <c r="I906" s="11">
        <v>0.6</v>
      </c>
      <c r="J906" s="11">
        <v>0.54</v>
      </c>
      <c r="K906" s="11">
        <v>0.55000000000000004</v>
      </c>
      <c r="L906" s="149">
        <v>3.3006099999999998</v>
      </c>
      <c r="M906" s="11">
        <v>0.53</v>
      </c>
      <c r="N906" s="154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8">
        <v>22</v>
      </c>
    </row>
    <row r="907" spans="1:65">
      <c r="A907" s="30"/>
      <c r="B907" s="19">
        <v>1</v>
      </c>
      <c r="C907" s="9">
        <v>3</v>
      </c>
      <c r="D907" s="149">
        <v>0.63</v>
      </c>
      <c r="E907" s="11">
        <v>0.56000000000000005</v>
      </c>
      <c r="F907" s="11">
        <v>0.5</v>
      </c>
      <c r="G907" s="11">
        <v>0.50203735918265702</v>
      </c>
      <c r="H907" s="149">
        <v>0.6</v>
      </c>
      <c r="I907" s="11">
        <v>0.55000000000000004</v>
      </c>
      <c r="J907" s="11">
        <v>0.54</v>
      </c>
      <c r="K907" s="11">
        <v>0.5</v>
      </c>
      <c r="L907" s="149">
        <v>3.3375699999999999</v>
      </c>
      <c r="M907" s="11">
        <v>0.54</v>
      </c>
      <c r="N907" s="154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8">
        <v>16</v>
      </c>
    </row>
    <row r="908" spans="1:65">
      <c r="A908" s="30"/>
      <c r="B908" s="19">
        <v>1</v>
      </c>
      <c r="C908" s="9">
        <v>4</v>
      </c>
      <c r="D908" s="149">
        <v>0.62</v>
      </c>
      <c r="E908" s="11">
        <v>0.55000000000000004</v>
      </c>
      <c r="F908" s="11">
        <v>0.49</v>
      </c>
      <c r="G908" s="11">
        <v>0.48751077998055503</v>
      </c>
      <c r="H908" s="149">
        <v>0.6</v>
      </c>
      <c r="I908" s="11">
        <v>0.54</v>
      </c>
      <c r="J908" s="11">
        <v>0.54</v>
      </c>
      <c r="K908" s="11">
        <v>0.55000000000000004</v>
      </c>
      <c r="L908" s="149">
        <v>3.3480599999999998</v>
      </c>
      <c r="M908" s="11">
        <v>0.53</v>
      </c>
      <c r="N908" s="154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8">
        <v>0.53307376653449512</v>
      </c>
    </row>
    <row r="909" spans="1:65">
      <c r="A909" s="30"/>
      <c r="B909" s="19">
        <v>1</v>
      </c>
      <c r="C909" s="9">
        <v>5</v>
      </c>
      <c r="D909" s="149">
        <v>0.65</v>
      </c>
      <c r="E909" s="11">
        <v>0.56000000000000005</v>
      </c>
      <c r="F909" s="11">
        <v>0.51</v>
      </c>
      <c r="G909" s="11">
        <v>0.49859208179440401</v>
      </c>
      <c r="H909" s="149">
        <v>0.6</v>
      </c>
      <c r="I909" s="11">
        <v>0.55000000000000004</v>
      </c>
      <c r="J909" s="11">
        <v>0.53</v>
      </c>
      <c r="K909" s="11">
        <v>0.5</v>
      </c>
      <c r="L909" s="149">
        <v>3.3160599999999998</v>
      </c>
      <c r="M909" s="11">
        <v>0.56000000000000005</v>
      </c>
      <c r="N909" s="154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8">
        <v>59</v>
      </c>
    </row>
    <row r="910" spans="1:65">
      <c r="A910" s="30"/>
      <c r="B910" s="19">
        <v>1</v>
      </c>
      <c r="C910" s="9">
        <v>6</v>
      </c>
      <c r="D910" s="149">
        <v>0.64</v>
      </c>
      <c r="E910" s="11">
        <v>0.56999999999999995</v>
      </c>
      <c r="F910" s="11">
        <v>0.5</v>
      </c>
      <c r="G910" s="11">
        <v>0.48840839660582497</v>
      </c>
      <c r="H910" s="149">
        <v>0.6</v>
      </c>
      <c r="I910" s="11">
        <v>0.52</v>
      </c>
      <c r="J910" s="11">
        <v>0.53</v>
      </c>
      <c r="K910" s="11">
        <v>0.55000000000000004</v>
      </c>
      <c r="L910" s="149">
        <v>3.2707199999999998</v>
      </c>
      <c r="M910" s="11">
        <v>0.56999999999999995</v>
      </c>
      <c r="N910" s="154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55"/>
    </row>
    <row r="911" spans="1:65">
      <c r="A911" s="30"/>
      <c r="B911" s="20" t="s">
        <v>272</v>
      </c>
      <c r="C911" s="12"/>
      <c r="D911" s="23">
        <v>0.62666666666666671</v>
      </c>
      <c r="E911" s="23">
        <v>0.56166666666666665</v>
      </c>
      <c r="F911" s="23">
        <v>0.50166666666666659</v>
      </c>
      <c r="G911" s="23">
        <v>0.4931830324081326</v>
      </c>
      <c r="H911" s="23">
        <v>0.6</v>
      </c>
      <c r="I911" s="23">
        <v>0.56166666666666665</v>
      </c>
      <c r="J911" s="23">
        <v>0.53500000000000014</v>
      </c>
      <c r="K911" s="23">
        <v>0.53333333333333333</v>
      </c>
      <c r="L911" s="23">
        <v>3.2833799999999997</v>
      </c>
      <c r="M911" s="23">
        <v>0.54500000000000004</v>
      </c>
      <c r="N911" s="154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55"/>
    </row>
    <row r="912" spans="1:65">
      <c r="A912" s="30"/>
      <c r="B912" s="3" t="s">
        <v>273</v>
      </c>
      <c r="C912" s="29"/>
      <c r="D912" s="11">
        <v>0.625</v>
      </c>
      <c r="E912" s="11">
        <v>0.56000000000000005</v>
      </c>
      <c r="F912" s="11">
        <v>0.5</v>
      </c>
      <c r="G912" s="11">
        <v>0.49263022763784048</v>
      </c>
      <c r="H912" s="11">
        <v>0.6</v>
      </c>
      <c r="I912" s="11">
        <v>0.55000000000000004</v>
      </c>
      <c r="J912" s="11">
        <v>0.53500000000000003</v>
      </c>
      <c r="K912" s="11">
        <v>0.55000000000000004</v>
      </c>
      <c r="L912" s="11">
        <v>3.3083349999999996</v>
      </c>
      <c r="M912" s="11">
        <v>0.54</v>
      </c>
      <c r="N912" s="154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55"/>
    </row>
    <row r="913" spans="1:65">
      <c r="A913" s="30"/>
      <c r="B913" s="3" t="s">
        <v>274</v>
      </c>
      <c r="C913" s="29"/>
      <c r="D913" s="24">
        <v>1.6329931618554533E-2</v>
      </c>
      <c r="E913" s="24">
        <v>1.1690451944500082E-2</v>
      </c>
      <c r="F913" s="24">
        <v>7.5277265270908165E-3</v>
      </c>
      <c r="G913" s="24">
        <v>6.8135627828230291E-3</v>
      </c>
      <c r="H913" s="24">
        <v>0</v>
      </c>
      <c r="I913" s="24">
        <v>3.5449494589721096E-2</v>
      </c>
      <c r="J913" s="24">
        <v>5.4772255750516656E-3</v>
      </c>
      <c r="K913" s="24">
        <v>2.5819888974716137E-2</v>
      </c>
      <c r="L913" s="24">
        <v>8.1263329737342044E-2</v>
      </c>
      <c r="M913" s="24">
        <v>1.6431676725154963E-2</v>
      </c>
      <c r="N913" s="206"/>
      <c r="O913" s="207"/>
      <c r="P913" s="207"/>
      <c r="Q913" s="207"/>
      <c r="R913" s="207"/>
      <c r="S913" s="207"/>
      <c r="T913" s="207"/>
      <c r="U913" s="207"/>
      <c r="V913" s="207"/>
      <c r="W913" s="207"/>
      <c r="X913" s="207"/>
      <c r="Y913" s="207"/>
      <c r="Z913" s="207"/>
      <c r="AA913" s="207"/>
      <c r="AB913" s="207"/>
      <c r="AC913" s="207"/>
      <c r="AD913" s="207"/>
      <c r="AE913" s="207"/>
      <c r="AF913" s="207"/>
      <c r="AG913" s="207"/>
      <c r="AH913" s="207"/>
      <c r="AI913" s="207"/>
      <c r="AJ913" s="207"/>
      <c r="AK913" s="207"/>
      <c r="AL913" s="207"/>
      <c r="AM913" s="207"/>
      <c r="AN913" s="207"/>
      <c r="AO913" s="207"/>
      <c r="AP913" s="207"/>
      <c r="AQ913" s="207"/>
      <c r="AR913" s="207"/>
      <c r="AS913" s="207"/>
      <c r="AT913" s="207"/>
      <c r="AU913" s="207"/>
      <c r="AV913" s="207"/>
      <c r="AW913" s="207"/>
      <c r="AX913" s="207"/>
      <c r="AY913" s="207"/>
      <c r="AZ913" s="207"/>
      <c r="BA913" s="207"/>
      <c r="BB913" s="207"/>
      <c r="BC913" s="207"/>
      <c r="BD913" s="207"/>
      <c r="BE913" s="207"/>
      <c r="BF913" s="207"/>
      <c r="BG913" s="207"/>
      <c r="BH913" s="207"/>
      <c r="BI913" s="207"/>
      <c r="BJ913" s="207"/>
      <c r="BK913" s="207"/>
      <c r="BL913" s="207"/>
      <c r="BM913" s="56"/>
    </row>
    <row r="914" spans="1:65">
      <c r="A914" s="30"/>
      <c r="B914" s="3" t="s">
        <v>87</v>
      </c>
      <c r="C914" s="29"/>
      <c r="D914" s="13">
        <v>2.6058401518969997E-2</v>
      </c>
      <c r="E914" s="13">
        <v>2.0813861028783527E-2</v>
      </c>
      <c r="F914" s="13">
        <v>1.5005434937722561E-2</v>
      </c>
      <c r="G914" s="13">
        <v>1.3815484992566572E-2</v>
      </c>
      <c r="H914" s="13">
        <v>0</v>
      </c>
      <c r="I914" s="13">
        <v>6.3114827162708192E-2</v>
      </c>
      <c r="J914" s="13">
        <v>1.023780481318068E-2</v>
      </c>
      <c r="K914" s="13">
        <v>4.8412291827592754E-2</v>
      </c>
      <c r="L914" s="13">
        <v>2.4749900936639087E-2</v>
      </c>
      <c r="M914" s="13">
        <v>3.014986555074305E-2</v>
      </c>
      <c r="N914" s="154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55"/>
    </row>
    <row r="915" spans="1:65">
      <c r="A915" s="30"/>
      <c r="B915" s="3" t="s">
        <v>275</v>
      </c>
      <c r="C915" s="29"/>
      <c r="D915" s="13">
        <v>0.17557213655554227</v>
      </c>
      <c r="E915" s="13">
        <v>5.3637792604302348E-2</v>
      </c>
      <c r="F915" s="13">
        <v>-5.891698642761134E-2</v>
      </c>
      <c r="G915" s="13">
        <v>-7.4831546083559131E-2</v>
      </c>
      <c r="H915" s="13">
        <v>0.12554779031913599</v>
      </c>
      <c r="I915" s="13">
        <v>5.3637792604302348E-2</v>
      </c>
      <c r="J915" s="13">
        <v>3.6134463678965112E-3</v>
      </c>
      <c r="K915" s="13">
        <v>4.8692472812095211E-4</v>
      </c>
      <c r="L915" s="13">
        <v>5.1593351729634076</v>
      </c>
      <c r="M915" s="13">
        <v>2.2372576206548755E-2</v>
      </c>
      <c r="N915" s="154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5"/>
    </row>
    <row r="916" spans="1:65">
      <c r="A916" s="30"/>
      <c r="B916" s="46" t="s">
        <v>276</v>
      </c>
      <c r="C916" s="47"/>
      <c r="D916" s="45">
        <v>3.3</v>
      </c>
      <c r="E916" s="45">
        <v>0.67</v>
      </c>
      <c r="F916" s="45">
        <v>1.75</v>
      </c>
      <c r="G916" s="45">
        <v>2.1</v>
      </c>
      <c r="H916" s="45" t="s">
        <v>277</v>
      </c>
      <c r="I916" s="45">
        <v>0.67</v>
      </c>
      <c r="J916" s="45">
        <v>0.4</v>
      </c>
      <c r="K916" s="45">
        <v>0.47</v>
      </c>
      <c r="L916" s="45">
        <v>110.79</v>
      </c>
      <c r="M916" s="45">
        <v>0</v>
      </c>
      <c r="N916" s="154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55"/>
    </row>
    <row r="917" spans="1:65">
      <c r="B917" s="31" t="s">
        <v>308</v>
      </c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BM917" s="55"/>
    </row>
    <row r="918" spans="1:65">
      <c r="BM918" s="55"/>
    </row>
    <row r="919" spans="1:65" ht="15">
      <c r="B919" s="8" t="s">
        <v>535</v>
      </c>
      <c r="BM919" s="28" t="s">
        <v>67</v>
      </c>
    </row>
    <row r="920" spans="1:65" ht="15">
      <c r="A920" s="25" t="s">
        <v>27</v>
      </c>
      <c r="B920" s="18" t="s">
        <v>112</v>
      </c>
      <c r="C920" s="15" t="s">
        <v>113</v>
      </c>
      <c r="D920" s="16" t="s">
        <v>230</v>
      </c>
      <c r="E920" s="17" t="s">
        <v>230</v>
      </c>
      <c r="F920" s="17" t="s">
        <v>230</v>
      </c>
      <c r="G920" s="17" t="s">
        <v>230</v>
      </c>
      <c r="H920" s="17" t="s">
        <v>230</v>
      </c>
      <c r="I920" s="17" t="s">
        <v>230</v>
      </c>
      <c r="J920" s="17" t="s">
        <v>230</v>
      </c>
      <c r="K920" s="17" t="s">
        <v>230</v>
      </c>
      <c r="L920" s="17" t="s">
        <v>230</v>
      </c>
      <c r="M920" s="17" t="s">
        <v>230</v>
      </c>
      <c r="N920" s="17" t="s">
        <v>230</v>
      </c>
      <c r="O920" s="17" t="s">
        <v>230</v>
      </c>
      <c r="P920" s="17" t="s">
        <v>230</v>
      </c>
      <c r="Q920" s="17" t="s">
        <v>230</v>
      </c>
      <c r="R920" s="17" t="s">
        <v>230</v>
      </c>
      <c r="S920" s="17" t="s">
        <v>230</v>
      </c>
      <c r="T920" s="17" t="s">
        <v>230</v>
      </c>
      <c r="U920" s="17" t="s">
        <v>230</v>
      </c>
      <c r="V920" s="17" t="s">
        <v>230</v>
      </c>
      <c r="W920" s="17" t="s">
        <v>230</v>
      </c>
      <c r="X920" s="17" t="s">
        <v>230</v>
      </c>
      <c r="Y920" s="17" t="s">
        <v>230</v>
      </c>
      <c r="Z920" s="17" t="s">
        <v>230</v>
      </c>
      <c r="AA920" s="17" t="s">
        <v>230</v>
      </c>
      <c r="AB920" s="154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8">
        <v>1</v>
      </c>
    </row>
    <row r="921" spans="1:65">
      <c r="A921" s="30"/>
      <c r="B921" s="19" t="s">
        <v>231</v>
      </c>
      <c r="C921" s="9" t="s">
        <v>231</v>
      </c>
      <c r="D921" s="152" t="s">
        <v>233</v>
      </c>
      <c r="E921" s="153" t="s">
        <v>234</v>
      </c>
      <c r="F921" s="153" t="s">
        <v>237</v>
      </c>
      <c r="G921" s="153" t="s">
        <v>239</v>
      </c>
      <c r="H921" s="153" t="s">
        <v>242</v>
      </c>
      <c r="I921" s="153" t="s">
        <v>243</v>
      </c>
      <c r="J921" s="153" t="s">
        <v>244</v>
      </c>
      <c r="K921" s="153" t="s">
        <v>245</v>
      </c>
      <c r="L921" s="153" t="s">
        <v>246</v>
      </c>
      <c r="M921" s="153" t="s">
        <v>247</v>
      </c>
      <c r="N921" s="153" t="s">
        <v>248</v>
      </c>
      <c r="O921" s="153" t="s">
        <v>250</v>
      </c>
      <c r="P921" s="153" t="s">
        <v>251</v>
      </c>
      <c r="Q921" s="153" t="s">
        <v>252</v>
      </c>
      <c r="R921" s="153" t="s">
        <v>253</v>
      </c>
      <c r="S921" s="153" t="s">
        <v>254</v>
      </c>
      <c r="T921" s="153" t="s">
        <v>257</v>
      </c>
      <c r="U921" s="153" t="s">
        <v>258</v>
      </c>
      <c r="V921" s="153" t="s">
        <v>279</v>
      </c>
      <c r="W921" s="153" t="s">
        <v>259</v>
      </c>
      <c r="X921" s="153" t="s">
        <v>260</v>
      </c>
      <c r="Y921" s="153" t="s">
        <v>261</v>
      </c>
      <c r="Z921" s="153" t="s">
        <v>262</v>
      </c>
      <c r="AA921" s="153" t="s">
        <v>263</v>
      </c>
      <c r="AB921" s="154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8" t="s">
        <v>3</v>
      </c>
    </row>
    <row r="922" spans="1:65">
      <c r="A922" s="30"/>
      <c r="B922" s="19"/>
      <c r="C922" s="9"/>
      <c r="D922" s="10" t="s">
        <v>295</v>
      </c>
      <c r="E922" s="11" t="s">
        <v>296</v>
      </c>
      <c r="F922" s="11" t="s">
        <v>296</v>
      </c>
      <c r="G922" s="11" t="s">
        <v>295</v>
      </c>
      <c r="H922" s="11" t="s">
        <v>296</v>
      </c>
      <c r="I922" s="11" t="s">
        <v>296</v>
      </c>
      <c r="J922" s="11" t="s">
        <v>116</v>
      </c>
      <c r="K922" s="11" t="s">
        <v>295</v>
      </c>
      <c r="L922" s="11" t="s">
        <v>295</v>
      </c>
      <c r="M922" s="11" t="s">
        <v>295</v>
      </c>
      <c r="N922" s="11" t="s">
        <v>295</v>
      </c>
      <c r="O922" s="11" t="s">
        <v>295</v>
      </c>
      <c r="P922" s="11" t="s">
        <v>116</v>
      </c>
      <c r="Q922" s="11" t="s">
        <v>116</v>
      </c>
      <c r="R922" s="11" t="s">
        <v>296</v>
      </c>
      <c r="S922" s="11" t="s">
        <v>296</v>
      </c>
      <c r="T922" s="11" t="s">
        <v>295</v>
      </c>
      <c r="U922" s="11" t="s">
        <v>296</v>
      </c>
      <c r="V922" s="11" t="s">
        <v>295</v>
      </c>
      <c r="W922" s="11" t="s">
        <v>295</v>
      </c>
      <c r="X922" s="11" t="s">
        <v>296</v>
      </c>
      <c r="Y922" s="11" t="s">
        <v>295</v>
      </c>
      <c r="Z922" s="11" t="s">
        <v>295</v>
      </c>
      <c r="AA922" s="11" t="s">
        <v>295</v>
      </c>
      <c r="AB922" s="154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8">
        <v>2</v>
      </c>
    </row>
    <row r="923" spans="1:65">
      <c r="A923" s="30"/>
      <c r="B923" s="19"/>
      <c r="C923" s="9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154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8">
        <v>2</v>
      </c>
    </row>
    <row r="924" spans="1:65">
      <c r="A924" s="30"/>
      <c r="B924" s="18">
        <v>1</v>
      </c>
      <c r="C924" s="14">
        <v>1</v>
      </c>
      <c r="D924" s="22">
        <v>0.2</v>
      </c>
      <c r="E924" s="148" t="s">
        <v>98</v>
      </c>
      <c r="F924" s="148">
        <v>0.20737516033453199</v>
      </c>
      <c r="G924" s="148" t="s">
        <v>107</v>
      </c>
      <c r="H924" s="148" t="s">
        <v>107</v>
      </c>
      <c r="I924" s="148" t="s">
        <v>98</v>
      </c>
      <c r="J924" s="148">
        <v>14</v>
      </c>
      <c r="K924" s="148" t="s">
        <v>107</v>
      </c>
      <c r="L924" s="22">
        <v>0.16</v>
      </c>
      <c r="M924" s="22">
        <v>0.14000000000000001</v>
      </c>
      <c r="N924" s="22">
        <v>0.11</v>
      </c>
      <c r="O924" s="22">
        <v>0.21</v>
      </c>
      <c r="P924" s="148" t="s">
        <v>106</v>
      </c>
      <c r="Q924" s="148">
        <v>0.1</v>
      </c>
      <c r="R924" s="148" t="s">
        <v>298</v>
      </c>
      <c r="S924" s="22">
        <v>0.13</v>
      </c>
      <c r="T924" s="148" t="s">
        <v>104</v>
      </c>
      <c r="U924" s="22">
        <v>0.14108000000000001</v>
      </c>
      <c r="V924" s="22">
        <v>0.13</v>
      </c>
      <c r="W924" s="22">
        <v>8.6300000000000002E-2</v>
      </c>
      <c r="X924" s="22">
        <v>0.06</v>
      </c>
      <c r="Y924" s="22">
        <v>0.12</v>
      </c>
      <c r="Z924" s="22">
        <v>0.15</v>
      </c>
      <c r="AA924" s="22">
        <v>0.11</v>
      </c>
      <c r="AB924" s="154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8">
        <v>1</v>
      </c>
    </row>
    <row r="925" spans="1:65">
      <c r="A925" s="30"/>
      <c r="B925" s="19">
        <v>1</v>
      </c>
      <c r="C925" s="9">
        <v>2</v>
      </c>
      <c r="D925" s="11">
        <v>0.11</v>
      </c>
      <c r="E925" s="149" t="s">
        <v>98</v>
      </c>
      <c r="F925" s="149">
        <v>0.20233643040245033</v>
      </c>
      <c r="G925" s="149" t="s">
        <v>107</v>
      </c>
      <c r="H925" s="149">
        <v>0.2</v>
      </c>
      <c r="I925" s="149" t="s">
        <v>98</v>
      </c>
      <c r="J925" s="149">
        <v>15</v>
      </c>
      <c r="K925" s="149">
        <v>0.1</v>
      </c>
      <c r="L925" s="11">
        <v>0.17</v>
      </c>
      <c r="M925" s="11">
        <v>0.12</v>
      </c>
      <c r="N925" s="11">
        <v>0.11</v>
      </c>
      <c r="O925" s="11">
        <v>0.14000000000000001</v>
      </c>
      <c r="P925" s="149" t="s">
        <v>106</v>
      </c>
      <c r="Q925" s="149">
        <v>0.1</v>
      </c>
      <c r="R925" s="149" t="s">
        <v>298</v>
      </c>
      <c r="S925" s="11">
        <v>0.12</v>
      </c>
      <c r="T925" s="149" t="s">
        <v>104</v>
      </c>
      <c r="U925" s="11">
        <v>0.11976999999999999</v>
      </c>
      <c r="V925" s="11">
        <v>0.14000000000000001</v>
      </c>
      <c r="W925" s="11">
        <v>9.4500000000000001E-2</v>
      </c>
      <c r="X925" s="11">
        <v>0.14000000000000001</v>
      </c>
      <c r="Y925" s="11">
        <v>0.16</v>
      </c>
      <c r="Z925" s="11">
        <v>0.16</v>
      </c>
      <c r="AA925" s="11">
        <v>0.08</v>
      </c>
      <c r="AB925" s="154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8">
        <v>23</v>
      </c>
    </row>
    <row r="926" spans="1:65">
      <c r="A926" s="30"/>
      <c r="B926" s="19">
        <v>1</v>
      </c>
      <c r="C926" s="9">
        <v>3</v>
      </c>
      <c r="D926" s="11">
        <v>0.14000000000000001</v>
      </c>
      <c r="E926" s="149" t="s">
        <v>98</v>
      </c>
      <c r="F926" s="149">
        <v>0.20971503815137502</v>
      </c>
      <c r="G926" s="149" t="s">
        <v>107</v>
      </c>
      <c r="H926" s="149" t="s">
        <v>107</v>
      </c>
      <c r="I926" s="149" t="s">
        <v>98</v>
      </c>
      <c r="J926" s="149">
        <v>14</v>
      </c>
      <c r="K926" s="149" t="s">
        <v>107</v>
      </c>
      <c r="L926" s="11">
        <v>0.16</v>
      </c>
      <c r="M926" s="11">
        <v>0.11</v>
      </c>
      <c r="N926" s="11">
        <v>0.13</v>
      </c>
      <c r="O926" s="11">
        <v>0.15</v>
      </c>
      <c r="P926" s="149" t="s">
        <v>106</v>
      </c>
      <c r="Q926" s="149">
        <v>0.1</v>
      </c>
      <c r="R926" s="149" t="s">
        <v>298</v>
      </c>
      <c r="S926" s="11">
        <v>0.12</v>
      </c>
      <c r="T926" s="149" t="s">
        <v>104</v>
      </c>
      <c r="U926" s="11">
        <v>0.11167000000000001</v>
      </c>
      <c r="V926" s="11">
        <v>0.14000000000000001</v>
      </c>
      <c r="W926" s="11">
        <v>0.1356</v>
      </c>
      <c r="X926" s="11">
        <v>0.17</v>
      </c>
      <c r="Y926" s="11">
        <v>0.15</v>
      </c>
      <c r="Z926" s="11">
        <v>0.14000000000000001</v>
      </c>
      <c r="AA926" s="11">
        <v>0.12</v>
      </c>
      <c r="AB926" s="154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28">
        <v>16</v>
      </c>
    </row>
    <row r="927" spans="1:65">
      <c r="A927" s="30"/>
      <c r="B927" s="19">
        <v>1</v>
      </c>
      <c r="C927" s="9">
        <v>4</v>
      </c>
      <c r="D927" s="11">
        <v>0.17</v>
      </c>
      <c r="E927" s="149" t="s">
        <v>98</v>
      </c>
      <c r="F927" s="149">
        <v>0.193969868646478</v>
      </c>
      <c r="G927" s="149" t="s">
        <v>107</v>
      </c>
      <c r="H927" s="149" t="s">
        <v>107</v>
      </c>
      <c r="I927" s="149" t="s">
        <v>98</v>
      </c>
      <c r="J927" s="149">
        <v>15</v>
      </c>
      <c r="K927" s="149" t="s">
        <v>107</v>
      </c>
      <c r="L927" s="11">
        <v>0.13</v>
      </c>
      <c r="M927" s="11">
        <v>0.15</v>
      </c>
      <c r="N927" s="11">
        <v>0.14000000000000001</v>
      </c>
      <c r="O927" s="11">
        <v>0.12</v>
      </c>
      <c r="P927" s="149" t="s">
        <v>106</v>
      </c>
      <c r="Q927" s="149">
        <v>0.1</v>
      </c>
      <c r="R927" s="149" t="s">
        <v>298</v>
      </c>
      <c r="S927" s="11">
        <v>0.1</v>
      </c>
      <c r="T927" s="149" t="s">
        <v>104</v>
      </c>
      <c r="U927" s="11">
        <v>0.12626999999999999</v>
      </c>
      <c r="V927" s="11">
        <v>0.14000000000000001</v>
      </c>
      <c r="W927" s="11">
        <v>8.6300000000000002E-2</v>
      </c>
      <c r="X927" s="11">
        <v>0.08</v>
      </c>
      <c r="Y927" s="11">
        <v>0.18</v>
      </c>
      <c r="Z927" s="11">
        <v>0.15</v>
      </c>
      <c r="AA927" s="11">
        <v>0.1</v>
      </c>
      <c r="AB927" s="154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28">
        <v>0.13309179487179487</v>
      </c>
    </row>
    <row r="928" spans="1:65">
      <c r="A928" s="30"/>
      <c r="B928" s="19">
        <v>1</v>
      </c>
      <c r="C928" s="9">
        <v>5</v>
      </c>
      <c r="D928" s="150">
        <v>0.24</v>
      </c>
      <c r="E928" s="149" t="s">
        <v>98</v>
      </c>
      <c r="F928" s="149">
        <v>0.17729470575367165</v>
      </c>
      <c r="G928" s="149" t="s">
        <v>107</v>
      </c>
      <c r="H928" s="149" t="s">
        <v>107</v>
      </c>
      <c r="I928" s="149" t="s">
        <v>98</v>
      </c>
      <c r="J928" s="149">
        <v>15</v>
      </c>
      <c r="K928" s="149" t="s">
        <v>107</v>
      </c>
      <c r="L928" s="11">
        <v>0.14000000000000001</v>
      </c>
      <c r="M928" s="11">
        <v>0.14000000000000001</v>
      </c>
      <c r="N928" s="11">
        <v>0.11</v>
      </c>
      <c r="O928" s="11">
        <v>0.21</v>
      </c>
      <c r="P928" s="149" t="s">
        <v>106</v>
      </c>
      <c r="Q928" s="149">
        <v>0.1</v>
      </c>
      <c r="R928" s="149" t="s">
        <v>298</v>
      </c>
      <c r="S928" s="11">
        <v>0.12</v>
      </c>
      <c r="T928" s="149" t="s">
        <v>104</v>
      </c>
      <c r="U928" s="11">
        <v>0.12096</v>
      </c>
      <c r="V928" s="11">
        <v>0.14000000000000001</v>
      </c>
      <c r="W928" s="11">
        <v>0.1356</v>
      </c>
      <c r="X928" s="11">
        <v>0.04</v>
      </c>
      <c r="Y928" s="11">
        <v>0.13</v>
      </c>
      <c r="Z928" s="11">
        <v>0.15</v>
      </c>
      <c r="AA928" s="11">
        <v>0.14000000000000001</v>
      </c>
      <c r="AB928" s="154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28">
        <v>60</v>
      </c>
    </row>
    <row r="929" spans="1:65">
      <c r="A929" s="30"/>
      <c r="B929" s="19">
        <v>1</v>
      </c>
      <c r="C929" s="9">
        <v>6</v>
      </c>
      <c r="D929" s="11">
        <v>0.14000000000000001</v>
      </c>
      <c r="E929" s="149" t="s">
        <v>98</v>
      </c>
      <c r="F929" s="149">
        <v>0.18660571219175567</v>
      </c>
      <c r="G929" s="149" t="s">
        <v>107</v>
      </c>
      <c r="H929" s="149">
        <v>0.2</v>
      </c>
      <c r="I929" s="149" t="s">
        <v>98</v>
      </c>
      <c r="J929" s="149">
        <v>15</v>
      </c>
      <c r="K929" s="149">
        <v>0.1</v>
      </c>
      <c r="L929" s="11">
        <v>0.14000000000000001</v>
      </c>
      <c r="M929" s="11">
        <v>0.14000000000000001</v>
      </c>
      <c r="N929" s="11">
        <v>0.12</v>
      </c>
      <c r="O929" s="11">
        <v>0.19</v>
      </c>
      <c r="P929" s="149" t="s">
        <v>106</v>
      </c>
      <c r="Q929" s="149">
        <v>0.1</v>
      </c>
      <c r="R929" s="149" t="s">
        <v>298</v>
      </c>
      <c r="S929" s="11">
        <v>0.11</v>
      </c>
      <c r="T929" s="149" t="s">
        <v>104</v>
      </c>
      <c r="U929" s="11">
        <v>0.14071</v>
      </c>
      <c r="V929" s="11">
        <v>0.15</v>
      </c>
      <c r="W929" s="11">
        <v>9.0399999999999994E-2</v>
      </c>
      <c r="X929" s="11">
        <v>7.0000000000000007E-2</v>
      </c>
      <c r="Y929" s="11">
        <v>0.16</v>
      </c>
      <c r="Z929" s="11">
        <v>0.16</v>
      </c>
      <c r="AA929" s="11">
        <v>0.18</v>
      </c>
      <c r="AB929" s="154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55"/>
    </row>
    <row r="930" spans="1:65">
      <c r="A930" s="30"/>
      <c r="B930" s="20" t="s">
        <v>272</v>
      </c>
      <c r="C930" s="12"/>
      <c r="D930" s="23">
        <v>0.16666666666666666</v>
      </c>
      <c r="E930" s="23" t="s">
        <v>674</v>
      </c>
      <c r="F930" s="23">
        <v>0.19621615258004377</v>
      </c>
      <c r="G930" s="23" t="s">
        <v>674</v>
      </c>
      <c r="H930" s="23">
        <v>0.2</v>
      </c>
      <c r="I930" s="23" t="s">
        <v>674</v>
      </c>
      <c r="J930" s="23">
        <v>14.666666666666666</v>
      </c>
      <c r="K930" s="23">
        <v>0.1</v>
      </c>
      <c r="L930" s="23">
        <v>0.15</v>
      </c>
      <c r="M930" s="23">
        <v>0.13333333333333333</v>
      </c>
      <c r="N930" s="23">
        <v>0.12</v>
      </c>
      <c r="O930" s="23">
        <v>0.17</v>
      </c>
      <c r="P930" s="23" t="s">
        <v>674</v>
      </c>
      <c r="Q930" s="23">
        <v>9.9999999999999992E-2</v>
      </c>
      <c r="R930" s="23" t="s">
        <v>674</v>
      </c>
      <c r="S930" s="23">
        <v>0.11666666666666665</v>
      </c>
      <c r="T930" s="23" t="s">
        <v>674</v>
      </c>
      <c r="U930" s="23">
        <v>0.12674333333333335</v>
      </c>
      <c r="V930" s="23">
        <v>0.14000000000000001</v>
      </c>
      <c r="W930" s="23">
        <v>0.10478333333333334</v>
      </c>
      <c r="X930" s="23">
        <v>9.3333333333333338E-2</v>
      </c>
      <c r="Y930" s="23">
        <v>0.15000000000000002</v>
      </c>
      <c r="Z930" s="23">
        <v>0.15166666666666667</v>
      </c>
      <c r="AA930" s="23">
        <v>0.12166666666666666</v>
      </c>
      <c r="AB930" s="154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55"/>
    </row>
    <row r="931" spans="1:65">
      <c r="A931" s="30"/>
      <c r="B931" s="3" t="s">
        <v>273</v>
      </c>
      <c r="C931" s="29"/>
      <c r="D931" s="11">
        <v>0.15500000000000003</v>
      </c>
      <c r="E931" s="11" t="s">
        <v>674</v>
      </c>
      <c r="F931" s="11">
        <v>0.19815314952446417</v>
      </c>
      <c r="G931" s="11" t="s">
        <v>674</v>
      </c>
      <c r="H931" s="11">
        <v>0.2</v>
      </c>
      <c r="I931" s="11" t="s">
        <v>674</v>
      </c>
      <c r="J931" s="11">
        <v>15</v>
      </c>
      <c r="K931" s="11">
        <v>0.1</v>
      </c>
      <c r="L931" s="11">
        <v>0.15000000000000002</v>
      </c>
      <c r="M931" s="11">
        <v>0.14000000000000001</v>
      </c>
      <c r="N931" s="11">
        <v>0.11499999999999999</v>
      </c>
      <c r="O931" s="11">
        <v>0.16999999999999998</v>
      </c>
      <c r="P931" s="11" t="s">
        <v>674</v>
      </c>
      <c r="Q931" s="11">
        <v>0.1</v>
      </c>
      <c r="R931" s="11" t="s">
        <v>674</v>
      </c>
      <c r="S931" s="11">
        <v>0.12</v>
      </c>
      <c r="T931" s="11" t="s">
        <v>674</v>
      </c>
      <c r="U931" s="11">
        <v>0.123615</v>
      </c>
      <c r="V931" s="11">
        <v>0.14000000000000001</v>
      </c>
      <c r="W931" s="11">
        <v>9.2450000000000004E-2</v>
      </c>
      <c r="X931" s="11">
        <v>7.5000000000000011E-2</v>
      </c>
      <c r="Y931" s="11">
        <v>0.155</v>
      </c>
      <c r="Z931" s="11">
        <v>0.15</v>
      </c>
      <c r="AA931" s="11">
        <v>0.11499999999999999</v>
      </c>
      <c r="AB931" s="154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55"/>
    </row>
    <row r="932" spans="1:65">
      <c r="A932" s="30"/>
      <c r="B932" s="3" t="s">
        <v>274</v>
      </c>
      <c r="C932" s="29"/>
      <c r="D932" s="24">
        <v>4.718756898449708E-2</v>
      </c>
      <c r="E932" s="24" t="s">
        <v>674</v>
      </c>
      <c r="F932" s="24">
        <v>1.2646174696929717E-2</v>
      </c>
      <c r="G932" s="24" t="s">
        <v>674</v>
      </c>
      <c r="H932" s="24">
        <v>0</v>
      </c>
      <c r="I932" s="24" t="s">
        <v>674</v>
      </c>
      <c r="J932" s="24">
        <v>0.51639777949432231</v>
      </c>
      <c r="K932" s="24">
        <v>0</v>
      </c>
      <c r="L932" s="24">
        <v>1.5491933384829668E-2</v>
      </c>
      <c r="M932" s="24">
        <v>1.5055453054181529E-2</v>
      </c>
      <c r="N932" s="24">
        <v>1.2649110640673523E-2</v>
      </c>
      <c r="O932" s="24">
        <v>3.8470768123342665E-2</v>
      </c>
      <c r="P932" s="24" t="s">
        <v>674</v>
      </c>
      <c r="Q932" s="24">
        <v>1.5202354861220293E-17</v>
      </c>
      <c r="R932" s="24" t="s">
        <v>674</v>
      </c>
      <c r="S932" s="24">
        <v>1.0327955589886443E-2</v>
      </c>
      <c r="T932" s="24" t="s">
        <v>674</v>
      </c>
      <c r="U932" s="24">
        <v>1.191731121799992E-2</v>
      </c>
      <c r="V932" s="24">
        <v>6.3245553203367553E-3</v>
      </c>
      <c r="W932" s="24">
        <v>2.4063367733271744E-2</v>
      </c>
      <c r="X932" s="24">
        <v>5.0464508980734818E-2</v>
      </c>
      <c r="Y932" s="24">
        <v>2.1908902300206451E-2</v>
      </c>
      <c r="Z932" s="24">
        <v>7.5277265270908078E-3</v>
      </c>
      <c r="AA932" s="24">
        <v>3.4880749227427281E-2</v>
      </c>
      <c r="AB932" s="154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55"/>
    </row>
    <row r="933" spans="1:65">
      <c r="A933" s="30"/>
      <c r="B933" s="3" t="s">
        <v>87</v>
      </c>
      <c r="C933" s="29"/>
      <c r="D933" s="13">
        <v>0.28312541390698248</v>
      </c>
      <c r="E933" s="13" t="s">
        <v>674</v>
      </c>
      <c r="F933" s="13">
        <v>6.445022252574685E-2</v>
      </c>
      <c r="G933" s="13" t="s">
        <v>674</v>
      </c>
      <c r="H933" s="13">
        <v>0</v>
      </c>
      <c r="I933" s="13" t="s">
        <v>674</v>
      </c>
      <c r="J933" s="13">
        <v>3.520893951097652E-2</v>
      </c>
      <c r="K933" s="13">
        <v>0</v>
      </c>
      <c r="L933" s="13">
        <v>0.10327955589886445</v>
      </c>
      <c r="M933" s="13">
        <v>0.11291589790636147</v>
      </c>
      <c r="N933" s="13">
        <v>0.10540925533894603</v>
      </c>
      <c r="O933" s="13">
        <v>0.22629863601966271</v>
      </c>
      <c r="P933" s="13" t="s">
        <v>674</v>
      </c>
      <c r="Q933" s="13">
        <v>1.5202354861220294E-16</v>
      </c>
      <c r="R933" s="13" t="s">
        <v>674</v>
      </c>
      <c r="S933" s="13">
        <v>8.8525333627598096E-2</v>
      </c>
      <c r="T933" s="13" t="s">
        <v>674</v>
      </c>
      <c r="U933" s="13">
        <v>9.4027124777107951E-2</v>
      </c>
      <c r="V933" s="13">
        <v>4.5175395145262531E-2</v>
      </c>
      <c r="W933" s="13">
        <v>0.22964880928842127</v>
      </c>
      <c r="X933" s="13">
        <v>0.54069116765073022</v>
      </c>
      <c r="Y933" s="13">
        <v>0.14605934866804299</v>
      </c>
      <c r="Z933" s="13">
        <v>4.9633361717082249E-2</v>
      </c>
      <c r="AA933" s="13">
        <v>0.28669108954049821</v>
      </c>
      <c r="AB933" s="154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55"/>
    </row>
    <row r="934" spans="1:65">
      <c r="A934" s="30"/>
      <c r="B934" s="3" t="s">
        <v>275</v>
      </c>
      <c r="C934" s="29"/>
      <c r="D934" s="13">
        <v>0.25226853261099902</v>
      </c>
      <c r="E934" s="13" t="s">
        <v>674</v>
      </c>
      <c r="F934" s="13">
        <v>0.47429188079592399</v>
      </c>
      <c r="G934" s="13" t="s">
        <v>674</v>
      </c>
      <c r="H934" s="13">
        <v>0.50272223913319913</v>
      </c>
      <c r="I934" s="13" t="s">
        <v>674</v>
      </c>
      <c r="J934" s="13">
        <v>109.19963086976792</v>
      </c>
      <c r="K934" s="13">
        <v>-0.24863888043340043</v>
      </c>
      <c r="L934" s="13">
        <v>0.12704167934989918</v>
      </c>
      <c r="M934" s="13">
        <v>1.8148260887993484E-3</v>
      </c>
      <c r="N934" s="13">
        <v>-9.8366656520080586E-2</v>
      </c>
      <c r="O934" s="13">
        <v>0.27731390326321925</v>
      </c>
      <c r="P934" s="13" t="s">
        <v>674</v>
      </c>
      <c r="Q934" s="13">
        <v>-0.24863888043340054</v>
      </c>
      <c r="R934" s="13" t="s">
        <v>674</v>
      </c>
      <c r="S934" s="13">
        <v>-0.12341202717230071</v>
      </c>
      <c r="T934" s="13" t="s">
        <v>674</v>
      </c>
      <c r="U934" s="13">
        <v>-4.7699871690639495E-2</v>
      </c>
      <c r="V934" s="13">
        <v>5.1905567393239371E-2</v>
      </c>
      <c r="W934" s="13">
        <v>-0.2126987735474648</v>
      </c>
      <c r="X934" s="13">
        <v>-0.29872962173784046</v>
      </c>
      <c r="Y934" s="13">
        <v>0.12704167934989941</v>
      </c>
      <c r="Z934" s="13">
        <v>0.13956436467600919</v>
      </c>
      <c r="AA934" s="13">
        <v>-8.5843971193970692E-2</v>
      </c>
      <c r="AB934" s="154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55"/>
    </row>
    <row r="935" spans="1:65">
      <c r="A935" s="30"/>
      <c r="B935" s="46" t="s">
        <v>276</v>
      </c>
      <c r="C935" s="47"/>
      <c r="D935" s="45">
        <v>0.65</v>
      </c>
      <c r="E935" s="45">
        <v>0.8</v>
      </c>
      <c r="F935" s="45">
        <v>1.3</v>
      </c>
      <c r="G935" s="45">
        <v>1.89</v>
      </c>
      <c r="H935" s="45" t="s">
        <v>277</v>
      </c>
      <c r="I935" s="45">
        <v>0.8</v>
      </c>
      <c r="J935" s="45" t="s">
        <v>277</v>
      </c>
      <c r="K935" s="45" t="s">
        <v>277</v>
      </c>
      <c r="L935" s="45">
        <v>0.28999999999999998</v>
      </c>
      <c r="M935" s="45">
        <v>7.0000000000000007E-2</v>
      </c>
      <c r="N935" s="45">
        <v>0.36</v>
      </c>
      <c r="O935" s="45">
        <v>0.73</v>
      </c>
      <c r="P935" s="45">
        <v>51.5</v>
      </c>
      <c r="Q935" s="45" t="s">
        <v>277</v>
      </c>
      <c r="R935" s="45">
        <v>2.4700000000000002</v>
      </c>
      <c r="S935" s="45">
        <v>0.44</v>
      </c>
      <c r="T935" s="45">
        <v>7.92</v>
      </c>
      <c r="U935" s="45">
        <v>0.22</v>
      </c>
      <c r="V935" s="45">
        <v>7.0000000000000007E-2</v>
      </c>
      <c r="W935" s="45">
        <v>0.69</v>
      </c>
      <c r="X935" s="45">
        <v>0.94</v>
      </c>
      <c r="Y935" s="45">
        <v>0.28999999999999998</v>
      </c>
      <c r="Z935" s="45">
        <v>0.33</v>
      </c>
      <c r="AA935" s="45">
        <v>0.33</v>
      </c>
      <c r="AB935" s="154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55"/>
    </row>
    <row r="936" spans="1:65">
      <c r="B936" s="31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BM936" s="55"/>
    </row>
    <row r="937" spans="1:65" ht="15">
      <c r="B937" s="8" t="s">
        <v>536</v>
      </c>
      <c r="BM937" s="28" t="s">
        <v>67</v>
      </c>
    </row>
    <row r="938" spans="1:65" ht="15">
      <c r="A938" s="25" t="s">
        <v>30</v>
      </c>
      <c r="B938" s="18" t="s">
        <v>112</v>
      </c>
      <c r="C938" s="15" t="s">
        <v>113</v>
      </c>
      <c r="D938" s="16" t="s">
        <v>230</v>
      </c>
      <c r="E938" s="17" t="s">
        <v>230</v>
      </c>
      <c r="F938" s="17" t="s">
        <v>230</v>
      </c>
      <c r="G938" s="17" t="s">
        <v>230</v>
      </c>
      <c r="H938" s="17" t="s">
        <v>230</v>
      </c>
      <c r="I938" s="17" t="s">
        <v>230</v>
      </c>
      <c r="J938" s="17" t="s">
        <v>230</v>
      </c>
      <c r="K938" s="17" t="s">
        <v>230</v>
      </c>
      <c r="L938" s="17" t="s">
        <v>230</v>
      </c>
      <c r="M938" s="17" t="s">
        <v>230</v>
      </c>
      <c r="N938" s="17" t="s">
        <v>230</v>
      </c>
      <c r="O938" s="17" t="s">
        <v>230</v>
      </c>
      <c r="P938" s="17" t="s">
        <v>230</v>
      </c>
      <c r="Q938" s="17" t="s">
        <v>230</v>
      </c>
      <c r="R938" s="17" t="s">
        <v>230</v>
      </c>
      <c r="S938" s="17" t="s">
        <v>230</v>
      </c>
      <c r="T938" s="17" t="s">
        <v>230</v>
      </c>
      <c r="U938" s="17" t="s">
        <v>230</v>
      </c>
      <c r="V938" s="17" t="s">
        <v>230</v>
      </c>
      <c r="W938" s="17" t="s">
        <v>230</v>
      </c>
      <c r="X938" s="17" t="s">
        <v>230</v>
      </c>
      <c r="Y938" s="17" t="s">
        <v>230</v>
      </c>
      <c r="Z938" s="17" t="s">
        <v>230</v>
      </c>
      <c r="AA938" s="17" t="s">
        <v>230</v>
      </c>
      <c r="AB938" s="17" t="s">
        <v>230</v>
      </c>
      <c r="AC938" s="154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8">
        <v>1</v>
      </c>
    </row>
    <row r="939" spans="1:65">
      <c r="A939" s="30"/>
      <c r="B939" s="19" t="s">
        <v>231</v>
      </c>
      <c r="C939" s="9" t="s">
        <v>231</v>
      </c>
      <c r="D939" s="152" t="s">
        <v>233</v>
      </c>
      <c r="E939" s="153" t="s">
        <v>234</v>
      </c>
      <c r="F939" s="153" t="s">
        <v>235</v>
      </c>
      <c r="G939" s="153" t="s">
        <v>236</v>
      </c>
      <c r="H939" s="153" t="s">
        <v>237</v>
      </c>
      <c r="I939" s="153" t="s">
        <v>239</v>
      </c>
      <c r="J939" s="153" t="s">
        <v>240</v>
      </c>
      <c r="K939" s="153" t="s">
        <v>242</v>
      </c>
      <c r="L939" s="153" t="s">
        <v>243</v>
      </c>
      <c r="M939" s="153" t="s">
        <v>245</v>
      </c>
      <c r="N939" s="153" t="s">
        <v>246</v>
      </c>
      <c r="O939" s="153" t="s">
        <v>247</v>
      </c>
      <c r="P939" s="153" t="s">
        <v>248</v>
      </c>
      <c r="Q939" s="153" t="s">
        <v>250</v>
      </c>
      <c r="R939" s="153" t="s">
        <v>252</v>
      </c>
      <c r="S939" s="153" t="s">
        <v>253</v>
      </c>
      <c r="T939" s="153" t="s">
        <v>254</v>
      </c>
      <c r="U939" s="153" t="s">
        <v>257</v>
      </c>
      <c r="V939" s="153" t="s">
        <v>258</v>
      </c>
      <c r="W939" s="153" t="s">
        <v>279</v>
      </c>
      <c r="X939" s="153" t="s">
        <v>259</v>
      </c>
      <c r="Y939" s="153" t="s">
        <v>260</v>
      </c>
      <c r="Z939" s="153" t="s">
        <v>261</v>
      </c>
      <c r="AA939" s="153" t="s">
        <v>262</v>
      </c>
      <c r="AB939" s="153" t="s">
        <v>263</v>
      </c>
      <c r="AC939" s="154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8" t="s">
        <v>3</v>
      </c>
    </row>
    <row r="940" spans="1:65">
      <c r="A940" s="30"/>
      <c r="B940" s="19"/>
      <c r="C940" s="9"/>
      <c r="D940" s="10" t="s">
        <v>295</v>
      </c>
      <c r="E940" s="11" t="s">
        <v>296</v>
      </c>
      <c r="F940" s="11" t="s">
        <v>296</v>
      </c>
      <c r="G940" s="11" t="s">
        <v>296</v>
      </c>
      <c r="H940" s="11" t="s">
        <v>296</v>
      </c>
      <c r="I940" s="11" t="s">
        <v>295</v>
      </c>
      <c r="J940" s="11" t="s">
        <v>116</v>
      </c>
      <c r="K940" s="11" t="s">
        <v>296</v>
      </c>
      <c r="L940" s="11" t="s">
        <v>296</v>
      </c>
      <c r="M940" s="11" t="s">
        <v>295</v>
      </c>
      <c r="N940" s="11" t="s">
        <v>295</v>
      </c>
      <c r="O940" s="11" t="s">
        <v>295</v>
      </c>
      <c r="P940" s="11" t="s">
        <v>295</v>
      </c>
      <c r="Q940" s="11" t="s">
        <v>295</v>
      </c>
      <c r="R940" s="11" t="s">
        <v>116</v>
      </c>
      <c r="S940" s="11" t="s">
        <v>296</v>
      </c>
      <c r="T940" s="11" t="s">
        <v>296</v>
      </c>
      <c r="U940" s="11" t="s">
        <v>295</v>
      </c>
      <c r="V940" s="11" t="s">
        <v>296</v>
      </c>
      <c r="W940" s="11" t="s">
        <v>295</v>
      </c>
      <c r="X940" s="11" t="s">
        <v>295</v>
      </c>
      <c r="Y940" s="11" t="s">
        <v>296</v>
      </c>
      <c r="Z940" s="11" t="s">
        <v>295</v>
      </c>
      <c r="AA940" s="11" t="s">
        <v>295</v>
      </c>
      <c r="AB940" s="11" t="s">
        <v>295</v>
      </c>
      <c r="AC940" s="154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8">
        <v>2</v>
      </c>
    </row>
    <row r="941" spans="1:65">
      <c r="A941" s="30"/>
      <c r="B941" s="19"/>
      <c r="C941" s="9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154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8">
        <v>3</v>
      </c>
    </row>
    <row r="942" spans="1:65">
      <c r="A942" s="30"/>
      <c r="B942" s="18">
        <v>1</v>
      </c>
      <c r="C942" s="14">
        <v>1</v>
      </c>
      <c r="D942" s="148">
        <v>2.6</v>
      </c>
      <c r="E942" s="22">
        <v>1.29</v>
      </c>
      <c r="F942" s="22">
        <v>1.21</v>
      </c>
      <c r="G942" s="22">
        <v>1.0061937506384899</v>
      </c>
      <c r="H942" s="22">
        <v>1.2905990702735981</v>
      </c>
      <c r="I942" s="148">
        <v>1.3</v>
      </c>
      <c r="J942" s="22">
        <v>1.67</v>
      </c>
      <c r="K942" s="22">
        <v>1.39</v>
      </c>
      <c r="L942" s="22">
        <v>1.25</v>
      </c>
      <c r="M942" s="148">
        <v>1.3</v>
      </c>
      <c r="N942" s="22">
        <v>1.22</v>
      </c>
      <c r="O942" s="22">
        <v>1.27</v>
      </c>
      <c r="P942" s="22">
        <v>1.24</v>
      </c>
      <c r="Q942" s="22">
        <v>1.23</v>
      </c>
      <c r="R942" s="22">
        <v>1.27</v>
      </c>
      <c r="S942" s="148">
        <v>1.1000000000000001</v>
      </c>
      <c r="T942" s="22">
        <v>1.4</v>
      </c>
      <c r="U942" s="148">
        <v>1.6</v>
      </c>
      <c r="V942" s="22">
        <v>1.33063</v>
      </c>
      <c r="W942" s="22">
        <v>1.28</v>
      </c>
      <c r="X942" s="22">
        <v>1.5326</v>
      </c>
      <c r="Y942" s="148">
        <v>1.4</v>
      </c>
      <c r="Z942" s="148">
        <v>1.3</v>
      </c>
      <c r="AA942" s="148">
        <v>1.3</v>
      </c>
      <c r="AB942" s="148">
        <v>1.4</v>
      </c>
      <c r="AC942" s="154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8">
        <v>1</v>
      </c>
    </row>
    <row r="943" spans="1:65">
      <c r="A943" s="30"/>
      <c r="B943" s="19">
        <v>1</v>
      </c>
      <c r="C943" s="9">
        <v>2</v>
      </c>
      <c r="D943" s="149">
        <v>2.6</v>
      </c>
      <c r="E943" s="11">
        <v>1.29</v>
      </c>
      <c r="F943" s="11">
        <v>1.2</v>
      </c>
      <c r="G943" s="11">
        <v>1.07692899208527</v>
      </c>
      <c r="H943" s="11">
        <v>1.2746250625706994</v>
      </c>
      <c r="I943" s="149">
        <v>1.3</v>
      </c>
      <c r="J943" s="11">
        <v>1.64</v>
      </c>
      <c r="K943" s="11">
        <v>1.4</v>
      </c>
      <c r="L943" s="11">
        <v>1.31</v>
      </c>
      <c r="M943" s="149">
        <v>1.3</v>
      </c>
      <c r="N943" s="11">
        <v>1.23</v>
      </c>
      <c r="O943" s="11">
        <v>1.32</v>
      </c>
      <c r="P943" s="11">
        <v>1.26</v>
      </c>
      <c r="Q943" s="11">
        <v>1.24</v>
      </c>
      <c r="R943" s="11">
        <v>1.34</v>
      </c>
      <c r="S943" s="149">
        <v>1.1000000000000001</v>
      </c>
      <c r="T943" s="11">
        <v>1.36</v>
      </c>
      <c r="U943" s="149">
        <v>1.5</v>
      </c>
      <c r="V943" s="11">
        <v>1.3730800000000001</v>
      </c>
      <c r="W943" s="11">
        <v>1.27</v>
      </c>
      <c r="X943" s="11">
        <v>1.5303</v>
      </c>
      <c r="Y943" s="149">
        <v>1.4</v>
      </c>
      <c r="Z943" s="149">
        <v>1.2</v>
      </c>
      <c r="AA943" s="149">
        <v>1.3</v>
      </c>
      <c r="AB943" s="149">
        <v>1.4</v>
      </c>
      <c r="AC943" s="154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8">
        <v>24</v>
      </c>
    </row>
    <row r="944" spans="1:65">
      <c r="A944" s="30"/>
      <c r="B944" s="19">
        <v>1</v>
      </c>
      <c r="C944" s="9">
        <v>3</v>
      </c>
      <c r="D944" s="149">
        <v>2.5</v>
      </c>
      <c r="E944" s="11">
        <v>1.32</v>
      </c>
      <c r="F944" s="150">
        <v>1.35</v>
      </c>
      <c r="G944" s="11">
        <v>1.0370920965788499</v>
      </c>
      <c r="H944" s="11">
        <v>1.2750999452240357</v>
      </c>
      <c r="I944" s="149">
        <v>1.3</v>
      </c>
      <c r="J944" s="11">
        <v>1.49</v>
      </c>
      <c r="K944" s="11">
        <v>1.41</v>
      </c>
      <c r="L944" s="11">
        <v>1.31</v>
      </c>
      <c r="M944" s="149">
        <v>1.3</v>
      </c>
      <c r="N944" s="11">
        <v>1.21</v>
      </c>
      <c r="O944" s="11">
        <v>1.31</v>
      </c>
      <c r="P944" s="11">
        <v>1.24</v>
      </c>
      <c r="Q944" s="11">
        <v>1.2</v>
      </c>
      <c r="R944" s="11">
        <v>1.34</v>
      </c>
      <c r="S944" s="149">
        <v>1.1000000000000001</v>
      </c>
      <c r="T944" s="11">
        <v>1.37</v>
      </c>
      <c r="U944" s="149">
        <v>1.5</v>
      </c>
      <c r="V944" s="11">
        <v>1.3939999999999999</v>
      </c>
      <c r="W944" s="11">
        <v>1.31</v>
      </c>
      <c r="X944" s="11">
        <v>1.5329999999999999</v>
      </c>
      <c r="Y944" s="149">
        <v>1.5</v>
      </c>
      <c r="Z944" s="149">
        <v>1.3</v>
      </c>
      <c r="AA944" s="149">
        <v>1.3</v>
      </c>
      <c r="AB944" s="149">
        <v>1.3</v>
      </c>
      <c r="AC944" s="154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8">
        <v>16</v>
      </c>
    </row>
    <row r="945" spans="1:65">
      <c r="A945" s="30"/>
      <c r="B945" s="19">
        <v>1</v>
      </c>
      <c r="C945" s="9">
        <v>4</v>
      </c>
      <c r="D945" s="149">
        <v>1.3</v>
      </c>
      <c r="E945" s="11">
        <v>1.28</v>
      </c>
      <c r="F945" s="11">
        <v>1.1599999999999999</v>
      </c>
      <c r="G945" s="11">
        <v>1.00803301944641</v>
      </c>
      <c r="H945" s="11">
        <v>1.2626375731114112</v>
      </c>
      <c r="I945" s="149">
        <v>1.3</v>
      </c>
      <c r="J945" s="11">
        <v>1.5</v>
      </c>
      <c r="K945" s="11">
        <v>1.4</v>
      </c>
      <c r="L945" s="11">
        <v>1.27</v>
      </c>
      <c r="M945" s="149">
        <v>1.3</v>
      </c>
      <c r="N945" s="11">
        <v>1.23</v>
      </c>
      <c r="O945" s="11">
        <v>1.29</v>
      </c>
      <c r="P945" s="11">
        <v>1.2</v>
      </c>
      <c r="Q945" s="11">
        <v>1.2</v>
      </c>
      <c r="R945" s="11">
        <v>1.35</v>
      </c>
      <c r="S945" s="149">
        <v>1.1000000000000001</v>
      </c>
      <c r="T945" s="11">
        <v>1.38</v>
      </c>
      <c r="U945" s="149">
        <v>1.6</v>
      </c>
      <c r="V945" s="11">
        <v>1.3544799999999999</v>
      </c>
      <c r="W945" s="11">
        <v>1.29</v>
      </c>
      <c r="X945" s="11">
        <v>1.5522</v>
      </c>
      <c r="Y945" s="149">
        <v>1.4</v>
      </c>
      <c r="Z945" s="149">
        <v>1.3</v>
      </c>
      <c r="AA945" s="149">
        <v>1.2</v>
      </c>
      <c r="AB945" s="149">
        <v>1.3</v>
      </c>
      <c r="AC945" s="154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28">
        <v>1.3047788803076439</v>
      </c>
    </row>
    <row r="946" spans="1:65">
      <c r="A946" s="30"/>
      <c r="B946" s="19">
        <v>1</v>
      </c>
      <c r="C946" s="9">
        <v>5</v>
      </c>
      <c r="D946" s="149">
        <v>2.5</v>
      </c>
      <c r="E946" s="11">
        <v>1.27</v>
      </c>
      <c r="F946" s="11">
        <v>1.18</v>
      </c>
      <c r="G946" s="11">
        <v>1.04738812014405</v>
      </c>
      <c r="H946" s="11">
        <v>1.2620022406942351</v>
      </c>
      <c r="I946" s="149">
        <v>1.3</v>
      </c>
      <c r="J946" s="11">
        <v>1.51</v>
      </c>
      <c r="K946" s="11">
        <v>1.41</v>
      </c>
      <c r="L946" s="11">
        <v>1.26</v>
      </c>
      <c r="M946" s="149">
        <v>1.3</v>
      </c>
      <c r="N946" s="11">
        <v>1.23</v>
      </c>
      <c r="O946" s="11">
        <v>1.29</v>
      </c>
      <c r="P946" s="11">
        <v>1.28</v>
      </c>
      <c r="Q946" s="11">
        <v>1.23</v>
      </c>
      <c r="R946" s="11">
        <v>1.32</v>
      </c>
      <c r="S946" s="149">
        <v>1.2</v>
      </c>
      <c r="T946" s="11">
        <v>1.35</v>
      </c>
      <c r="U946" s="149">
        <v>1.5</v>
      </c>
      <c r="V946" s="11">
        <v>1.39218</v>
      </c>
      <c r="W946" s="11">
        <v>1.31</v>
      </c>
      <c r="X946" s="11">
        <v>1.51</v>
      </c>
      <c r="Y946" s="149">
        <v>1.5</v>
      </c>
      <c r="Z946" s="149">
        <v>1.3</v>
      </c>
      <c r="AA946" s="149">
        <v>1.2</v>
      </c>
      <c r="AB946" s="149">
        <v>1.4</v>
      </c>
      <c r="AC946" s="154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8">
        <v>61</v>
      </c>
    </row>
    <row r="947" spans="1:65">
      <c r="A947" s="30"/>
      <c r="B947" s="19">
        <v>1</v>
      </c>
      <c r="C947" s="9">
        <v>6</v>
      </c>
      <c r="D947" s="149">
        <v>2.2999999999999998</v>
      </c>
      <c r="E947" s="11">
        <v>1.28</v>
      </c>
      <c r="F947" s="11">
        <v>1.1599999999999999</v>
      </c>
      <c r="G947" s="11">
        <v>1.0425818173336501</v>
      </c>
      <c r="H947" s="11">
        <v>1.3024008214331031</v>
      </c>
      <c r="I947" s="149">
        <v>1.4</v>
      </c>
      <c r="J947" s="11">
        <v>1.42</v>
      </c>
      <c r="K947" s="11">
        <v>1.42</v>
      </c>
      <c r="L947" s="11">
        <v>1.31</v>
      </c>
      <c r="M947" s="149">
        <v>1.3</v>
      </c>
      <c r="N947" s="11">
        <v>1.21</v>
      </c>
      <c r="O947" s="150">
        <v>1.4</v>
      </c>
      <c r="P947" s="11">
        <v>1.28</v>
      </c>
      <c r="Q947" s="11">
        <v>1.2</v>
      </c>
      <c r="R947" s="11">
        <v>1.27</v>
      </c>
      <c r="S947" s="149">
        <v>1.1000000000000001</v>
      </c>
      <c r="T947" s="11">
        <v>1.35</v>
      </c>
      <c r="U947" s="149">
        <v>1.6</v>
      </c>
      <c r="V947" s="11">
        <v>1.4075200000000001</v>
      </c>
      <c r="W947" s="11">
        <v>1.28</v>
      </c>
      <c r="X947" s="11">
        <v>1.5251999999999999</v>
      </c>
      <c r="Y947" s="149">
        <v>1.8</v>
      </c>
      <c r="Z947" s="149">
        <v>1.4</v>
      </c>
      <c r="AA947" s="149">
        <v>1.2</v>
      </c>
      <c r="AB947" s="149">
        <v>1.5</v>
      </c>
      <c r="AC947" s="154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55"/>
    </row>
    <row r="948" spans="1:65">
      <c r="A948" s="30"/>
      <c r="B948" s="20" t="s">
        <v>272</v>
      </c>
      <c r="C948" s="12"/>
      <c r="D948" s="23">
        <v>2.3000000000000003</v>
      </c>
      <c r="E948" s="23">
        <v>1.2883333333333336</v>
      </c>
      <c r="F948" s="23">
        <v>1.21</v>
      </c>
      <c r="G948" s="23">
        <v>1.0363696327044534</v>
      </c>
      <c r="H948" s="23">
        <v>1.2778941188845139</v>
      </c>
      <c r="I948" s="23">
        <v>1.3166666666666667</v>
      </c>
      <c r="J948" s="23">
        <v>1.5383333333333333</v>
      </c>
      <c r="K948" s="23">
        <v>1.405</v>
      </c>
      <c r="L948" s="23">
        <v>1.2850000000000001</v>
      </c>
      <c r="M948" s="23">
        <v>1.3</v>
      </c>
      <c r="N948" s="23">
        <v>1.2216666666666669</v>
      </c>
      <c r="O948" s="23">
        <v>1.3133333333333332</v>
      </c>
      <c r="P948" s="23">
        <v>1.2500000000000002</v>
      </c>
      <c r="Q948" s="23">
        <v>1.2166666666666666</v>
      </c>
      <c r="R948" s="23">
        <v>1.3150000000000002</v>
      </c>
      <c r="S948" s="23">
        <v>1.1166666666666669</v>
      </c>
      <c r="T948" s="23">
        <v>1.3683333333333332</v>
      </c>
      <c r="U948" s="23">
        <v>1.5499999999999998</v>
      </c>
      <c r="V948" s="23">
        <v>1.3753149999999998</v>
      </c>
      <c r="W948" s="23">
        <v>1.2900000000000003</v>
      </c>
      <c r="X948" s="23">
        <v>1.5305499999999999</v>
      </c>
      <c r="Y948" s="23">
        <v>1.5</v>
      </c>
      <c r="Z948" s="23">
        <v>1.2999999999999998</v>
      </c>
      <c r="AA948" s="23">
        <v>1.2500000000000002</v>
      </c>
      <c r="AB948" s="23">
        <v>1.3833333333333331</v>
      </c>
      <c r="AC948" s="154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55"/>
    </row>
    <row r="949" spans="1:65">
      <c r="A949" s="30"/>
      <c r="B949" s="3" t="s">
        <v>273</v>
      </c>
      <c r="C949" s="29"/>
      <c r="D949" s="11">
        <v>2.5</v>
      </c>
      <c r="E949" s="11">
        <v>1.2850000000000001</v>
      </c>
      <c r="F949" s="11">
        <v>1.19</v>
      </c>
      <c r="G949" s="11">
        <v>1.03983695695625</v>
      </c>
      <c r="H949" s="11">
        <v>1.2748625038973675</v>
      </c>
      <c r="I949" s="11">
        <v>1.3</v>
      </c>
      <c r="J949" s="11">
        <v>1.5049999999999999</v>
      </c>
      <c r="K949" s="11">
        <v>1.4049999999999998</v>
      </c>
      <c r="L949" s="11">
        <v>1.29</v>
      </c>
      <c r="M949" s="11">
        <v>1.3</v>
      </c>
      <c r="N949" s="11">
        <v>1.2250000000000001</v>
      </c>
      <c r="O949" s="11">
        <v>1.3</v>
      </c>
      <c r="P949" s="11">
        <v>1.25</v>
      </c>
      <c r="Q949" s="11">
        <v>1.2149999999999999</v>
      </c>
      <c r="R949" s="11">
        <v>1.33</v>
      </c>
      <c r="S949" s="11">
        <v>1.1000000000000001</v>
      </c>
      <c r="T949" s="11">
        <v>1.3650000000000002</v>
      </c>
      <c r="U949" s="11">
        <v>1.55</v>
      </c>
      <c r="V949" s="11">
        <v>1.38263</v>
      </c>
      <c r="W949" s="11">
        <v>1.2850000000000001</v>
      </c>
      <c r="X949" s="11">
        <v>1.53145</v>
      </c>
      <c r="Y949" s="11">
        <v>1.45</v>
      </c>
      <c r="Z949" s="11">
        <v>1.3</v>
      </c>
      <c r="AA949" s="11">
        <v>1.25</v>
      </c>
      <c r="AB949" s="11">
        <v>1.4</v>
      </c>
      <c r="AC949" s="154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55"/>
    </row>
    <row r="950" spans="1:65">
      <c r="A950" s="30"/>
      <c r="B950" s="3" t="s">
        <v>274</v>
      </c>
      <c r="C950" s="29"/>
      <c r="D950" s="24">
        <v>0.50199601592044418</v>
      </c>
      <c r="E950" s="24">
        <v>1.7224014243685103E-2</v>
      </c>
      <c r="F950" s="24">
        <v>7.1554175279993332E-2</v>
      </c>
      <c r="G950" s="24">
        <v>2.6529716923294453E-2</v>
      </c>
      <c r="H950" s="24">
        <v>1.5911017419217785E-2</v>
      </c>
      <c r="I950" s="24">
        <v>4.0824829046386249E-2</v>
      </c>
      <c r="J950" s="24">
        <v>9.6211572415519031E-2</v>
      </c>
      <c r="K950" s="24">
        <v>1.0488088481701525E-2</v>
      </c>
      <c r="L950" s="24">
        <v>2.8106938645110418E-2</v>
      </c>
      <c r="M950" s="24">
        <v>0</v>
      </c>
      <c r="N950" s="24">
        <v>9.8319208025017587E-3</v>
      </c>
      <c r="O950" s="24">
        <v>4.5898438608155977E-2</v>
      </c>
      <c r="P950" s="24">
        <v>3.0331501776206232E-2</v>
      </c>
      <c r="Q950" s="24">
        <v>1.8618986725025273E-2</v>
      </c>
      <c r="R950" s="24">
        <v>3.6193922141707746E-2</v>
      </c>
      <c r="S950" s="24">
        <v>4.0824829046386249E-2</v>
      </c>
      <c r="T950" s="24">
        <v>1.9407902170679434E-2</v>
      </c>
      <c r="U950" s="24">
        <v>5.4772255750516662E-2</v>
      </c>
      <c r="V950" s="24">
        <v>2.8658545496936888E-2</v>
      </c>
      <c r="W950" s="24">
        <v>1.6733200530681523E-2</v>
      </c>
      <c r="X950" s="24">
        <v>1.363755843250544E-2</v>
      </c>
      <c r="Y950" s="24">
        <v>0.15491933384829673</v>
      </c>
      <c r="Z950" s="24">
        <v>6.3245553203367569E-2</v>
      </c>
      <c r="AA950" s="24">
        <v>5.4772255750516662E-2</v>
      </c>
      <c r="AB950" s="24">
        <v>7.527726527090807E-2</v>
      </c>
      <c r="AC950" s="206"/>
      <c r="AD950" s="207"/>
      <c r="AE950" s="207"/>
      <c r="AF950" s="207"/>
      <c r="AG950" s="207"/>
      <c r="AH950" s="207"/>
      <c r="AI950" s="207"/>
      <c r="AJ950" s="207"/>
      <c r="AK950" s="207"/>
      <c r="AL950" s="207"/>
      <c r="AM950" s="207"/>
      <c r="AN950" s="207"/>
      <c r="AO950" s="207"/>
      <c r="AP950" s="207"/>
      <c r="AQ950" s="207"/>
      <c r="AR950" s="207"/>
      <c r="AS950" s="207"/>
      <c r="AT950" s="207"/>
      <c r="AU950" s="207"/>
      <c r="AV950" s="207"/>
      <c r="AW950" s="207"/>
      <c r="AX950" s="207"/>
      <c r="AY950" s="207"/>
      <c r="AZ950" s="207"/>
      <c r="BA950" s="207"/>
      <c r="BB950" s="207"/>
      <c r="BC950" s="207"/>
      <c r="BD950" s="207"/>
      <c r="BE950" s="207"/>
      <c r="BF950" s="207"/>
      <c r="BG950" s="207"/>
      <c r="BH950" s="207"/>
      <c r="BI950" s="207"/>
      <c r="BJ950" s="207"/>
      <c r="BK950" s="207"/>
      <c r="BL950" s="207"/>
      <c r="BM950" s="56"/>
    </row>
    <row r="951" spans="1:65">
      <c r="A951" s="30"/>
      <c r="B951" s="3" t="s">
        <v>87</v>
      </c>
      <c r="C951" s="29"/>
      <c r="D951" s="13">
        <v>0.21825913735671484</v>
      </c>
      <c r="E951" s="13">
        <v>1.3369221922653376E-2</v>
      </c>
      <c r="F951" s="13">
        <v>5.9135682049581265E-2</v>
      </c>
      <c r="G951" s="13">
        <v>2.5598701550202663E-2</v>
      </c>
      <c r="H951" s="13">
        <v>1.2450966933869816E-2</v>
      </c>
      <c r="I951" s="13">
        <v>3.1006199275736394E-2</v>
      </c>
      <c r="J951" s="13">
        <v>6.2542733964584415E-2</v>
      </c>
      <c r="K951" s="13">
        <v>7.4648316595740394E-3</v>
      </c>
      <c r="L951" s="13">
        <v>2.1873104003976976E-2</v>
      </c>
      <c r="M951" s="13">
        <v>0</v>
      </c>
      <c r="N951" s="13">
        <v>8.0479570006835657E-3</v>
      </c>
      <c r="O951" s="13">
        <v>3.4948049701641608E-2</v>
      </c>
      <c r="P951" s="13">
        <v>2.4265201420964982E-2</v>
      </c>
      <c r="Q951" s="13">
        <v>1.5303276760294747E-2</v>
      </c>
      <c r="R951" s="13">
        <v>2.7523895164796763E-2</v>
      </c>
      <c r="S951" s="13">
        <v>3.655954839974887E-2</v>
      </c>
      <c r="T951" s="13">
        <v>1.4183606945685337E-2</v>
      </c>
      <c r="U951" s="13">
        <v>3.5336939193881721E-2</v>
      </c>
      <c r="V951" s="13">
        <v>2.0837804791583668E-2</v>
      </c>
      <c r="W951" s="13">
        <v>1.2971473279598078E-2</v>
      </c>
      <c r="X951" s="13">
        <v>8.9102338587471446E-3</v>
      </c>
      <c r="Y951" s="13">
        <v>0.10327955589886449</v>
      </c>
      <c r="Z951" s="13">
        <v>4.8650425541051985E-2</v>
      </c>
      <c r="AA951" s="13">
        <v>4.3817804600413318E-2</v>
      </c>
      <c r="AB951" s="13">
        <v>5.4417300195837168E-2</v>
      </c>
      <c r="AC951" s="154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55"/>
    </row>
    <row r="952" spans="1:65">
      <c r="A952" s="30"/>
      <c r="B952" s="3" t="s">
        <v>275</v>
      </c>
      <c r="C952" s="29"/>
      <c r="D952" s="13">
        <v>0.7627507884383451</v>
      </c>
      <c r="E952" s="13">
        <v>-1.2604087345767567E-2</v>
      </c>
      <c r="F952" s="13">
        <v>-7.263980260417513E-2</v>
      </c>
      <c r="G952" s="13">
        <v>-0.20571244036376823</v>
      </c>
      <c r="H952" s="13">
        <v>-2.0604841041564903E-2</v>
      </c>
      <c r="I952" s="13">
        <v>9.1109585987625419E-3</v>
      </c>
      <c r="J952" s="13">
        <v>0.17899925922361759</v>
      </c>
      <c r="K952" s="13">
        <v>7.6810807719945418E-2</v>
      </c>
      <c r="L952" s="13">
        <v>-1.5158798633359449E-2</v>
      </c>
      <c r="M952" s="13">
        <v>-3.6625978391964242E-3</v>
      </c>
      <c r="N952" s="13">
        <v>-6.3698313097603654E-2</v>
      </c>
      <c r="O952" s="13">
        <v>6.5562473111706598E-3</v>
      </c>
      <c r="P952" s="13">
        <v>-4.1983267153073323E-2</v>
      </c>
      <c r="Q952" s="13">
        <v>-6.7530380028991588E-2</v>
      </c>
      <c r="R952" s="13">
        <v>7.8336029549668229E-3</v>
      </c>
      <c r="S952" s="13">
        <v>-0.14417171865674538</v>
      </c>
      <c r="T952" s="13">
        <v>4.8708983556435381E-2</v>
      </c>
      <c r="U952" s="13">
        <v>0.18794074873018873</v>
      </c>
      <c r="V952" s="13">
        <v>5.4059826348296536E-2</v>
      </c>
      <c r="W952" s="13">
        <v>-1.1326731701971626E-2</v>
      </c>
      <c r="X952" s="13">
        <v>0.17303400836709071</v>
      </c>
      <c r="Y952" s="13">
        <v>0.14962007941631184</v>
      </c>
      <c r="Z952" s="13">
        <v>-3.6625978391965353E-3</v>
      </c>
      <c r="AA952" s="13">
        <v>-4.1983267153073323E-2</v>
      </c>
      <c r="AB952" s="13">
        <v>6.0205184350598406E-2</v>
      </c>
      <c r="AC952" s="154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55"/>
    </row>
    <row r="953" spans="1:65">
      <c r="A953" s="30"/>
      <c r="B953" s="46" t="s">
        <v>276</v>
      </c>
      <c r="C953" s="47"/>
      <c r="D953" s="45" t="s">
        <v>277</v>
      </c>
      <c r="E953" s="45">
        <v>0.01</v>
      </c>
      <c r="F953" s="45">
        <v>0.76</v>
      </c>
      <c r="G953" s="45">
        <v>2.44</v>
      </c>
      <c r="H953" s="45">
        <v>0.11</v>
      </c>
      <c r="I953" s="45" t="s">
        <v>277</v>
      </c>
      <c r="J953" s="45">
        <v>2.4</v>
      </c>
      <c r="K953" s="45">
        <v>1.1200000000000001</v>
      </c>
      <c r="L953" s="45">
        <v>0.04</v>
      </c>
      <c r="M953" s="45" t="s">
        <v>277</v>
      </c>
      <c r="N953" s="45">
        <v>0.65</v>
      </c>
      <c r="O953" s="45">
        <v>0.23</v>
      </c>
      <c r="P953" s="45">
        <v>0.38</v>
      </c>
      <c r="Q953" s="45">
        <v>0.7</v>
      </c>
      <c r="R953" s="45">
        <v>0.25</v>
      </c>
      <c r="S953" s="45" t="s">
        <v>277</v>
      </c>
      <c r="T953" s="45">
        <v>0.76</v>
      </c>
      <c r="U953" s="45" t="s">
        <v>277</v>
      </c>
      <c r="V953" s="45">
        <v>0.83</v>
      </c>
      <c r="W953" s="45">
        <v>0.01</v>
      </c>
      <c r="X953" s="45">
        <v>2.33</v>
      </c>
      <c r="Y953" s="45" t="s">
        <v>277</v>
      </c>
      <c r="Z953" s="45" t="s">
        <v>277</v>
      </c>
      <c r="AA953" s="45" t="s">
        <v>277</v>
      </c>
      <c r="AB953" s="45" t="s">
        <v>277</v>
      </c>
      <c r="AC953" s="154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55"/>
    </row>
    <row r="954" spans="1:65">
      <c r="B954" s="31" t="s">
        <v>320</v>
      </c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BM954" s="55"/>
    </row>
    <row r="955" spans="1:65">
      <c r="BM955" s="55"/>
    </row>
    <row r="956" spans="1:65" ht="15">
      <c r="B956" s="8" t="s">
        <v>537</v>
      </c>
      <c r="BM956" s="28" t="s">
        <v>67</v>
      </c>
    </row>
    <row r="957" spans="1:65" ht="15">
      <c r="A957" s="25" t="s">
        <v>63</v>
      </c>
      <c r="B957" s="18" t="s">
        <v>112</v>
      </c>
      <c r="C957" s="15" t="s">
        <v>113</v>
      </c>
      <c r="D957" s="16" t="s">
        <v>230</v>
      </c>
      <c r="E957" s="17" t="s">
        <v>230</v>
      </c>
      <c r="F957" s="17" t="s">
        <v>230</v>
      </c>
      <c r="G957" s="17" t="s">
        <v>230</v>
      </c>
      <c r="H957" s="17" t="s">
        <v>230</v>
      </c>
      <c r="I957" s="17" t="s">
        <v>230</v>
      </c>
      <c r="J957" s="17" t="s">
        <v>230</v>
      </c>
      <c r="K957" s="17" t="s">
        <v>230</v>
      </c>
      <c r="L957" s="17" t="s">
        <v>230</v>
      </c>
      <c r="M957" s="17" t="s">
        <v>230</v>
      </c>
      <c r="N957" s="17" t="s">
        <v>230</v>
      </c>
      <c r="O957" s="17" t="s">
        <v>230</v>
      </c>
      <c r="P957" s="17" t="s">
        <v>230</v>
      </c>
      <c r="Q957" s="17" t="s">
        <v>230</v>
      </c>
      <c r="R957" s="17" t="s">
        <v>230</v>
      </c>
      <c r="S957" s="17" t="s">
        <v>230</v>
      </c>
      <c r="T957" s="17" t="s">
        <v>230</v>
      </c>
      <c r="U957" s="17" t="s">
        <v>230</v>
      </c>
      <c r="V957" s="17" t="s">
        <v>230</v>
      </c>
      <c r="W957" s="17" t="s">
        <v>230</v>
      </c>
      <c r="X957" s="17" t="s">
        <v>230</v>
      </c>
      <c r="Y957" s="17" t="s">
        <v>230</v>
      </c>
      <c r="Z957" s="17" t="s">
        <v>230</v>
      </c>
      <c r="AA957" s="17" t="s">
        <v>230</v>
      </c>
      <c r="AB957" s="17" t="s">
        <v>230</v>
      </c>
      <c r="AC957" s="17" t="s">
        <v>230</v>
      </c>
      <c r="AD957" s="17" t="s">
        <v>230</v>
      </c>
      <c r="AE957" s="17" t="s">
        <v>230</v>
      </c>
      <c r="AF957" s="154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8">
        <v>1</v>
      </c>
    </row>
    <row r="958" spans="1:65">
      <c r="A958" s="30"/>
      <c r="B958" s="19" t="s">
        <v>231</v>
      </c>
      <c r="C958" s="9" t="s">
        <v>231</v>
      </c>
      <c r="D958" s="152" t="s">
        <v>233</v>
      </c>
      <c r="E958" s="153" t="s">
        <v>234</v>
      </c>
      <c r="F958" s="153" t="s">
        <v>236</v>
      </c>
      <c r="G958" s="153" t="s">
        <v>237</v>
      </c>
      <c r="H958" s="153" t="s">
        <v>239</v>
      </c>
      <c r="I958" s="153" t="s">
        <v>240</v>
      </c>
      <c r="J958" s="153" t="s">
        <v>242</v>
      </c>
      <c r="K958" s="153" t="s">
        <v>243</v>
      </c>
      <c r="L958" s="153" t="s">
        <v>244</v>
      </c>
      <c r="M958" s="153" t="s">
        <v>245</v>
      </c>
      <c r="N958" s="153" t="s">
        <v>246</v>
      </c>
      <c r="O958" s="153" t="s">
        <v>247</v>
      </c>
      <c r="P958" s="153" t="s">
        <v>248</v>
      </c>
      <c r="Q958" s="153" t="s">
        <v>250</v>
      </c>
      <c r="R958" s="153" t="s">
        <v>251</v>
      </c>
      <c r="S958" s="153" t="s">
        <v>252</v>
      </c>
      <c r="T958" s="153" t="s">
        <v>253</v>
      </c>
      <c r="U958" s="153" t="s">
        <v>254</v>
      </c>
      <c r="V958" s="153" t="s">
        <v>255</v>
      </c>
      <c r="W958" s="153" t="s">
        <v>256</v>
      </c>
      <c r="X958" s="153" t="s">
        <v>257</v>
      </c>
      <c r="Y958" s="153" t="s">
        <v>258</v>
      </c>
      <c r="Z958" s="153" t="s">
        <v>279</v>
      </c>
      <c r="AA958" s="153" t="s">
        <v>259</v>
      </c>
      <c r="AB958" s="153" t="s">
        <v>260</v>
      </c>
      <c r="AC958" s="153" t="s">
        <v>261</v>
      </c>
      <c r="AD958" s="153" t="s">
        <v>262</v>
      </c>
      <c r="AE958" s="153" t="s">
        <v>263</v>
      </c>
      <c r="AF958" s="154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8" t="s">
        <v>1</v>
      </c>
    </row>
    <row r="959" spans="1:65">
      <c r="A959" s="30"/>
      <c r="B959" s="19"/>
      <c r="C959" s="9"/>
      <c r="D959" s="10" t="s">
        <v>295</v>
      </c>
      <c r="E959" s="11" t="s">
        <v>296</v>
      </c>
      <c r="F959" s="11" t="s">
        <v>116</v>
      </c>
      <c r="G959" s="11" t="s">
        <v>296</v>
      </c>
      <c r="H959" s="11" t="s">
        <v>295</v>
      </c>
      <c r="I959" s="11" t="s">
        <v>116</v>
      </c>
      <c r="J959" s="11" t="s">
        <v>116</v>
      </c>
      <c r="K959" s="11" t="s">
        <v>296</v>
      </c>
      <c r="L959" s="11" t="s">
        <v>116</v>
      </c>
      <c r="M959" s="11" t="s">
        <v>295</v>
      </c>
      <c r="N959" s="11" t="s">
        <v>295</v>
      </c>
      <c r="O959" s="11" t="s">
        <v>295</v>
      </c>
      <c r="P959" s="11" t="s">
        <v>295</v>
      </c>
      <c r="Q959" s="11" t="s">
        <v>295</v>
      </c>
      <c r="R959" s="11" t="s">
        <v>116</v>
      </c>
      <c r="S959" s="11" t="s">
        <v>116</v>
      </c>
      <c r="T959" s="11" t="s">
        <v>296</v>
      </c>
      <c r="U959" s="11" t="s">
        <v>295</v>
      </c>
      <c r="V959" s="11" t="s">
        <v>295</v>
      </c>
      <c r="W959" s="11" t="s">
        <v>295</v>
      </c>
      <c r="X959" s="11" t="s">
        <v>295</v>
      </c>
      <c r="Y959" s="11" t="s">
        <v>296</v>
      </c>
      <c r="Z959" s="11" t="s">
        <v>295</v>
      </c>
      <c r="AA959" s="11" t="s">
        <v>295</v>
      </c>
      <c r="AB959" s="11" t="s">
        <v>296</v>
      </c>
      <c r="AC959" s="11" t="s">
        <v>295</v>
      </c>
      <c r="AD959" s="11" t="s">
        <v>295</v>
      </c>
      <c r="AE959" s="11" t="s">
        <v>295</v>
      </c>
      <c r="AF959" s="154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8">
        <v>3</v>
      </c>
    </row>
    <row r="960" spans="1:65">
      <c r="A960" s="30"/>
      <c r="B960" s="19"/>
      <c r="C960" s="9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154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8">
        <v>3</v>
      </c>
    </row>
    <row r="961" spans="1:65">
      <c r="A961" s="30"/>
      <c r="B961" s="18">
        <v>1</v>
      </c>
      <c r="C961" s="14">
        <v>1</v>
      </c>
      <c r="D961" s="229">
        <v>0.57999999999999996</v>
      </c>
      <c r="E961" s="229">
        <v>0.57899999999999996</v>
      </c>
      <c r="F961" s="229">
        <v>0.58244440000000008</v>
      </c>
      <c r="G961" s="229">
        <v>0.60661150751597148</v>
      </c>
      <c r="H961" s="228">
        <v>0.34300000000000003</v>
      </c>
      <c r="I961" s="229">
        <v>0.64739999999999998</v>
      </c>
      <c r="J961" s="229">
        <v>0.56899999999999995</v>
      </c>
      <c r="K961" s="229">
        <v>0.56859999999999999</v>
      </c>
      <c r="L961" s="229">
        <v>0.56999999999999995</v>
      </c>
      <c r="M961" s="229">
        <v>0.61</v>
      </c>
      <c r="N961" s="229">
        <v>0.59299999999999997</v>
      </c>
      <c r="O961" s="229">
        <v>0.63700000000000001</v>
      </c>
      <c r="P961" s="229">
        <v>0.58899999999999997</v>
      </c>
      <c r="Q961" s="229">
        <v>0.60199999999999998</v>
      </c>
      <c r="R961" s="229">
        <v>0.56000000000000005</v>
      </c>
      <c r="S961" s="229">
        <v>0.61639999999999995</v>
      </c>
      <c r="T961" s="229">
        <v>0.57499999999999996</v>
      </c>
      <c r="U961" s="229">
        <v>0.59299999999999997</v>
      </c>
      <c r="V961" s="228">
        <v>0.67500000000000004</v>
      </c>
      <c r="W961" s="229">
        <v>0.58399350000000005</v>
      </c>
      <c r="X961" s="229">
        <v>0.58499999999999996</v>
      </c>
      <c r="Y961" s="229">
        <v>0.58641379999999999</v>
      </c>
      <c r="Z961" s="229">
        <v>0.58299999999999996</v>
      </c>
      <c r="AA961" s="228">
        <v>0.50498797728319988</v>
      </c>
      <c r="AB961" s="229">
        <v>0.56999999999999995</v>
      </c>
      <c r="AC961" s="229">
        <v>0.6</v>
      </c>
      <c r="AD961" s="229">
        <v>0.59</v>
      </c>
      <c r="AE961" s="229">
        <v>0.65</v>
      </c>
      <c r="AF961" s="206"/>
      <c r="AG961" s="207"/>
      <c r="AH961" s="207"/>
      <c r="AI961" s="207"/>
      <c r="AJ961" s="207"/>
      <c r="AK961" s="207"/>
      <c r="AL961" s="207"/>
      <c r="AM961" s="207"/>
      <c r="AN961" s="207"/>
      <c r="AO961" s="207"/>
      <c r="AP961" s="207"/>
      <c r="AQ961" s="207"/>
      <c r="AR961" s="207"/>
      <c r="AS961" s="207"/>
      <c r="AT961" s="207"/>
      <c r="AU961" s="207"/>
      <c r="AV961" s="207"/>
      <c r="AW961" s="207"/>
      <c r="AX961" s="207"/>
      <c r="AY961" s="207"/>
      <c r="AZ961" s="207"/>
      <c r="BA961" s="207"/>
      <c r="BB961" s="207"/>
      <c r="BC961" s="207"/>
      <c r="BD961" s="207"/>
      <c r="BE961" s="207"/>
      <c r="BF961" s="207"/>
      <c r="BG961" s="207"/>
      <c r="BH961" s="207"/>
      <c r="BI961" s="207"/>
      <c r="BJ961" s="207"/>
      <c r="BK961" s="207"/>
      <c r="BL961" s="207"/>
      <c r="BM961" s="230">
        <v>1</v>
      </c>
    </row>
    <row r="962" spans="1:65">
      <c r="A962" s="30"/>
      <c r="B962" s="19">
        <v>1</v>
      </c>
      <c r="C962" s="9">
        <v>2</v>
      </c>
      <c r="D962" s="24">
        <v>0.57999999999999996</v>
      </c>
      <c r="E962" s="24">
        <v>0.59810000000000008</v>
      </c>
      <c r="F962" s="24">
        <v>0.58636739999999998</v>
      </c>
      <c r="G962" s="235">
        <v>0.62755995226866346</v>
      </c>
      <c r="H962" s="231">
        <v>0.42799999999999999</v>
      </c>
      <c r="I962" s="24">
        <v>0.64139999999999997</v>
      </c>
      <c r="J962" s="24">
        <v>0.57999999999999996</v>
      </c>
      <c r="K962" s="24">
        <v>0.59650000000000003</v>
      </c>
      <c r="L962" s="24">
        <v>0.56999999999999995</v>
      </c>
      <c r="M962" s="24">
        <v>0.61</v>
      </c>
      <c r="N962" s="24">
        <v>0.59299999999999997</v>
      </c>
      <c r="O962" s="24">
        <v>0.60599999999999998</v>
      </c>
      <c r="P962" s="24">
        <v>0.58199999999999996</v>
      </c>
      <c r="Q962" s="24">
        <v>0.58099999999999996</v>
      </c>
      <c r="R962" s="235">
        <v>0.52</v>
      </c>
      <c r="S962" s="24">
        <v>0.61350000000000005</v>
      </c>
      <c r="T962" s="24">
        <v>0.56499999999999995</v>
      </c>
      <c r="U962" s="24">
        <v>0.60899999999999999</v>
      </c>
      <c r="V962" s="231">
        <v>0.67100000000000004</v>
      </c>
      <c r="W962" s="24">
        <v>0.57035040000000004</v>
      </c>
      <c r="X962" s="24">
        <v>0.58299999999999996</v>
      </c>
      <c r="Y962" s="24">
        <v>0.57659110000000002</v>
      </c>
      <c r="Z962" s="24">
        <v>0.56100000000000005</v>
      </c>
      <c r="AA962" s="231">
        <v>0.50658852060159976</v>
      </c>
      <c r="AB962" s="24">
        <v>0.56000000000000005</v>
      </c>
      <c r="AC962" s="24">
        <v>0.59</v>
      </c>
      <c r="AD962" s="24">
        <v>0.59</v>
      </c>
      <c r="AE962" s="24">
        <v>0.64</v>
      </c>
      <c r="AF962" s="206"/>
      <c r="AG962" s="207"/>
      <c r="AH962" s="207"/>
      <c r="AI962" s="207"/>
      <c r="AJ962" s="207"/>
      <c r="AK962" s="207"/>
      <c r="AL962" s="207"/>
      <c r="AM962" s="207"/>
      <c r="AN962" s="207"/>
      <c r="AO962" s="207"/>
      <c r="AP962" s="207"/>
      <c r="AQ962" s="207"/>
      <c r="AR962" s="207"/>
      <c r="AS962" s="207"/>
      <c r="AT962" s="207"/>
      <c r="AU962" s="207"/>
      <c r="AV962" s="207"/>
      <c r="AW962" s="207"/>
      <c r="AX962" s="207"/>
      <c r="AY962" s="207"/>
      <c r="AZ962" s="207"/>
      <c r="BA962" s="207"/>
      <c r="BB962" s="207"/>
      <c r="BC962" s="207"/>
      <c r="BD962" s="207"/>
      <c r="BE962" s="207"/>
      <c r="BF962" s="207"/>
      <c r="BG962" s="207"/>
      <c r="BH962" s="207"/>
      <c r="BI962" s="207"/>
      <c r="BJ962" s="207"/>
      <c r="BK962" s="207"/>
      <c r="BL962" s="207"/>
      <c r="BM962" s="230">
        <v>25</v>
      </c>
    </row>
    <row r="963" spans="1:65">
      <c r="A963" s="30"/>
      <c r="B963" s="19">
        <v>1</v>
      </c>
      <c r="C963" s="9">
        <v>3</v>
      </c>
      <c r="D963" s="24">
        <v>0.6</v>
      </c>
      <c r="E963" s="24">
        <v>0.60229999999999995</v>
      </c>
      <c r="F963" s="24">
        <v>0.58747300000000002</v>
      </c>
      <c r="G963" s="24">
        <v>0.60128426142002867</v>
      </c>
      <c r="H963" s="231">
        <v>0.29099999999999998</v>
      </c>
      <c r="I963" s="24">
        <v>0.65339999999999998</v>
      </c>
      <c r="J963" s="24">
        <v>0.59399999999999997</v>
      </c>
      <c r="K963" s="24">
        <v>0.58379999999999999</v>
      </c>
      <c r="L963" s="24">
        <v>0.56999999999999995</v>
      </c>
      <c r="M963" s="24">
        <v>0.60699999999999998</v>
      </c>
      <c r="N963" s="24">
        <v>0.624</v>
      </c>
      <c r="O963" s="24">
        <v>0.6</v>
      </c>
      <c r="P963" s="24">
        <v>0.57599999999999996</v>
      </c>
      <c r="Q963" s="24">
        <v>0.59</v>
      </c>
      <c r="R963" s="24">
        <v>0.54</v>
      </c>
      <c r="S963" s="24">
        <v>0.61180000000000001</v>
      </c>
      <c r="T963" s="24">
        <v>0.57099999999999995</v>
      </c>
      <c r="U963" s="24">
        <v>0.60299999999999998</v>
      </c>
      <c r="V963" s="231">
        <v>0.68500000000000005</v>
      </c>
      <c r="W963" s="24">
        <v>0.57674880000000006</v>
      </c>
      <c r="X963" s="24">
        <v>0.58699999999999997</v>
      </c>
      <c r="Y963" s="24">
        <v>0.58362820000000004</v>
      </c>
      <c r="Z963" s="24">
        <v>0.59399999999999997</v>
      </c>
      <c r="AA963" s="235">
        <v>0.52588846976000003</v>
      </c>
      <c r="AB963" s="24">
        <v>0.59</v>
      </c>
      <c r="AC963" s="24">
        <v>0.59</v>
      </c>
      <c r="AD963" s="24">
        <v>0.6</v>
      </c>
      <c r="AE963" s="24">
        <v>0.62</v>
      </c>
      <c r="AF963" s="206"/>
      <c r="AG963" s="207"/>
      <c r="AH963" s="207"/>
      <c r="AI963" s="207"/>
      <c r="AJ963" s="207"/>
      <c r="AK963" s="207"/>
      <c r="AL963" s="207"/>
      <c r="AM963" s="207"/>
      <c r="AN963" s="207"/>
      <c r="AO963" s="207"/>
      <c r="AP963" s="207"/>
      <c r="AQ963" s="207"/>
      <c r="AR963" s="207"/>
      <c r="AS963" s="207"/>
      <c r="AT963" s="207"/>
      <c r="AU963" s="207"/>
      <c r="AV963" s="207"/>
      <c r="AW963" s="207"/>
      <c r="AX963" s="207"/>
      <c r="AY963" s="207"/>
      <c r="AZ963" s="207"/>
      <c r="BA963" s="207"/>
      <c r="BB963" s="207"/>
      <c r="BC963" s="207"/>
      <c r="BD963" s="207"/>
      <c r="BE963" s="207"/>
      <c r="BF963" s="207"/>
      <c r="BG963" s="207"/>
      <c r="BH963" s="207"/>
      <c r="BI963" s="207"/>
      <c r="BJ963" s="207"/>
      <c r="BK963" s="207"/>
      <c r="BL963" s="207"/>
      <c r="BM963" s="230">
        <v>16</v>
      </c>
    </row>
    <row r="964" spans="1:65">
      <c r="A964" s="30"/>
      <c r="B964" s="19">
        <v>1</v>
      </c>
      <c r="C964" s="9">
        <v>4</v>
      </c>
      <c r="D964" s="24">
        <v>0.6</v>
      </c>
      <c r="E964" s="24">
        <v>0.58289999999999997</v>
      </c>
      <c r="F964" s="24">
        <v>0.58722700000000005</v>
      </c>
      <c r="G964" s="24">
        <v>0.60786548730033541</v>
      </c>
      <c r="H964" s="231">
        <v>0.34100000000000003</v>
      </c>
      <c r="I964" s="24">
        <v>0.60550000000000004</v>
      </c>
      <c r="J964" s="24">
        <v>0.58299999999999996</v>
      </c>
      <c r="K964" s="24">
        <v>0.58479999999999999</v>
      </c>
      <c r="L964" s="24">
        <v>0.56999999999999995</v>
      </c>
      <c r="M964" s="24">
        <v>0.60299999999999998</v>
      </c>
      <c r="N964" s="24">
        <v>0.61799999999999999</v>
      </c>
      <c r="O964" s="24">
        <v>0.61099999999999999</v>
      </c>
      <c r="P964" s="24">
        <v>0.57299999999999995</v>
      </c>
      <c r="Q964" s="24">
        <v>0.58799999999999997</v>
      </c>
      <c r="R964" s="24">
        <v>0.56000000000000005</v>
      </c>
      <c r="S964" s="24">
        <v>0.60699999999999998</v>
      </c>
      <c r="T964" s="24">
        <v>0.57799999999999996</v>
      </c>
      <c r="U964" s="24">
        <v>0.59399999999999997</v>
      </c>
      <c r="V964" s="231">
        <v>0.67900000000000005</v>
      </c>
      <c r="W964" s="24">
        <v>0.5770185000000001</v>
      </c>
      <c r="X964" s="24">
        <v>0.57800000000000007</v>
      </c>
      <c r="Y964" s="24">
        <v>0.57074060000000004</v>
      </c>
      <c r="Z964" s="24">
        <v>0.58899999999999997</v>
      </c>
      <c r="AA964" s="231">
        <v>0.51268841303439994</v>
      </c>
      <c r="AB964" s="24">
        <v>0.57999999999999996</v>
      </c>
      <c r="AC964" s="24">
        <v>0.57999999999999996</v>
      </c>
      <c r="AD964" s="24">
        <v>0.59</v>
      </c>
      <c r="AE964" s="24">
        <v>0.64</v>
      </c>
      <c r="AF964" s="206"/>
      <c r="AG964" s="207"/>
      <c r="AH964" s="207"/>
      <c r="AI964" s="207"/>
      <c r="AJ964" s="207"/>
      <c r="AK964" s="207"/>
      <c r="AL964" s="207"/>
      <c r="AM964" s="207"/>
      <c r="AN964" s="207"/>
      <c r="AO964" s="207"/>
      <c r="AP964" s="207"/>
      <c r="AQ964" s="207"/>
      <c r="AR964" s="207"/>
      <c r="AS964" s="207"/>
      <c r="AT964" s="207"/>
      <c r="AU964" s="207"/>
      <c r="AV964" s="207"/>
      <c r="AW964" s="207"/>
      <c r="AX964" s="207"/>
      <c r="AY964" s="207"/>
      <c r="AZ964" s="207"/>
      <c r="BA964" s="207"/>
      <c r="BB964" s="207"/>
      <c r="BC964" s="207"/>
      <c r="BD964" s="207"/>
      <c r="BE964" s="207"/>
      <c r="BF964" s="207"/>
      <c r="BG964" s="207"/>
      <c r="BH964" s="207"/>
      <c r="BI964" s="207"/>
      <c r="BJ964" s="207"/>
      <c r="BK964" s="207"/>
      <c r="BL964" s="207"/>
      <c r="BM964" s="230">
        <v>0.59233610996680663</v>
      </c>
    </row>
    <row r="965" spans="1:65">
      <c r="A965" s="30"/>
      <c r="B965" s="19">
        <v>1</v>
      </c>
      <c r="C965" s="9">
        <v>5</v>
      </c>
      <c r="D965" s="24">
        <v>0.59</v>
      </c>
      <c r="E965" s="24">
        <v>0.59389999999999998</v>
      </c>
      <c r="F965" s="24">
        <v>0.58801580000000009</v>
      </c>
      <c r="G965" s="24">
        <v>0.60763998541502973</v>
      </c>
      <c r="H965" s="231">
        <v>0.48199999999999998</v>
      </c>
      <c r="I965" s="24">
        <v>0.62350000000000005</v>
      </c>
      <c r="J965" s="24">
        <v>0.59199999999999997</v>
      </c>
      <c r="K965" s="24">
        <v>0.59630000000000005</v>
      </c>
      <c r="L965" s="24">
        <v>0.56999999999999995</v>
      </c>
      <c r="M965" s="24">
        <v>0.60299999999999998</v>
      </c>
      <c r="N965" s="24">
        <v>0.59899999999999998</v>
      </c>
      <c r="O965" s="24">
        <v>0.629</v>
      </c>
      <c r="P965" s="235">
        <v>0.63700000000000001</v>
      </c>
      <c r="Q965" s="24">
        <v>0.58299999999999996</v>
      </c>
      <c r="R965" s="24">
        <v>0.55000000000000004</v>
      </c>
      <c r="S965" s="24">
        <v>0.60509999999999997</v>
      </c>
      <c r="T965" s="24">
        <v>0.58899999999999997</v>
      </c>
      <c r="U965" s="24">
        <v>0.60299999999999998</v>
      </c>
      <c r="V965" s="231">
        <v>0.70199999999999996</v>
      </c>
      <c r="W965" s="24">
        <v>0.56852759999999991</v>
      </c>
      <c r="X965" s="24">
        <v>0.58199999999999996</v>
      </c>
      <c r="Y965" s="24">
        <v>0.57492929999999998</v>
      </c>
      <c r="Z965" s="24">
        <v>0.60399999999999998</v>
      </c>
      <c r="AA965" s="231">
        <v>0.50668847919600002</v>
      </c>
      <c r="AB965" s="24">
        <v>0.57999999999999996</v>
      </c>
      <c r="AC965" s="24">
        <v>0.6</v>
      </c>
      <c r="AD965" s="24">
        <v>0.59</v>
      </c>
      <c r="AE965" s="24">
        <v>0.63</v>
      </c>
      <c r="AF965" s="206"/>
      <c r="AG965" s="207"/>
      <c r="AH965" s="207"/>
      <c r="AI965" s="207"/>
      <c r="AJ965" s="207"/>
      <c r="AK965" s="207"/>
      <c r="AL965" s="207"/>
      <c r="AM965" s="207"/>
      <c r="AN965" s="207"/>
      <c r="AO965" s="207"/>
      <c r="AP965" s="207"/>
      <c r="AQ965" s="207"/>
      <c r="AR965" s="207"/>
      <c r="AS965" s="207"/>
      <c r="AT965" s="207"/>
      <c r="AU965" s="207"/>
      <c r="AV965" s="207"/>
      <c r="AW965" s="207"/>
      <c r="AX965" s="207"/>
      <c r="AY965" s="207"/>
      <c r="AZ965" s="207"/>
      <c r="BA965" s="207"/>
      <c r="BB965" s="207"/>
      <c r="BC965" s="207"/>
      <c r="BD965" s="207"/>
      <c r="BE965" s="207"/>
      <c r="BF965" s="207"/>
      <c r="BG965" s="207"/>
      <c r="BH965" s="207"/>
      <c r="BI965" s="207"/>
      <c r="BJ965" s="207"/>
      <c r="BK965" s="207"/>
      <c r="BL965" s="207"/>
      <c r="BM965" s="230">
        <v>62</v>
      </c>
    </row>
    <row r="966" spans="1:65">
      <c r="A966" s="30"/>
      <c r="B966" s="19">
        <v>1</v>
      </c>
      <c r="C966" s="9">
        <v>6</v>
      </c>
      <c r="D966" s="24">
        <v>0.59</v>
      </c>
      <c r="E966" s="24">
        <v>0.57800000000000007</v>
      </c>
      <c r="F966" s="24">
        <v>0.58740779999999992</v>
      </c>
      <c r="G966" s="24">
        <v>0.61862799132054203</v>
      </c>
      <c r="H966" s="231">
        <v>0.45500000000000002</v>
      </c>
      <c r="I966" s="24">
        <v>0.63549999999999995</v>
      </c>
      <c r="J966" s="24">
        <v>0.59899999999999998</v>
      </c>
      <c r="K966" s="24">
        <v>0.59430000000000005</v>
      </c>
      <c r="L966" s="24">
        <v>0.56000000000000005</v>
      </c>
      <c r="M966" s="24">
        <v>0.61099999999999999</v>
      </c>
      <c r="N966" s="24">
        <v>0.58699999999999997</v>
      </c>
      <c r="O966" s="24">
        <v>0.61099999999999999</v>
      </c>
      <c r="P966" s="24">
        <v>0.57899999999999996</v>
      </c>
      <c r="Q966" s="24">
        <v>0.59799999999999998</v>
      </c>
      <c r="R966" s="24">
        <v>0.56000000000000005</v>
      </c>
      <c r="S966" s="24">
        <v>0.61250000000000004</v>
      </c>
      <c r="T966" s="24">
        <v>0.56999999999999995</v>
      </c>
      <c r="U966" s="24">
        <v>0.61699999999999999</v>
      </c>
      <c r="V966" s="231">
        <v>0.69699999999999995</v>
      </c>
      <c r="W966" s="24">
        <v>0.56808119999999995</v>
      </c>
      <c r="X966" s="24">
        <v>0.57899999999999996</v>
      </c>
      <c r="Y966" s="24">
        <v>0.5756967999999999</v>
      </c>
      <c r="Z966" s="24">
        <v>0.57099999999999995</v>
      </c>
      <c r="AA966" s="231">
        <v>0.50578851751780007</v>
      </c>
      <c r="AB966" s="24">
        <v>0.59</v>
      </c>
      <c r="AC966" s="24">
        <v>0.61</v>
      </c>
      <c r="AD966" s="24">
        <v>0.59</v>
      </c>
      <c r="AE966" s="24">
        <v>0.64</v>
      </c>
      <c r="AF966" s="206"/>
      <c r="AG966" s="207"/>
      <c r="AH966" s="207"/>
      <c r="AI966" s="207"/>
      <c r="AJ966" s="207"/>
      <c r="AK966" s="207"/>
      <c r="AL966" s="207"/>
      <c r="AM966" s="207"/>
      <c r="AN966" s="207"/>
      <c r="AO966" s="207"/>
      <c r="AP966" s="207"/>
      <c r="AQ966" s="207"/>
      <c r="AR966" s="207"/>
      <c r="AS966" s="207"/>
      <c r="AT966" s="207"/>
      <c r="AU966" s="207"/>
      <c r="AV966" s="207"/>
      <c r="AW966" s="207"/>
      <c r="AX966" s="207"/>
      <c r="AY966" s="207"/>
      <c r="AZ966" s="207"/>
      <c r="BA966" s="207"/>
      <c r="BB966" s="207"/>
      <c r="BC966" s="207"/>
      <c r="BD966" s="207"/>
      <c r="BE966" s="207"/>
      <c r="BF966" s="207"/>
      <c r="BG966" s="207"/>
      <c r="BH966" s="207"/>
      <c r="BI966" s="207"/>
      <c r="BJ966" s="207"/>
      <c r="BK966" s="207"/>
      <c r="BL966" s="207"/>
      <c r="BM966" s="56"/>
    </row>
    <row r="967" spans="1:65">
      <c r="A967" s="30"/>
      <c r="B967" s="20" t="s">
        <v>272</v>
      </c>
      <c r="C967" s="12"/>
      <c r="D967" s="232">
        <v>0.59</v>
      </c>
      <c r="E967" s="232">
        <v>0.58903333333333341</v>
      </c>
      <c r="F967" s="232">
        <v>0.58648923333333325</v>
      </c>
      <c r="G967" s="232">
        <v>0.61159819754009515</v>
      </c>
      <c r="H967" s="232">
        <v>0.38999999999999996</v>
      </c>
      <c r="I967" s="232">
        <v>0.63444999999999996</v>
      </c>
      <c r="J967" s="232">
        <v>0.58616666666666661</v>
      </c>
      <c r="K967" s="232">
        <v>0.58738333333333326</v>
      </c>
      <c r="L967" s="232">
        <v>0.56833333333333325</v>
      </c>
      <c r="M967" s="232">
        <v>0.60733333333333317</v>
      </c>
      <c r="N967" s="232">
        <v>0.60233333333333328</v>
      </c>
      <c r="O967" s="232">
        <v>0.6156666666666667</v>
      </c>
      <c r="P967" s="232">
        <v>0.58933333333333326</v>
      </c>
      <c r="Q967" s="232">
        <v>0.59033333333333327</v>
      </c>
      <c r="R967" s="232">
        <v>0.54833333333333345</v>
      </c>
      <c r="S967" s="232">
        <v>0.61104999999999998</v>
      </c>
      <c r="T967" s="232">
        <v>0.57466666666666655</v>
      </c>
      <c r="U967" s="232">
        <v>0.60316666666666663</v>
      </c>
      <c r="V967" s="232">
        <v>0.68483333333333329</v>
      </c>
      <c r="W967" s="232">
        <v>0.57412000000000007</v>
      </c>
      <c r="X967" s="232">
        <v>0.58233333333333326</v>
      </c>
      <c r="Y967" s="232">
        <v>0.57799996666666664</v>
      </c>
      <c r="Z967" s="232">
        <v>0.58366666666666667</v>
      </c>
      <c r="AA967" s="232">
        <v>0.51043839623216669</v>
      </c>
      <c r="AB967" s="232">
        <v>0.57833333333333325</v>
      </c>
      <c r="AC967" s="232">
        <v>0.59499999999999997</v>
      </c>
      <c r="AD967" s="232">
        <v>0.59166666666666656</v>
      </c>
      <c r="AE967" s="232">
        <v>0.63666666666666671</v>
      </c>
      <c r="AF967" s="206"/>
      <c r="AG967" s="207"/>
      <c r="AH967" s="207"/>
      <c r="AI967" s="207"/>
      <c r="AJ967" s="207"/>
      <c r="AK967" s="207"/>
      <c r="AL967" s="207"/>
      <c r="AM967" s="207"/>
      <c r="AN967" s="207"/>
      <c r="AO967" s="207"/>
      <c r="AP967" s="207"/>
      <c r="AQ967" s="207"/>
      <c r="AR967" s="207"/>
      <c r="AS967" s="207"/>
      <c r="AT967" s="207"/>
      <c r="AU967" s="207"/>
      <c r="AV967" s="207"/>
      <c r="AW967" s="207"/>
      <c r="AX967" s="207"/>
      <c r="AY967" s="207"/>
      <c r="AZ967" s="207"/>
      <c r="BA967" s="207"/>
      <c r="BB967" s="207"/>
      <c r="BC967" s="207"/>
      <c r="BD967" s="207"/>
      <c r="BE967" s="207"/>
      <c r="BF967" s="207"/>
      <c r="BG967" s="207"/>
      <c r="BH967" s="207"/>
      <c r="BI967" s="207"/>
      <c r="BJ967" s="207"/>
      <c r="BK967" s="207"/>
      <c r="BL967" s="207"/>
      <c r="BM967" s="56"/>
    </row>
    <row r="968" spans="1:65">
      <c r="A968" s="30"/>
      <c r="B968" s="3" t="s">
        <v>273</v>
      </c>
      <c r="C968" s="29"/>
      <c r="D968" s="24">
        <v>0.59</v>
      </c>
      <c r="E968" s="24">
        <v>0.58840000000000003</v>
      </c>
      <c r="F968" s="24">
        <v>0.58731739999999999</v>
      </c>
      <c r="G968" s="24">
        <v>0.60775273635768257</v>
      </c>
      <c r="H968" s="24">
        <v>0.38550000000000001</v>
      </c>
      <c r="I968" s="24">
        <v>0.63844999999999996</v>
      </c>
      <c r="J968" s="24">
        <v>0.58749999999999991</v>
      </c>
      <c r="K968" s="24">
        <v>0.58955000000000002</v>
      </c>
      <c r="L968" s="24">
        <v>0.56999999999999995</v>
      </c>
      <c r="M968" s="24">
        <v>0.60850000000000004</v>
      </c>
      <c r="N968" s="24">
        <v>0.59599999999999997</v>
      </c>
      <c r="O968" s="24">
        <v>0.61099999999999999</v>
      </c>
      <c r="P968" s="24">
        <v>0.58050000000000002</v>
      </c>
      <c r="Q968" s="24">
        <v>0.58899999999999997</v>
      </c>
      <c r="R968" s="24">
        <v>0.55500000000000005</v>
      </c>
      <c r="S968" s="24">
        <v>0.61214999999999997</v>
      </c>
      <c r="T968" s="24">
        <v>0.57299999999999995</v>
      </c>
      <c r="U968" s="24">
        <v>0.60299999999999998</v>
      </c>
      <c r="V968" s="24">
        <v>0.68200000000000005</v>
      </c>
      <c r="W968" s="24">
        <v>0.57354959999999999</v>
      </c>
      <c r="X968" s="24">
        <v>0.58250000000000002</v>
      </c>
      <c r="Y968" s="24">
        <v>0.57614394999999996</v>
      </c>
      <c r="Z968" s="24">
        <v>0.58599999999999997</v>
      </c>
      <c r="AA968" s="24">
        <v>0.50663849989879983</v>
      </c>
      <c r="AB968" s="24">
        <v>0.57999999999999996</v>
      </c>
      <c r="AC968" s="24">
        <v>0.59499999999999997</v>
      </c>
      <c r="AD968" s="24">
        <v>0.59</v>
      </c>
      <c r="AE968" s="24">
        <v>0.64</v>
      </c>
      <c r="AF968" s="206"/>
      <c r="AG968" s="207"/>
      <c r="AH968" s="207"/>
      <c r="AI968" s="207"/>
      <c r="AJ968" s="207"/>
      <c r="AK968" s="207"/>
      <c r="AL968" s="207"/>
      <c r="AM968" s="207"/>
      <c r="AN968" s="207"/>
      <c r="AO968" s="207"/>
      <c r="AP968" s="207"/>
      <c r="AQ968" s="207"/>
      <c r="AR968" s="207"/>
      <c r="AS968" s="207"/>
      <c r="AT968" s="207"/>
      <c r="AU968" s="207"/>
      <c r="AV968" s="207"/>
      <c r="AW968" s="207"/>
      <c r="AX968" s="207"/>
      <c r="AY968" s="207"/>
      <c r="AZ968" s="207"/>
      <c r="BA968" s="207"/>
      <c r="BB968" s="207"/>
      <c r="BC968" s="207"/>
      <c r="BD968" s="207"/>
      <c r="BE968" s="207"/>
      <c r="BF968" s="207"/>
      <c r="BG968" s="207"/>
      <c r="BH968" s="207"/>
      <c r="BI968" s="207"/>
      <c r="BJ968" s="207"/>
      <c r="BK968" s="207"/>
      <c r="BL968" s="207"/>
      <c r="BM968" s="56"/>
    </row>
    <row r="969" spans="1:65">
      <c r="A969" s="30"/>
      <c r="B969" s="3" t="s">
        <v>274</v>
      </c>
      <c r="C969" s="29"/>
      <c r="D969" s="24">
        <v>8.9442719099991665E-3</v>
      </c>
      <c r="E969" s="24">
        <v>1.0410699624264766E-2</v>
      </c>
      <c r="F969" s="24">
        <v>2.0524028392756091E-3</v>
      </c>
      <c r="G969" s="24">
        <v>9.6440711243448544E-3</v>
      </c>
      <c r="H969" s="24">
        <v>7.5556601299952772E-2</v>
      </c>
      <c r="I969" s="24">
        <v>1.7516934663347892E-2</v>
      </c>
      <c r="J969" s="24">
        <v>1.0980285363626342E-2</v>
      </c>
      <c r="K969" s="24">
        <v>1.0796187598715909E-2</v>
      </c>
      <c r="L969" s="24">
        <v>4.082482904638589E-3</v>
      </c>
      <c r="M969" s="24">
        <v>3.6147844564602587E-3</v>
      </c>
      <c r="N969" s="24">
        <v>1.5068731421943491E-2</v>
      </c>
      <c r="O969" s="24">
        <v>1.4250146198080462E-2</v>
      </c>
      <c r="P969" s="24">
        <v>2.398888631568101E-2</v>
      </c>
      <c r="Q969" s="24">
        <v>8.262364471909164E-3</v>
      </c>
      <c r="R969" s="24">
        <v>1.6020819787597236E-2</v>
      </c>
      <c r="S969" s="24">
        <v>4.2212557373369425E-3</v>
      </c>
      <c r="T969" s="24">
        <v>8.3106357558652994E-3</v>
      </c>
      <c r="U969" s="24">
        <v>9.0866202004192299E-3</v>
      </c>
      <c r="V969" s="24">
        <v>1.2367969383316958E-2</v>
      </c>
      <c r="W969" s="24">
        <v>6.2409906473252031E-3</v>
      </c>
      <c r="X969" s="24">
        <v>3.444802848736992E-3</v>
      </c>
      <c r="Y969" s="24">
        <v>5.8632155337038994E-3</v>
      </c>
      <c r="Z969" s="24">
        <v>1.5641824275533404E-2</v>
      </c>
      <c r="AA969" s="24">
        <v>8.0495864061743052E-3</v>
      </c>
      <c r="AB969" s="24">
        <v>1.1690451944500095E-2</v>
      </c>
      <c r="AC969" s="24">
        <v>1.0488088481701525E-2</v>
      </c>
      <c r="AD969" s="24">
        <v>4.0824829046386332E-3</v>
      </c>
      <c r="AE969" s="24">
        <v>1.0327955589886455E-2</v>
      </c>
      <c r="AF969" s="206"/>
      <c r="AG969" s="207"/>
      <c r="AH969" s="207"/>
      <c r="AI969" s="207"/>
      <c r="AJ969" s="207"/>
      <c r="AK969" s="207"/>
      <c r="AL969" s="207"/>
      <c r="AM969" s="207"/>
      <c r="AN969" s="207"/>
      <c r="AO969" s="207"/>
      <c r="AP969" s="207"/>
      <c r="AQ969" s="207"/>
      <c r="AR969" s="207"/>
      <c r="AS969" s="207"/>
      <c r="AT969" s="207"/>
      <c r="AU969" s="207"/>
      <c r="AV969" s="207"/>
      <c r="AW969" s="207"/>
      <c r="AX969" s="207"/>
      <c r="AY969" s="207"/>
      <c r="AZ969" s="207"/>
      <c r="BA969" s="207"/>
      <c r="BB969" s="207"/>
      <c r="BC969" s="207"/>
      <c r="BD969" s="207"/>
      <c r="BE969" s="207"/>
      <c r="BF969" s="207"/>
      <c r="BG969" s="207"/>
      <c r="BH969" s="207"/>
      <c r="BI969" s="207"/>
      <c r="BJ969" s="207"/>
      <c r="BK969" s="207"/>
      <c r="BL969" s="207"/>
      <c r="BM969" s="56"/>
    </row>
    <row r="970" spans="1:65">
      <c r="A970" s="30"/>
      <c r="B970" s="3" t="s">
        <v>87</v>
      </c>
      <c r="C970" s="29"/>
      <c r="D970" s="13">
        <v>1.5159782898303673E-2</v>
      </c>
      <c r="E970" s="13">
        <v>1.7674211347854844E-2</v>
      </c>
      <c r="F970" s="13">
        <v>3.4994723221272138E-3</v>
      </c>
      <c r="G970" s="13">
        <v>1.5768638892551035E-2</v>
      </c>
      <c r="H970" s="13">
        <v>0.19373487512808404</v>
      </c>
      <c r="I970" s="13">
        <v>2.7609637738746778E-2</v>
      </c>
      <c r="J970" s="13">
        <v>1.8732360586226345E-2</v>
      </c>
      <c r="K970" s="13">
        <v>1.8380139486506672E-2</v>
      </c>
      <c r="L970" s="13">
        <v>7.1832543776632072E-3</v>
      </c>
      <c r="M970" s="13">
        <v>5.9518953728763882E-3</v>
      </c>
      <c r="N970" s="13">
        <v>2.501726301374127E-2</v>
      </c>
      <c r="O970" s="13">
        <v>2.3145879043985591E-2</v>
      </c>
      <c r="P970" s="13">
        <v>4.0705123838825248E-2</v>
      </c>
      <c r="Q970" s="13">
        <v>1.3996100178276395E-2</v>
      </c>
      <c r="R970" s="13">
        <v>2.9217300524493433E-2</v>
      </c>
      <c r="S970" s="13">
        <v>6.908200208390382E-3</v>
      </c>
      <c r="T970" s="13">
        <v>1.4461663148257484E-2</v>
      </c>
      <c r="U970" s="13">
        <v>1.5064858027774353E-2</v>
      </c>
      <c r="V970" s="13">
        <v>1.8059823874398088E-2</v>
      </c>
      <c r="W970" s="13">
        <v>1.0870533420408978E-2</v>
      </c>
      <c r="X970" s="13">
        <v>5.9155171987469819E-3</v>
      </c>
      <c r="Y970" s="13">
        <v>1.01439720966026E-2</v>
      </c>
      <c r="Z970" s="13">
        <v>2.679924204831537E-2</v>
      </c>
      <c r="AA970" s="13">
        <v>1.5769946903667193E-2</v>
      </c>
      <c r="AB970" s="13">
        <v>2.0214037944380571E-2</v>
      </c>
      <c r="AC970" s="13">
        <v>1.762703946504458E-2</v>
      </c>
      <c r="AD970" s="13">
        <v>6.8999711064314942E-3</v>
      </c>
      <c r="AE970" s="13">
        <v>1.6221919774690768E-2</v>
      </c>
      <c r="AF970" s="154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55"/>
    </row>
    <row r="971" spans="1:65">
      <c r="A971" s="30"/>
      <c r="B971" s="3" t="s">
        <v>275</v>
      </c>
      <c r="C971" s="29"/>
      <c r="D971" s="13">
        <v>-3.943892542593086E-3</v>
      </c>
      <c r="E971" s="13">
        <v>-5.5758488768451464E-3</v>
      </c>
      <c r="F971" s="13">
        <v>-9.8708765768155127E-3</v>
      </c>
      <c r="G971" s="13">
        <v>3.2518847406361795E-2</v>
      </c>
      <c r="H971" s="13">
        <v>-0.34159003066374793</v>
      </c>
      <c r="I971" s="13">
        <v>7.1097961654833508E-2</v>
      </c>
      <c r="J971" s="13">
        <v>-1.0415443523248524E-2</v>
      </c>
      <c r="K971" s="13">
        <v>-8.3614295163448871E-3</v>
      </c>
      <c r="L971" s="13">
        <v>-4.0522224172384935E-2</v>
      </c>
      <c r="M971" s="13">
        <v>2.531877276124006E-2</v>
      </c>
      <c r="N971" s="13">
        <v>1.6877619308211411E-2</v>
      </c>
      <c r="O971" s="13">
        <v>3.9387361849621882E-2</v>
      </c>
      <c r="P971" s="13">
        <v>-5.0693796696635873E-3</v>
      </c>
      <c r="Q971" s="13">
        <v>-3.3811489790578353E-3</v>
      </c>
      <c r="R971" s="13">
        <v>-7.4286837984500087E-2</v>
      </c>
      <c r="S971" s="13">
        <v>3.1593363494658577E-2</v>
      </c>
      <c r="T971" s="13">
        <v>-2.9830096465215061E-2</v>
      </c>
      <c r="U971" s="13">
        <v>1.8284478217049704E-2</v>
      </c>
      <c r="V971" s="13">
        <v>0.15615665128318779</v>
      </c>
      <c r="W971" s="13">
        <v>-3.0752995909412606E-2</v>
      </c>
      <c r="X971" s="13">
        <v>-1.6886994503904074E-2</v>
      </c>
      <c r="Y971" s="13">
        <v>-2.4202717104218729E-2</v>
      </c>
      <c r="Z971" s="13">
        <v>-1.4636020249762849E-2</v>
      </c>
      <c r="AA971" s="13">
        <v>-0.13826223381726521</v>
      </c>
      <c r="AB971" s="13">
        <v>-2.3639917266327193E-2</v>
      </c>
      <c r="AC971" s="13">
        <v>4.4972609104358963E-3</v>
      </c>
      <c r="AD971" s="13">
        <v>-1.1301747249168326E-3</v>
      </c>
      <c r="AE971" s="13">
        <v>7.484020635234323E-2</v>
      </c>
      <c r="AF971" s="154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55"/>
    </row>
    <row r="972" spans="1:65">
      <c r="A972" s="30"/>
      <c r="B972" s="46" t="s">
        <v>276</v>
      </c>
      <c r="C972" s="47"/>
      <c r="D972" s="45">
        <v>0.04</v>
      </c>
      <c r="E972" s="45">
        <v>0.01</v>
      </c>
      <c r="F972" s="45">
        <v>0.13</v>
      </c>
      <c r="G972" s="45">
        <v>1.1100000000000001</v>
      </c>
      <c r="H972" s="45">
        <v>9.9</v>
      </c>
      <c r="I972" s="45">
        <v>2.25</v>
      </c>
      <c r="J972" s="45">
        <v>0.15</v>
      </c>
      <c r="K972" s="45">
        <v>0.09</v>
      </c>
      <c r="L972" s="45">
        <v>1.04</v>
      </c>
      <c r="M972" s="45">
        <v>0.9</v>
      </c>
      <c r="N972" s="45">
        <v>0.65</v>
      </c>
      <c r="O972" s="45">
        <v>1.32</v>
      </c>
      <c r="P972" s="45">
        <v>0.01</v>
      </c>
      <c r="Q972" s="45">
        <v>0.06</v>
      </c>
      <c r="R972" s="45">
        <v>2.0299999999999998</v>
      </c>
      <c r="S972" s="45">
        <v>1.0900000000000001</v>
      </c>
      <c r="T972" s="45">
        <v>0.72</v>
      </c>
      <c r="U972" s="45">
        <v>0.7</v>
      </c>
      <c r="V972" s="45">
        <v>4.75</v>
      </c>
      <c r="W972" s="45">
        <v>0.75</v>
      </c>
      <c r="X972" s="45">
        <v>0.34</v>
      </c>
      <c r="Y972" s="45">
        <v>0.56000000000000005</v>
      </c>
      <c r="Z972" s="45">
        <v>0.27</v>
      </c>
      <c r="AA972" s="45">
        <v>3.91</v>
      </c>
      <c r="AB972" s="45">
        <v>0.54</v>
      </c>
      <c r="AC972" s="45">
        <v>0.28999999999999998</v>
      </c>
      <c r="AD972" s="45">
        <v>0.12</v>
      </c>
      <c r="AE972" s="45">
        <v>2.36</v>
      </c>
      <c r="AF972" s="154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55"/>
    </row>
    <row r="973" spans="1:65">
      <c r="B973" s="31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BM973" s="55"/>
    </row>
    <row r="974" spans="1:65" ht="15">
      <c r="B974" s="8" t="s">
        <v>538</v>
      </c>
      <c r="BM974" s="28" t="s">
        <v>67</v>
      </c>
    </row>
    <row r="975" spans="1:65" ht="15">
      <c r="A975" s="25" t="s">
        <v>64</v>
      </c>
      <c r="B975" s="18" t="s">
        <v>112</v>
      </c>
      <c r="C975" s="15" t="s">
        <v>113</v>
      </c>
      <c r="D975" s="16" t="s">
        <v>230</v>
      </c>
      <c r="E975" s="17" t="s">
        <v>230</v>
      </c>
      <c r="F975" s="17" t="s">
        <v>230</v>
      </c>
      <c r="G975" s="17" t="s">
        <v>230</v>
      </c>
      <c r="H975" s="17" t="s">
        <v>230</v>
      </c>
      <c r="I975" s="17" t="s">
        <v>230</v>
      </c>
      <c r="J975" s="17" t="s">
        <v>230</v>
      </c>
      <c r="K975" s="17" t="s">
        <v>230</v>
      </c>
      <c r="L975" s="17" t="s">
        <v>230</v>
      </c>
      <c r="M975" s="17" t="s">
        <v>230</v>
      </c>
      <c r="N975" s="17" t="s">
        <v>230</v>
      </c>
      <c r="O975" s="17" t="s">
        <v>230</v>
      </c>
      <c r="P975" s="17" t="s">
        <v>230</v>
      </c>
      <c r="Q975" s="17" t="s">
        <v>230</v>
      </c>
      <c r="R975" s="17" t="s">
        <v>230</v>
      </c>
      <c r="S975" s="17" t="s">
        <v>230</v>
      </c>
      <c r="T975" s="17" t="s">
        <v>230</v>
      </c>
      <c r="U975" s="17" t="s">
        <v>230</v>
      </c>
      <c r="V975" s="17" t="s">
        <v>230</v>
      </c>
      <c r="W975" s="17" t="s">
        <v>230</v>
      </c>
      <c r="X975" s="17" t="s">
        <v>230</v>
      </c>
      <c r="Y975" s="17" t="s">
        <v>230</v>
      </c>
      <c r="Z975" s="17" t="s">
        <v>230</v>
      </c>
      <c r="AA975" s="17" t="s">
        <v>230</v>
      </c>
      <c r="AB975" s="154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8">
        <v>1</v>
      </c>
    </row>
    <row r="976" spans="1:65">
      <c r="A976" s="30"/>
      <c r="B976" s="19" t="s">
        <v>231</v>
      </c>
      <c r="C976" s="9" t="s">
        <v>231</v>
      </c>
      <c r="D976" s="152" t="s">
        <v>233</v>
      </c>
      <c r="E976" s="153" t="s">
        <v>234</v>
      </c>
      <c r="F976" s="153" t="s">
        <v>237</v>
      </c>
      <c r="G976" s="153" t="s">
        <v>239</v>
      </c>
      <c r="H976" s="153" t="s">
        <v>242</v>
      </c>
      <c r="I976" s="153" t="s">
        <v>243</v>
      </c>
      <c r="J976" s="153" t="s">
        <v>245</v>
      </c>
      <c r="K976" s="153" t="s">
        <v>246</v>
      </c>
      <c r="L976" s="153" t="s">
        <v>247</v>
      </c>
      <c r="M976" s="153" t="s">
        <v>248</v>
      </c>
      <c r="N976" s="153" t="s">
        <v>250</v>
      </c>
      <c r="O976" s="153" t="s">
        <v>251</v>
      </c>
      <c r="P976" s="153" t="s">
        <v>252</v>
      </c>
      <c r="Q976" s="153" t="s">
        <v>253</v>
      </c>
      <c r="R976" s="153" t="s">
        <v>254</v>
      </c>
      <c r="S976" s="153" t="s">
        <v>255</v>
      </c>
      <c r="T976" s="153" t="s">
        <v>257</v>
      </c>
      <c r="U976" s="153" t="s">
        <v>258</v>
      </c>
      <c r="V976" s="153" t="s">
        <v>279</v>
      </c>
      <c r="W976" s="153" t="s">
        <v>259</v>
      </c>
      <c r="X976" s="153" t="s">
        <v>260</v>
      </c>
      <c r="Y976" s="153" t="s">
        <v>261</v>
      </c>
      <c r="Z976" s="153" t="s">
        <v>262</v>
      </c>
      <c r="AA976" s="153" t="s">
        <v>263</v>
      </c>
      <c r="AB976" s="154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8" t="s">
        <v>3</v>
      </c>
    </row>
    <row r="977" spans="1:65">
      <c r="A977" s="30"/>
      <c r="B977" s="19"/>
      <c r="C977" s="9"/>
      <c r="D977" s="10" t="s">
        <v>295</v>
      </c>
      <c r="E977" s="11" t="s">
        <v>296</v>
      </c>
      <c r="F977" s="11" t="s">
        <v>296</v>
      </c>
      <c r="G977" s="11" t="s">
        <v>295</v>
      </c>
      <c r="H977" s="11" t="s">
        <v>296</v>
      </c>
      <c r="I977" s="11" t="s">
        <v>296</v>
      </c>
      <c r="J977" s="11" t="s">
        <v>295</v>
      </c>
      <c r="K977" s="11" t="s">
        <v>295</v>
      </c>
      <c r="L977" s="11" t="s">
        <v>295</v>
      </c>
      <c r="M977" s="11" t="s">
        <v>295</v>
      </c>
      <c r="N977" s="11" t="s">
        <v>295</v>
      </c>
      <c r="O977" s="11" t="s">
        <v>116</v>
      </c>
      <c r="P977" s="11" t="s">
        <v>116</v>
      </c>
      <c r="Q977" s="11" t="s">
        <v>296</v>
      </c>
      <c r="R977" s="11" t="s">
        <v>296</v>
      </c>
      <c r="S977" s="11" t="s">
        <v>295</v>
      </c>
      <c r="T977" s="11" t="s">
        <v>295</v>
      </c>
      <c r="U977" s="11" t="s">
        <v>296</v>
      </c>
      <c r="V977" s="11" t="s">
        <v>295</v>
      </c>
      <c r="W977" s="11" t="s">
        <v>295</v>
      </c>
      <c r="X977" s="11" t="s">
        <v>296</v>
      </c>
      <c r="Y977" s="11" t="s">
        <v>295</v>
      </c>
      <c r="Z977" s="11" t="s">
        <v>295</v>
      </c>
      <c r="AA977" s="11" t="s">
        <v>295</v>
      </c>
      <c r="AB977" s="154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8">
        <v>2</v>
      </c>
    </row>
    <row r="978" spans="1:65">
      <c r="A978" s="30"/>
      <c r="B978" s="19"/>
      <c r="C978" s="9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154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8">
        <v>3</v>
      </c>
    </row>
    <row r="979" spans="1:65">
      <c r="A979" s="30"/>
      <c r="B979" s="18">
        <v>1</v>
      </c>
      <c r="C979" s="14">
        <v>1</v>
      </c>
      <c r="D979" s="22">
        <v>0.3</v>
      </c>
      <c r="E979" s="22">
        <v>0.33</v>
      </c>
      <c r="F979" s="155">
        <v>0.35204819697901973</v>
      </c>
      <c r="G979" s="22">
        <v>0.3</v>
      </c>
      <c r="H979" s="22">
        <v>0.32</v>
      </c>
      <c r="I979" s="22">
        <v>0.31</v>
      </c>
      <c r="J979" s="148">
        <v>0.3</v>
      </c>
      <c r="K979" s="22">
        <v>0.28999999999999998</v>
      </c>
      <c r="L979" s="22">
        <v>0.32</v>
      </c>
      <c r="M979" s="22">
        <v>0.3</v>
      </c>
      <c r="N979" s="22">
        <v>0.3</v>
      </c>
      <c r="O979" s="148" t="s">
        <v>106</v>
      </c>
      <c r="P979" s="22">
        <v>0.33</v>
      </c>
      <c r="Q979" s="148" t="s">
        <v>298</v>
      </c>
      <c r="R979" s="22">
        <v>0.32</v>
      </c>
      <c r="S979" s="148">
        <v>0.6</v>
      </c>
      <c r="T979" s="22">
        <v>0.3</v>
      </c>
      <c r="U979" s="22">
        <v>0.32318000000000002</v>
      </c>
      <c r="V979" s="22">
        <v>0.31</v>
      </c>
      <c r="W979" s="22">
        <v>0.312</v>
      </c>
      <c r="X979" s="22">
        <v>0.27</v>
      </c>
      <c r="Y979" s="22">
        <v>0.3</v>
      </c>
      <c r="Z979" s="22">
        <v>0.3</v>
      </c>
      <c r="AA979" s="22">
        <v>0.33</v>
      </c>
      <c r="AB979" s="154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8">
        <v>1</v>
      </c>
    </row>
    <row r="980" spans="1:65">
      <c r="A980" s="30"/>
      <c r="B980" s="19">
        <v>1</v>
      </c>
      <c r="C980" s="9">
        <v>2</v>
      </c>
      <c r="D980" s="11">
        <v>0.3</v>
      </c>
      <c r="E980" s="11">
        <v>0.32</v>
      </c>
      <c r="F980" s="11">
        <v>0.32757837667618622</v>
      </c>
      <c r="G980" s="11">
        <v>0.31</v>
      </c>
      <c r="H980" s="11">
        <v>0.3</v>
      </c>
      <c r="I980" s="11">
        <v>0.33</v>
      </c>
      <c r="J980" s="149">
        <v>0.3</v>
      </c>
      <c r="K980" s="11">
        <v>0.3</v>
      </c>
      <c r="L980" s="11">
        <v>0.33</v>
      </c>
      <c r="M980" s="11">
        <v>0.32</v>
      </c>
      <c r="N980" s="11">
        <v>0.28000000000000003</v>
      </c>
      <c r="O980" s="149" t="s">
        <v>106</v>
      </c>
      <c r="P980" s="11">
        <v>0.34</v>
      </c>
      <c r="Q980" s="149" t="s">
        <v>298</v>
      </c>
      <c r="R980" s="11">
        <v>0.32</v>
      </c>
      <c r="S980" s="149" t="s">
        <v>107</v>
      </c>
      <c r="T980" s="11">
        <v>0.3</v>
      </c>
      <c r="U980" s="11">
        <v>0.32356000000000001</v>
      </c>
      <c r="V980" s="11">
        <v>0.32</v>
      </c>
      <c r="W980" s="11">
        <v>0.31709999999999999</v>
      </c>
      <c r="X980" s="11">
        <v>0.27</v>
      </c>
      <c r="Y980" s="11">
        <v>0.28999999999999998</v>
      </c>
      <c r="Z980" s="11">
        <v>0.28999999999999998</v>
      </c>
      <c r="AA980" s="11">
        <v>0.32</v>
      </c>
      <c r="AB980" s="154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8">
        <v>26</v>
      </c>
    </row>
    <row r="981" spans="1:65">
      <c r="A981" s="30"/>
      <c r="B981" s="19">
        <v>1</v>
      </c>
      <c r="C981" s="9">
        <v>3</v>
      </c>
      <c r="D981" s="11">
        <v>0.3</v>
      </c>
      <c r="E981" s="11">
        <v>0.32</v>
      </c>
      <c r="F981" s="11">
        <v>0.31980868414903568</v>
      </c>
      <c r="G981" s="11">
        <v>0.31</v>
      </c>
      <c r="H981" s="11">
        <v>0.3</v>
      </c>
      <c r="I981" s="11">
        <v>0.33</v>
      </c>
      <c r="J981" s="149">
        <v>0.3</v>
      </c>
      <c r="K981" s="11">
        <v>0.28999999999999998</v>
      </c>
      <c r="L981" s="11">
        <v>0.31</v>
      </c>
      <c r="M981" s="11">
        <v>0.3</v>
      </c>
      <c r="N981" s="11">
        <v>0.28999999999999998</v>
      </c>
      <c r="O981" s="149" t="s">
        <v>106</v>
      </c>
      <c r="P981" s="11">
        <v>0.34</v>
      </c>
      <c r="Q981" s="149" t="s">
        <v>298</v>
      </c>
      <c r="R981" s="11">
        <v>0.31</v>
      </c>
      <c r="S981" s="149">
        <v>0.65</v>
      </c>
      <c r="T981" s="150">
        <v>0.35</v>
      </c>
      <c r="U981" s="11">
        <v>0.33923999999999999</v>
      </c>
      <c r="V981" s="11">
        <v>0.3</v>
      </c>
      <c r="W981" s="11">
        <v>0.31440000000000001</v>
      </c>
      <c r="X981" s="11">
        <v>0.27</v>
      </c>
      <c r="Y981" s="11">
        <v>0.28999999999999998</v>
      </c>
      <c r="Z981" s="11">
        <v>0.28999999999999998</v>
      </c>
      <c r="AA981" s="11">
        <v>0.31</v>
      </c>
      <c r="AB981" s="154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8">
        <v>16</v>
      </c>
    </row>
    <row r="982" spans="1:65">
      <c r="A982" s="30"/>
      <c r="B982" s="19">
        <v>1</v>
      </c>
      <c r="C982" s="9">
        <v>4</v>
      </c>
      <c r="D982" s="11">
        <v>0.31</v>
      </c>
      <c r="E982" s="11">
        <v>0.31</v>
      </c>
      <c r="F982" s="11">
        <v>0.31471760722348691</v>
      </c>
      <c r="G982" s="11">
        <v>0.3</v>
      </c>
      <c r="H982" s="11">
        <v>0.3</v>
      </c>
      <c r="I982" s="11">
        <v>0.32</v>
      </c>
      <c r="J982" s="149">
        <v>0.3</v>
      </c>
      <c r="K982" s="11">
        <v>0.31</v>
      </c>
      <c r="L982" s="11">
        <v>0.32</v>
      </c>
      <c r="M982" s="11">
        <v>0.28999999999999998</v>
      </c>
      <c r="N982" s="11">
        <v>0.3</v>
      </c>
      <c r="O982" s="149" t="s">
        <v>106</v>
      </c>
      <c r="P982" s="11">
        <v>0.33</v>
      </c>
      <c r="Q982" s="149" t="s">
        <v>298</v>
      </c>
      <c r="R982" s="11">
        <v>0.31</v>
      </c>
      <c r="S982" s="149">
        <v>0.77</v>
      </c>
      <c r="T982" s="11">
        <v>0.3</v>
      </c>
      <c r="U982" s="11">
        <v>0.32257999999999998</v>
      </c>
      <c r="V982" s="11">
        <v>0.3</v>
      </c>
      <c r="W982" s="11">
        <v>0.31640000000000001</v>
      </c>
      <c r="X982" s="11">
        <v>0.26</v>
      </c>
      <c r="Y982" s="11">
        <v>0.3</v>
      </c>
      <c r="Z982" s="11">
        <v>0.28000000000000003</v>
      </c>
      <c r="AA982" s="11">
        <v>0.32</v>
      </c>
      <c r="AB982" s="154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8">
        <v>0.3099443270470858</v>
      </c>
    </row>
    <row r="983" spans="1:65">
      <c r="A983" s="30"/>
      <c r="B983" s="19">
        <v>1</v>
      </c>
      <c r="C983" s="9">
        <v>5</v>
      </c>
      <c r="D983" s="150">
        <v>0.35</v>
      </c>
      <c r="E983" s="11">
        <v>0.31</v>
      </c>
      <c r="F983" s="11">
        <v>0.31131005011959273</v>
      </c>
      <c r="G983" s="11">
        <v>0.3</v>
      </c>
      <c r="H983" s="11">
        <v>0.34</v>
      </c>
      <c r="I983" s="11">
        <v>0.33</v>
      </c>
      <c r="J983" s="149">
        <v>0.3</v>
      </c>
      <c r="K983" s="11">
        <v>0.3</v>
      </c>
      <c r="L983" s="11">
        <v>0.33</v>
      </c>
      <c r="M983" s="11">
        <v>0.32</v>
      </c>
      <c r="N983" s="11">
        <v>0.28999999999999998</v>
      </c>
      <c r="O983" s="149" t="s">
        <v>106</v>
      </c>
      <c r="P983" s="11">
        <v>0.33</v>
      </c>
      <c r="Q983" s="149" t="s">
        <v>298</v>
      </c>
      <c r="R983" s="11">
        <v>0.31</v>
      </c>
      <c r="S983" s="149">
        <v>0.73</v>
      </c>
      <c r="T983" s="11">
        <v>0.3</v>
      </c>
      <c r="U983" s="11">
        <v>0.33124999999999999</v>
      </c>
      <c r="V983" s="11">
        <v>0.33</v>
      </c>
      <c r="W983" s="11">
        <v>0.3145</v>
      </c>
      <c r="X983" s="11">
        <v>0.28999999999999998</v>
      </c>
      <c r="Y983" s="11">
        <v>0.3</v>
      </c>
      <c r="Z983" s="11">
        <v>0.28000000000000003</v>
      </c>
      <c r="AA983" s="11">
        <v>0.33</v>
      </c>
      <c r="AB983" s="154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8">
        <v>63</v>
      </c>
    </row>
    <row r="984" spans="1:65">
      <c r="A984" s="30"/>
      <c r="B984" s="19">
        <v>1</v>
      </c>
      <c r="C984" s="9">
        <v>6</v>
      </c>
      <c r="D984" s="11">
        <v>0.31</v>
      </c>
      <c r="E984" s="11">
        <v>0.33</v>
      </c>
      <c r="F984" s="11">
        <v>0.32150965320694586</v>
      </c>
      <c r="G984" s="11">
        <v>0.31</v>
      </c>
      <c r="H984" s="11">
        <v>0.34</v>
      </c>
      <c r="I984" s="11">
        <v>0.32</v>
      </c>
      <c r="J984" s="149">
        <v>0.3</v>
      </c>
      <c r="K984" s="11">
        <v>0.31</v>
      </c>
      <c r="L984" s="11">
        <v>0.33</v>
      </c>
      <c r="M984" s="11">
        <v>0.28999999999999998</v>
      </c>
      <c r="N984" s="11">
        <v>0.3</v>
      </c>
      <c r="O984" s="149" t="s">
        <v>106</v>
      </c>
      <c r="P984" s="11">
        <v>0.34</v>
      </c>
      <c r="Q984" s="149" t="s">
        <v>298</v>
      </c>
      <c r="R984" s="11">
        <v>0.32</v>
      </c>
      <c r="S984" s="149" t="s">
        <v>107</v>
      </c>
      <c r="T984" s="11">
        <v>0.3</v>
      </c>
      <c r="U984" s="11">
        <v>0.32729999999999998</v>
      </c>
      <c r="V984" s="11">
        <v>0.32</v>
      </c>
      <c r="W984" s="11">
        <v>0.31390000000000001</v>
      </c>
      <c r="X984" s="11">
        <v>0.28999999999999998</v>
      </c>
      <c r="Y984" s="11">
        <v>0.32</v>
      </c>
      <c r="Z984" s="11">
        <v>0.27</v>
      </c>
      <c r="AA984" s="11">
        <v>0.34</v>
      </c>
      <c r="AB984" s="154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55"/>
    </row>
    <row r="985" spans="1:65">
      <c r="A985" s="30"/>
      <c r="B985" s="20" t="s">
        <v>272</v>
      </c>
      <c r="C985" s="12"/>
      <c r="D985" s="23">
        <v>0.3116666666666667</v>
      </c>
      <c r="E985" s="23">
        <v>0.32</v>
      </c>
      <c r="F985" s="23">
        <v>0.32449542805904452</v>
      </c>
      <c r="G985" s="23">
        <v>0.30499999999999999</v>
      </c>
      <c r="H985" s="23">
        <v>0.31666666666666671</v>
      </c>
      <c r="I985" s="23">
        <v>0.32333333333333336</v>
      </c>
      <c r="J985" s="23">
        <v>0.3</v>
      </c>
      <c r="K985" s="23">
        <v>0.3</v>
      </c>
      <c r="L985" s="23">
        <v>0.32333333333333336</v>
      </c>
      <c r="M985" s="23">
        <v>0.30333333333333334</v>
      </c>
      <c r="N985" s="23">
        <v>0.29333333333333339</v>
      </c>
      <c r="O985" s="23" t="s">
        <v>674</v>
      </c>
      <c r="P985" s="23">
        <v>0.33500000000000002</v>
      </c>
      <c r="Q985" s="23" t="s">
        <v>674</v>
      </c>
      <c r="R985" s="23">
        <v>0.315</v>
      </c>
      <c r="S985" s="23">
        <v>0.6875</v>
      </c>
      <c r="T985" s="23">
        <v>0.30833333333333335</v>
      </c>
      <c r="U985" s="23">
        <v>0.32785166666666665</v>
      </c>
      <c r="V985" s="23">
        <v>0.31333333333333335</v>
      </c>
      <c r="W985" s="23">
        <v>0.3147166666666667</v>
      </c>
      <c r="X985" s="23">
        <v>0.27500000000000002</v>
      </c>
      <c r="Y985" s="23">
        <v>0.3</v>
      </c>
      <c r="Z985" s="23">
        <v>0.28499999999999998</v>
      </c>
      <c r="AA985" s="23">
        <v>0.32500000000000001</v>
      </c>
      <c r="AB985" s="154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55"/>
    </row>
    <row r="986" spans="1:65">
      <c r="A986" s="30"/>
      <c r="B986" s="3" t="s">
        <v>273</v>
      </c>
      <c r="C986" s="29"/>
      <c r="D986" s="11">
        <v>0.30499999999999999</v>
      </c>
      <c r="E986" s="11">
        <v>0.32</v>
      </c>
      <c r="F986" s="11">
        <v>0.32065916867799077</v>
      </c>
      <c r="G986" s="11">
        <v>0.30499999999999999</v>
      </c>
      <c r="H986" s="11">
        <v>0.31</v>
      </c>
      <c r="I986" s="11">
        <v>0.32500000000000001</v>
      </c>
      <c r="J986" s="11">
        <v>0.3</v>
      </c>
      <c r="K986" s="11">
        <v>0.3</v>
      </c>
      <c r="L986" s="11">
        <v>0.32500000000000001</v>
      </c>
      <c r="M986" s="11">
        <v>0.3</v>
      </c>
      <c r="N986" s="11">
        <v>0.29499999999999998</v>
      </c>
      <c r="O986" s="11" t="s">
        <v>674</v>
      </c>
      <c r="P986" s="11">
        <v>0.33500000000000002</v>
      </c>
      <c r="Q986" s="11" t="s">
        <v>674</v>
      </c>
      <c r="R986" s="11">
        <v>0.315</v>
      </c>
      <c r="S986" s="11">
        <v>0.69</v>
      </c>
      <c r="T986" s="11">
        <v>0.3</v>
      </c>
      <c r="U986" s="11">
        <v>0.32543</v>
      </c>
      <c r="V986" s="11">
        <v>0.315</v>
      </c>
      <c r="W986" s="11">
        <v>0.31445000000000001</v>
      </c>
      <c r="X986" s="11">
        <v>0.27</v>
      </c>
      <c r="Y986" s="11">
        <v>0.3</v>
      </c>
      <c r="Z986" s="11">
        <v>0.28500000000000003</v>
      </c>
      <c r="AA986" s="11">
        <v>0.32500000000000001</v>
      </c>
      <c r="AB986" s="154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5"/>
    </row>
    <row r="987" spans="1:65">
      <c r="A987" s="30"/>
      <c r="B987" s="3" t="s">
        <v>274</v>
      </c>
      <c r="C987" s="29"/>
      <c r="D987" s="24">
        <v>1.940790217067951E-2</v>
      </c>
      <c r="E987" s="24">
        <v>8.9442719099991665E-3</v>
      </c>
      <c r="F987" s="24">
        <v>1.4621901647715761E-2</v>
      </c>
      <c r="G987" s="24">
        <v>5.4772255750516656E-3</v>
      </c>
      <c r="H987" s="24">
        <v>1.9663841605003517E-2</v>
      </c>
      <c r="I987" s="24">
        <v>8.1649658092772682E-3</v>
      </c>
      <c r="J987" s="24">
        <v>0</v>
      </c>
      <c r="K987" s="24">
        <v>8.9442719099991665E-3</v>
      </c>
      <c r="L987" s="24">
        <v>8.1649658092772682E-3</v>
      </c>
      <c r="M987" s="24">
        <v>1.3662601021279476E-2</v>
      </c>
      <c r="N987" s="24">
        <v>8.1649658092772491E-3</v>
      </c>
      <c r="O987" s="24" t="s">
        <v>674</v>
      </c>
      <c r="P987" s="24">
        <v>5.4772255750516656E-3</v>
      </c>
      <c r="Q987" s="24" t="s">
        <v>674</v>
      </c>
      <c r="R987" s="24">
        <v>5.4772255750516656E-3</v>
      </c>
      <c r="S987" s="24">
        <v>7.6757192931129717E-2</v>
      </c>
      <c r="T987" s="24">
        <v>2.0412414523193145E-2</v>
      </c>
      <c r="U987" s="24">
        <v>6.4742641795548141E-3</v>
      </c>
      <c r="V987" s="24">
        <v>1.2110601416389978E-2</v>
      </c>
      <c r="W987" s="24">
        <v>1.8280226110928344E-3</v>
      </c>
      <c r="X987" s="24">
        <v>1.2247448713915874E-2</v>
      </c>
      <c r="Y987" s="24">
        <v>1.0954451150103333E-2</v>
      </c>
      <c r="Z987" s="24">
        <v>1.0488088481701498E-2</v>
      </c>
      <c r="AA987" s="24">
        <v>1.0488088481701525E-2</v>
      </c>
      <c r="AB987" s="206"/>
      <c r="AC987" s="207"/>
      <c r="AD987" s="207"/>
      <c r="AE987" s="207"/>
      <c r="AF987" s="207"/>
      <c r="AG987" s="207"/>
      <c r="AH987" s="207"/>
      <c r="AI987" s="207"/>
      <c r="AJ987" s="207"/>
      <c r="AK987" s="207"/>
      <c r="AL987" s="207"/>
      <c r="AM987" s="207"/>
      <c r="AN987" s="207"/>
      <c r="AO987" s="207"/>
      <c r="AP987" s="207"/>
      <c r="AQ987" s="207"/>
      <c r="AR987" s="207"/>
      <c r="AS987" s="207"/>
      <c r="AT987" s="207"/>
      <c r="AU987" s="207"/>
      <c r="AV987" s="207"/>
      <c r="AW987" s="207"/>
      <c r="AX987" s="207"/>
      <c r="AY987" s="207"/>
      <c r="AZ987" s="207"/>
      <c r="BA987" s="207"/>
      <c r="BB987" s="207"/>
      <c r="BC987" s="207"/>
      <c r="BD987" s="207"/>
      <c r="BE987" s="207"/>
      <c r="BF987" s="207"/>
      <c r="BG987" s="207"/>
      <c r="BH987" s="207"/>
      <c r="BI987" s="207"/>
      <c r="BJ987" s="207"/>
      <c r="BK987" s="207"/>
      <c r="BL987" s="207"/>
      <c r="BM987" s="56"/>
    </row>
    <row r="988" spans="1:65">
      <c r="A988" s="30"/>
      <c r="B988" s="3" t="s">
        <v>87</v>
      </c>
      <c r="C988" s="29"/>
      <c r="D988" s="13">
        <v>6.2271343863142807E-2</v>
      </c>
      <c r="E988" s="13">
        <v>2.7950849718747395E-2</v>
      </c>
      <c r="F988" s="13">
        <v>4.5060424225931435E-2</v>
      </c>
      <c r="G988" s="13">
        <v>1.7958116639513657E-2</v>
      </c>
      <c r="H988" s="13">
        <v>6.2096341910537416E-2</v>
      </c>
      <c r="I988" s="13">
        <v>2.5252471575084333E-2</v>
      </c>
      <c r="J988" s="13">
        <v>0</v>
      </c>
      <c r="K988" s="13">
        <v>2.9814239699997223E-2</v>
      </c>
      <c r="L988" s="13">
        <v>2.5252471575084333E-2</v>
      </c>
      <c r="M988" s="13">
        <v>4.5041541828393879E-2</v>
      </c>
      <c r="N988" s="13">
        <v>2.783511071344516E-2</v>
      </c>
      <c r="O988" s="13" t="s">
        <v>674</v>
      </c>
      <c r="P988" s="13">
        <v>1.6349927089706465E-2</v>
      </c>
      <c r="Q988" s="13" t="s">
        <v>674</v>
      </c>
      <c r="R988" s="13">
        <v>1.7388017698576716E-2</v>
      </c>
      <c r="S988" s="13">
        <v>0.11164682608164322</v>
      </c>
      <c r="T988" s="13">
        <v>6.6202425480626409E-2</v>
      </c>
      <c r="U988" s="13">
        <v>1.9747540847908297E-2</v>
      </c>
      <c r="V988" s="13">
        <v>3.8650855584223334E-2</v>
      </c>
      <c r="W988" s="13">
        <v>5.8084709349981497E-3</v>
      </c>
      <c r="X988" s="13">
        <v>4.4536177141512263E-2</v>
      </c>
      <c r="Y988" s="13">
        <v>3.6514837167011115E-2</v>
      </c>
      <c r="Z988" s="13">
        <v>3.6800310462110519E-2</v>
      </c>
      <c r="AA988" s="13">
        <v>3.2271041482158536E-2</v>
      </c>
      <c r="AB988" s="154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5"/>
    </row>
    <row r="989" spans="1:65">
      <c r="A989" s="30"/>
      <c r="B989" s="3" t="s">
        <v>275</v>
      </c>
      <c r="C989" s="29"/>
      <c r="D989" s="13">
        <v>5.5569322271198374E-3</v>
      </c>
      <c r="E989" s="13">
        <v>3.2443481217149683E-2</v>
      </c>
      <c r="F989" s="13">
        <v>4.694746682602835E-2</v>
      </c>
      <c r="G989" s="13">
        <v>-1.595230696490435E-2</v>
      </c>
      <c r="H989" s="13">
        <v>2.1688861621137701E-2</v>
      </c>
      <c r="I989" s="13">
        <v>4.3198100813161666E-2</v>
      </c>
      <c r="J989" s="13">
        <v>-3.2084236358922325E-2</v>
      </c>
      <c r="K989" s="13">
        <v>-3.2084236358922325E-2</v>
      </c>
      <c r="L989" s="13">
        <v>4.3198100813161666E-2</v>
      </c>
      <c r="M989" s="13">
        <v>-2.1329616762910231E-2</v>
      </c>
      <c r="N989" s="13">
        <v>-5.3593475550946068E-2</v>
      </c>
      <c r="O989" s="13" t="s">
        <v>674</v>
      </c>
      <c r="P989" s="13">
        <v>8.0839269399203495E-2</v>
      </c>
      <c r="Q989" s="13" t="s">
        <v>674</v>
      </c>
      <c r="R989" s="13">
        <v>1.6311551823131598E-2</v>
      </c>
      <c r="S989" s="13">
        <v>1.2181402916774697</v>
      </c>
      <c r="T989" s="13">
        <v>-5.1976873688922565E-3</v>
      </c>
      <c r="U989" s="13">
        <v>5.7775987675555696E-2</v>
      </c>
      <c r="V989" s="13">
        <v>1.0934242025125718E-2</v>
      </c>
      <c r="W989" s="13">
        <v>1.5397409157470676E-2</v>
      </c>
      <c r="X989" s="13">
        <v>-0.11274388332901197</v>
      </c>
      <c r="Y989" s="13">
        <v>-3.2084236358922325E-2</v>
      </c>
      <c r="Z989" s="13">
        <v>-8.0480024540976247E-2</v>
      </c>
      <c r="AA989" s="13">
        <v>4.8575410611167547E-2</v>
      </c>
      <c r="AB989" s="154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5"/>
    </row>
    <row r="990" spans="1:65">
      <c r="A990" s="30"/>
      <c r="B990" s="46" t="s">
        <v>276</v>
      </c>
      <c r="C990" s="47"/>
      <c r="D990" s="45">
        <v>0.2</v>
      </c>
      <c r="E990" s="45">
        <v>0.35</v>
      </c>
      <c r="F990" s="45">
        <v>0.64</v>
      </c>
      <c r="G990" s="45">
        <v>0.64</v>
      </c>
      <c r="H990" s="45">
        <v>0.13</v>
      </c>
      <c r="I990" s="45">
        <v>0.56999999999999995</v>
      </c>
      <c r="J990" s="45" t="s">
        <v>277</v>
      </c>
      <c r="K990" s="45">
        <v>0.97</v>
      </c>
      <c r="L990" s="45">
        <v>0.56999999999999995</v>
      </c>
      <c r="M990" s="45">
        <v>0.75</v>
      </c>
      <c r="N990" s="45">
        <v>1.4</v>
      </c>
      <c r="O990" s="45">
        <v>143.30000000000001</v>
      </c>
      <c r="P990" s="45">
        <v>1.33</v>
      </c>
      <c r="Q990" s="45">
        <v>4.24</v>
      </c>
      <c r="R990" s="45">
        <v>0.02</v>
      </c>
      <c r="S990" s="45">
        <v>10.51</v>
      </c>
      <c r="T990" s="45">
        <v>0.42</v>
      </c>
      <c r="U990" s="45">
        <v>0.86</v>
      </c>
      <c r="V990" s="45">
        <v>0.09</v>
      </c>
      <c r="W990" s="45">
        <v>0</v>
      </c>
      <c r="X990" s="45">
        <v>2.6</v>
      </c>
      <c r="Y990" s="45">
        <v>0.97</v>
      </c>
      <c r="Z990" s="45">
        <v>1.95</v>
      </c>
      <c r="AA990" s="45">
        <v>0.67</v>
      </c>
      <c r="AB990" s="154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55"/>
    </row>
    <row r="991" spans="1:65">
      <c r="B991" s="31" t="s">
        <v>321</v>
      </c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BM991" s="55"/>
    </row>
    <row r="992" spans="1:65">
      <c r="BM992" s="55"/>
    </row>
    <row r="993" spans="1:65" ht="15">
      <c r="B993" s="8" t="s">
        <v>539</v>
      </c>
      <c r="BM993" s="28" t="s">
        <v>67</v>
      </c>
    </row>
    <row r="994" spans="1:65" ht="15">
      <c r="A994" s="25" t="s">
        <v>65</v>
      </c>
      <c r="B994" s="18" t="s">
        <v>112</v>
      </c>
      <c r="C994" s="15" t="s">
        <v>113</v>
      </c>
      <c r="D994" s="16" t="s">
        <v>230</v>
      </c>
      <c r="E994" s="17" t="s">
        <v>230</v>
      </c>
      <c r="F994" s="17" t="s">
        <v>230</v>
      </c>
      <c r="G994" s="17" t="s">
        <v>230</v>
      </c>
      <c r="H994" s="17" t="s">
        <v>230</v>
      </c>
      <c r="I994" s="17" t="s">
        <v>230</v>
      </c>
      <c r="J994" s="17" t="s">
        <v>230</v>
      </c>
      <c r="K994" s="154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8">
        <v>1</v>
      </c>
    </row>
    <row r="995" spans="1:65">
      <c r="A995" s="30"/>
      <c r="B995" s="19" t="s">
        <v>231</v>
      </c>
      <c r="C995" s="9" t="s">
        <v>231</v>
      </c>
      <c r="D995" s="152" t="s">
        <v>234</v>
      </c>
      <c r="E995" s="153" t="s">
        <v>235</v>
      </c>
      <c r="F995" s="153" t="s">
        <v>236</v>
      </c>
      <c r="G995" s="153" t="s">
        <v>239</v>
      </c>
      <c r="H995" s="153" t="s">
        <v>254</v>
      </c>
      <c r="I995" s="153" t="s">
        <v>257</v>
      </c>
      <c r="J995" s="153" t="s">
        <v>258</v>
      </c>
      <c r="K995" s="154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8" t="s">
        <v>3</v>
      </c>
    </row>
    <row r="996" spans="1:65">
      <c r="A996" s="30"/>
      <c r="B996" s="19"/>
      <c r="C996" s="9"/>
      <c r="D996" s="10" t="s">
        <v>296</v>
      </c>
      <c r="E996" s="11" t="s">
        <v>296</v>
      </c>
      <c r="F996" s="11" t="s">
        <v>296</v>
      </c>
      <c r="G996" s="11" t="s">
        <v>295</v>
      </c>
      <c r="H996" s="11" t="s">
        <v>296</v>
      </c>
      <c r="I996" s="11" t="s">
        <v>295</v>
      </c>
      <c r="J996" s="11" t="s">
        <v>296</v>
      </c>
      <c r="K996" s="154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8">
        <v>2</v>
      </c>
    </row>
    <row r="997" spans="1:65">
      <c r="A997" s="30"/>
      <c r="B997" s="19"/>
      <c r="C997" s="9"/>
      <c r="D997" s="26"/>
      <c r="E997" s="26"/>
      <c r="F997" s="26"/>
      <c r="G997" s="26"/>
      <c r="H997" s="26"/>
      <c r="I997" s="26"/>
      <c r="J997" s="26"/>
      <c r="K997" s="154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8">
        <v>3</v>
      </c>
    </row>
    <row r="998" spans="1:65">
      <c r="A998" s="30"/>
      <c r="B998" s="18">
        <v>1</v>
      </c>
      <c r="C998" s="14">
        <v>1</v>
      </c>
      <c r="D998" s="22">
        <v>0.32</v>
      </c>
      <c r="E998" s="22">
        <v>0.28999999999999998</v>
      </c>
      <c r="F998" s="22">
        <v>0.27869814006836802</v>
      </c>
      <c r="G998" s="148">
        <v>0.3</v>
      </c>
      <c r="H998" s="22">
        <v>0.32</v>
      </c>
      <c r="I998" s="22">
        <v>0.35</v>
      </c>
      <c r="J998" s="22">
        <v>0.33987000000000001</v>
      </c>
      <c r="K998" s="154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8">
        <v>1</v>
      </c>
    </row>
    <row r="999" spans="1:65">
      <c r="A999" s="30"/>
      <c r="B999" s="19">
        <v>1</v>
      </c>
      <c r="C999" s="9">
        <v>2</v>
      </c>
      <c r="D999" s="11">
        <v>0.32</v>
      </c>
      <c r="E999" s="11">
        <v>0.28999999999999998</v>
      </c>
      <c r="F999" s="11">
        <v>0.28622016242452097</v>
      </c>
      <c r="G999" s="149">
        <v>0.3</v>
      </c>
      <c r="H999" s="11">
        <v>0.3</v>
      </c>
      <c r="I999" s="11">
        <v>0.35</v>
      </c>
      <c r="J999" s="11">
        <v>0.34833999999999998</v>
      </c>
      <c r="K999" s="154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8">
        <v>27</v>
      </c>
    </row>
    <row r="1000" spans="1:65">
      <c r="A1000" s="30"/>
      <c r="B1000" s="19">
        <v>1</v>
      </c>
      <c r="C1000" s="9">
        <v>3</v>
      </c>
      <c r="D1000" s="11">
        <v>0.33</v>
      </c>
      <c r="E1000" s="11">
        <v>0.28999999999999998</v>
      </c>
      <c r="F1000" s="11">
        <v>0.28251246239213301</v>
      </c>
      <c r="G1000" s="149">
        <v>0.3</v>
      </c>
      <c r="H1000" s="11">
        <v>0.3</v>
      </c>
      <c r="I1000" s="11">
        <v>0.35</v>
      </c>
      <c r="J1000" s="11">
        <v>0.35661999999999999</v>
      </c>
      <c r="K1000" s="154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8">
        <v>16</v>
      </c>
    </row>
    <row r="1001" spans="1:65">
      <c r="A1001" s="30"/>
      <c r="B1001" s="19">
        <v>1</v>
      </c>
      <c r="C1001" s="9">
        <v>4</v>
      </c>
      <c r="D1001" s="11">
        <v>0.33</v>
      </c>
      <c r="E1001" s="11">
        <v>0.28999999999999998</v>
      </c>
      <c r="F1001" s="11">
        <v>0.27814993325792697</v>
      </c>
      <c r="G1001" s="149">
        <v>0.3</v>
      </c>
      <c r="H1001" s="11">
        <v>0.3</v>
      </c>
      <c r="I1001" s="11">
        <v>0.35</v>
      </c>
      <c r="J1001" s="11">
        <v>0.36030000000000001</v>
      </c>
      <c r="K1001" s="154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8">
        <v>0.31762850720946939</v>
      </c>
    </row>
    <row r="1002" spans="1:65">
      <c r="A1002" s="30"/>
      <c r="B1002" s="19">
        <v>1</v>
      </c>
      <c r="C1002" s="9">
        <v>5</v>
      </c>
      <c r="D1002" s="11">
        <v>0.35</v>
      </c>
      <c r="E1002" s="11">
        <v>0.28999999999999998</v>
      </c>
      <c r="F1002" s="11">
        <v>0.28667728297884398</v>
      </c>
      <c r="G1002" s="149">
        <v>0.3</v>
      </c>
      <c r="H1002" s="11">
        <v>0.31</v>
      </c>
      <c r="I1002" s="11">
        <v>0.35</v>
      </c>
      <c r="J1002" s="11">
        <v>0.34406999999999999</v>
      </c>
      <c r="K1002" s="154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8">
        <v>64</v>
      </c>
    </row>
    <row r="1003" spans="1:65">
      <c r="A1003" s="30"/>
      <c r="B1003" s="19">
        <v>1</v>
      </c>
      <c r="C1003" s="9">
        <v>6</v>
      </c>
      <c r="D1003" s="11">
        <v>0.33</v>
      </c>
      <c r="E1003" s="11">
        <v>0.28999999999999998</v>
      </c>
      <c r="F1003" s="11">
        <v>0.27787827841910501</v>
      </c>
      <c r="G1003" s="149">
        <v>0.3</v>
      </c>
      <c r="H1003" s="11">
        <v>0.3</v>
      </c>
      <c r="I1003" s="150">
        <v>0.4</v>
      </c>
      <c r="J1003" s="11">
        <v>0.34528999999999999</v>
      </c>
      <c r="K1003" s="154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55"/>
    </row>
    <row r="1004" spans="1:65">
      <c r="A1004" s="30"/>
      <c r="B1004" s="20" t="s">
        <v>272</v>
      </c>
      <c r="C1004" s="12"/>
      <c r="D1004" s="23">
        <v>0.33</v>
      </c>
      <c r="E1004" s="23">
        <v>0.28999999999999998</v>
      </c>
      <c r="F1004" s="23">
        <v>0.28168937659014964</v>
      </c>
      <c r="G1004" s="23">
        <v>0.3</v>
      </c>
      <c r="H1004" s="23">
        <v>0.30499999999999999</v>
      </c>
      <c r="I1004" s="23">
        <v>0.35833333333333334</v>
      </c>
      <c r="J1004" s="23">
        <v>0.34908166666666668</v>
      </c>
      <c r="K1004" s="154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55"/>
    </row>
    <row r="1005" spans="1:65">
      <c r="A1005" s="30"/>
      <c r="B1005" s="3" t="s">
        <v>273</v>
      </c>
      <c r="C1005" s="29"/>
      <c r="D1005" s="11">
        <v>0.33</v>
      </c>
      <c r="E1005" s="11">
        <v>0.28999999999999998</v>
      </c>
      <c r="F1005" s="11">
        <v>0.28060530123025051</v>
      </c>
      <c r="G1005" s="11">
        <v>0.3</v>
      </c>
      <c r="H1005" s="11">
        <v>0.3</v>
      </c>
      <c r="I1005" s="11">
        <v>0.35</v>
      </c>
      <c r="J1005" s="11">
        <v>0.34681499999999998</v>
      </c>
      <c r="K1005" s="154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5"/>
    </row>
    <row r="1006" spans="1:65">
      <c r="A1006" s="30"/>
      <c r="B1006" s="3" t="s">
        <v>274</v>
      </c>
      <c r="C1006" s="29"/>
      <c r="D1006" s="24">
        <v>1.0954451150103312E-2</v>
      </c>
      <c r="E1006" s="24">
        <v>0</v>
      </c>
      <c r="F1006" s="24">
        <v>4.0517730676171851E-3</v>
      </c>
      <c r="G1006" s="24">
        <v>0</v>
      </c>
      <c r="H1006" s="24">
        <v>8.3666002653407633E-3</v>
      </c>
      <c r="I1006" s="24">
        <v>2.041241452319317E-2</v>
      </c>
      <c r="J1006" s="24">
        <v>7.8431611399146142E-3</v>
      </c>
      <c r="K1006" s="206"/>
      <c r="L1006" s="207"/>
      <c r="M1006" s="207"/>
      <c r="N1006" s="207"/>
      <c r="O1006" s="207"/>
      <c r="P1006" s="207"/>
      <c r="Q1006" s="207"/>
      <c r="R1006" s="207"/>
      <c r="S1006" s="207"/>
      <c r="T1006" s="207"/>
      <c r="U1006" s="207"/>
      <c r="V1006" s="207"/>
      <c r="W1006" s="207"/>
      <c r="X1006" s="207"/>
      <c r="Y1006" s="207"/>
      <c r="Z1006" s="207"/>
      <c r="AA1006" s="207"/>
      <c r="AB1006" s="207"/>
      <c r="AC1006" s="207"/>
      <c r="AD1006" s="207"/>
      <c r="AE1006" s="207"/>
      <c r="AF1006" s="207"/>
      <c r="AG1006" s="207"/>
      <c r="AH1006" s="207"/>
      <c r="AI1006" s="207"/>
      <c r="AJ1006" s="207"/>
      <c r="AK1006" s="207"/>
      <c r="AL1006" s="207"/>
      <c r="AM1006" s="207"/>
      <c r="AN1006" s="207"/>
      <c r="AO1006" s="207"/>
      <c r="AP1006" s="207"/>
      <c r="AQ1006" s="207"/>
      <c r="AR1006" s="207"/>
      <c r="AS1006" s="207"/>
      <c r="AT1006" s="207"/>
      <c r="AU1006" s="207"/>
      <c r="AV1006" s="207"/>
      <c r="AW1006" s="207"/>
      <c r="AX1006" s="207"/>
      <c r="AY1006" s="207"/>
      <c r="AZ1006" s="207"/>
      <c r="BA1006" s="207"/>
      <c r="BB1006" s="207"/>
      <c r="BC1006" s="207"/>
      <c r="BD1006" s="207"/>
      <c r="BE1006" s="207"/>
      <c r="BF1006" s="207"/>
      <c r="BG1006" s="207"/>
      <c r="BH1006" s="207"/>
      <c r="BI1006" s="207"/>
      <c r="BJ1006" s="207"/>
      <c r="BK1006" s="207"/>
      <c r="BL1006" s="207"/>
      <c r="BM1006" s="56"/>
    </row>
    <row r="1007" spans="1:65">
      <c r="A1007" s="30"/>
      <c r="B1007" s="3" t="s">
        <v>87</v>
      </c>
      <c r="C1007" s="29"/>
      <c r="D1007" s="13">
        <v>3.3195306515464582E-2</v>
      </c>
      <c r="E1007" s="13">
        <v>0</v>
      </c>
      <c r="F1007" s="13">
        <v>1.4383833414890915E-2</v>
      </c>
      <c r="G1007" s="13">
        <v>0</v>
      </c>
      <c r="H1007" s="13">
        <v>2.7431476279805782E-2</v>
      </c>
      <c r="I1007" s="13">
        <v>5.6964877739143729E-2</v>
      </c>
      <c r="J1007" s="13">
        <v>2.2467983537513992E-2</v>
      </c>
      <c r="K1007" s="154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5"/>
    </row>
    <row r="1008" spans="1:65">
      <c r="A1008" s="30"/>
      <c r="B1008" s="3" t="s">
        <v>275</v>
      </c>
      <c r="C1008" s="29"/>
      <c r="D1008" s="13">
        <v>3.8949566898829557E-2</v>
      </c>
      <c r="E1008" s="13">
        <v>-8.6983713937392237E-2</v>
      </c>
      <c r="F1008" s="13">
        <v>-0.11314831573231121</v>
      </c>
      <c r="G1008" s="13">
        <v>-5.5500393728336705E-2</v>
      </c>
      <c r="H1008" s="13">
        <v>-3.9758733623808995E-2</v>
      </c>
      <c r="I1008" s="13">
        <v>0.12815230749115347</v>
      </c>
      <c r="J1008" s="13">
        <v>9.9024989077742376E-2</v>
      </c>
      <c r="K1008" s="154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55"/>
    </row>
    <row r="1009" spans="1:65">
      <c r="A1009" s="30"/>
      <c r="B1009" s="46" t="s">
        <v>276</v>
      </c>
      <c r="C1009" s="47"/>
      <c r="D1009" s="45">
        <v>0.28999999999999998</v>
      </c>
      <c r="E1009" s="45">
        <v>0.63</v>
      </c>
      <c r="F1009" s="45">
        <v>0.82</v>
      </c>
      <c r="G1009" s="45" t="s">
        <v>277</v>
      </c>
      <c r="H1009" s="45">
        <v>0.28999999999999998</v>
      </c>
      <c r="I1009" s="45">
        <v>0.93</v>
      </c>
      <c r="J1009" s="45">
        <v>0.72</v>
      </c>
      <c r="K1009" s="154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55"/>
    </row>
    <row r="1010" spans="1:65">
      <c r="B1010" s="31" t="s">
        <v>308</v>
      </c>
      <c r="C1010" s="20"/>
      <c r="D1010" s="20"/>
      <c r="E1010" s="20"/>
      <c r="F1010" s="20"/>
      <c r="G1010" s="20"/>
      <c r="H1010" s="20"/>
      <c r="I1010" s="20"/>
      <c r="J1010" s="20"/>
      <c r="BM1010" s="55"/>
    </row>
    <row r="1011" spans="1:65">
      <c r="BM1011" s="55"/>
    </row>
    <row r="1012" spans="1:65" ht="15">
      <c r="B1012" s="8" t="s">
        <v>540</v>
      </c>
      <c r="BM1012" s="28" t="s">
        <v>67</v>
      </c>
    </row>
    <row r="1013" spans="1:65" ht="15">
      <c r="A1013" s="25" t="s">
        <v>32</v>
      </c>
      <c r="B1013" s="18" t="s">
        <v>112</v>
      </c>
      <c r="C1013" s="15" t="s">
        <v>113</v>
      </c>
      <c r="D1013" s="16" t="s">
        <v>230</v>
      </c>
      <c r="E1013" s="17" t="s">
        <v>230</v>
      </c>
      <c r="F1013" s="17" t="s">
        <v>230</v>
      </c>
      <c r="G1013" s="17" t="s">
        <v>230</v>
      </c>
      <c r="H1013" s="17" t="s">
        <v>230</v>
      </c>
      <c r="I1013" s="17" t="s">
        <v>230</v>
      </c>
      <c r="J1013" s="17" t="s">
        <v>230</v>
      </c>
      <c r="K1013" s="17" t="s">
        <v>230</v>
      </c>
      <c r="L1013" s="17" t="s">
        <v>230</v>
      </c>
      <c r="M1013" s="17" t="s">
        <v>230</v>
      </c>
      <c r="N1013" s="17" t="s">
        <v>230</v>
      </c>
      <c r="O1013" s="17" t="s">
        <v>230</v>
      </c>
      <c r="P1013" s="17" t="s">
        <v>230</v>
      </c>
      <c r="Q1013" s="17" t="s">
        <v>230</v>
      </c>
      <c r="R1013" s="17" t="s">
        <v>230</v>
      </c>
      <c r="S1013" s="17" t="s">
        <v>230</v>
      </c>
      <c r="T1013" s="17" t="s">
        <v>230</v>
      </c>
      <c r="U1013" s="17" t="s">
        <v>230</v>
      </c>
      <c r="V1013" s="17" t="s">
        <v>230</v>
      </c>
      <c r="W1013" s="17" t="s">
        <v>230</v>
      </c>
      <c r="X1013" s="17" t="s">
        <v>230</v>
      </c>
      <c r="Y1013" s="17" t="s">
        <v>230</v>
      </c>
      <c r="Z1013" s="17" t="s">
        <v>230</v>
      </c>
      <c r="AA1013" s="17" t="s">
        <v>230</v>
      </c>
      <c r="AB1013" s="17" t="s">
        <v>230</v>
      </c>
      <c r="AC1013" s="17" t="s">
        <v>230</v>
      </c>
      <c r="AD1013" s="154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8">
        <v>1</v>
      </c>
    </row>
    <row r="1014" spans="1:65">
      <c r="A1014" s="30"/>
      <c r="B1014" s="19" t="s">
        <v>231</v>
      </c>
      <c r="C1014" s="9" t="s">
        <v>231</v>
      </c>
      <c r="D1014" s="152" t="s">
        <v>233</v>
      </c>
      <c r="E1014" s="153" t="s">
        <v>234</v>
      </c>
      <c r="F1014" s="153" t="s">
        <v>235</v>
      </c>
      <c r="G1014" s="153" t="s">
        <v>236</v>
      </c>
      <c r="H1014" s="153" t="s">
        <v>237</v>
      </c>
      <c r="I1014" s="153" t="s">
        <v>239</v>
      </c>
      <c r="J1014" s="153" t="s">
        <v>240</v>
      </c>
      <c r="K1014" s="153" t="s">
        <v>242</v>
      </c>
      <c r="L1014" s="153" t="s">
        <v>243</v>
      </c>
      <c r="M1014" s="153" t="s">
        <v>245</v>
      </c>
      <c r="N1014" s="153" t="s">
        <v>246</v>
      </c>
      <c r="O1014" s="153" t="s">
        <v>247</v>
      </c>
      <c r="P1014" s="153" t="s">
        <v>248</v>
      </c>
      <c r="Q1014" s="153" t="s">
        <v>250</v>
      </c>
      <c r="R1014" s="153" t="s">
        <v>251</v>
      </c>
      <c r="S1014" s="153" t="s">
        <v>252</v>
      </c>
      <c r="T1014" s="153" t="s">
        <v>253</v>
      </c>
      <c r="U1014" s="153" t="s">
        <v>254</v>
      </c>
      <c r="V1014" s="153" t="s">
        <v>257</v>
      </c>
      <c r="W1014" s="153" t="s">
        <v>258</v>
      </c>
      <c r="X1014" s="153" t="s">
        <v>279</v>
      </c>
      <c r="Y1014" s="153" t="s">
        <v>259</v>
      </c>
      <c r="Z1014" s="153" t="s">
        <v>260</v>
      </c>
      <c r="AA1014" s="153" t="s">
        <v>261</v>
      </c>
      <c r="AB1014" s="153" t="s">
        <v>262</v>
      </c>
      <c r="AC1014" s="153" t="s">
        <v>263</v>
      </c>
      <c r="AD1014" s="154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8" t="s">
        <v>3</v>
      </c>
    </row>
    <row r="1015" spans="1:65">
      <c r="A1015" s="30"/>
      <c r="B1015" s="19"/>
      <c r="C1015" s="9"/>
      <c r="D1015" s="10" t="s">
        <v>295</v>
      </c>
      <c r="E1015" s="11" t="s">
        <v>296</v>
      </c>
      <c r="F1015" s="11" t="s">
        <v>296</v>
      </c>
      <c r="G1015" s="11" t="s">
        <v>296</v>
      </c>
      <c r="H1015" s="11" t="s">
        <v>296</v>
      </c>
      <c r="I1015" s="11" t="s">
        <v>295</v>
      </c>
      <c r="J1015" s="11" t="s">
        <v>116</v>
      </c>
      <c r="K1015" s="11" t="s">
        <v>296</v>
      </c>
      <c r="L1015" s="11" t="s">
        <v>296</v>
      </c>
      <c r="M1015" s="11" t="s">
        <v>295</v>
      </c>
      <c r="N1015" s="11" t="s">
        <v>295</v>
      </c>
      <c r="O1015" s="11" t="s">
        <v>295</v>
      </c>
      <c r="P1015" s="11" t="s">
        <v>295</v>
      </c>
      <c r="Q1015" s="11" t="s">
        <v>295</v>
      </c>
      <c r="R1015" s="11" t="s">
        <v>116</v>
      </c>
      <c r="S1015" s="11" t="s">
        <v>116</v>
      </c>
      <c r="T1015" s="11" t="s">
        <v>296</v>
      </c>
      <c r="U1015" s="11" t="s">
        <v>296</v>
      </c>
      <c r="V1015" s="11" t="s">
        <v>295</v>
      </c>
      <c r="W1015" s="11" t="s">
        <v>296</v>
      </c>
      <c r="X1015" s="11" t="s">
        <v>295</v>
      </c>
      <c r="Y1015" s="11" t="s">
        <v>295</v>
      </c>
      <c r="Z1015" s="11" t="s">
        <v>296</v>
      </c>
      <c r="AA1015" s="11" t="s">
        <v>295</v>
      </c>
      <c r="AB1015" s="11" t="s">
        <v>295</v>
      </c>
      <c r="AC1015" s="11" t="s">
        <v>295</v>
      </c>
      <c r="AD1015" s="154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8">
        <v>2</v>
      </c>
    </row>
    <row r="1016" spans="1:65">
      <c r="A1016" s="30"/>
      <c r="B1016" s="19"/>
      <c r="C1016" s="9"/>
      <c r="D1016" s="26"/>
      <c r="E1016" s="26"/>
      <c r="F1016" s="26"/>
      <c r="G1016" s="26"/>
      <c r="H1016" s="26"/>
      <c r="I1016" s="26"/>
      <c r="J1016" s="26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  <c r="AA1016" s="26"/>
      <c r="AB1016" s="26"/>
      <c r="AC1016" s="26"/>
      <c r="AD1016" s="154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8">
        <v>3</v>
      </c>
    </row>
    <row r="1017" spans="1:65">
      <c r="A1017" s="30"/>
      <c r="B1017" s="18">
        <v>1</v>
      </c>
      <c r="C1017" s="14">
        <v>1</v>
      </c>
      <c r="D1017" s="148">
        <v>0.5</v>
      </c>
      <c r="E1017" s="22">
        <v>0.4</v>
      </c>
      <c r="F1017" s="148">
        <v>0.37</v>
      </c>
      <c r="G1017" s="148">
        <v>0.30817984288601302</v>
      </c>
      <c r="H1017" s="22">
        <v>0.41207988132840656</v>
      </c>
      <c r="I1017" s="22">
        <v>0.4</v>
      </c>
      <c r="J1017" s="148">
        <v>0.52</v>
      </c>
      <c r="K1017" s="22">
        <v>0.4</v>
      </c>
      <c r="L1017" s="22">
        <v>0.39</v>
      </c>
      <c r="M1017" s="22">
        <v>0.4</v>
      </c>
      <c r="N1017" s="22">
        <v>0.4</v>
      </c>
      <c r="O1017" s="22">
        <v>0.4</v>
      </c>
      <c r="P1017" s="22">
        <v>0.4</v>
      </c>
      <c r="Q1017" s="22">
        <v>0.4</v>
      </c>
      <c r="R1017" s="148" t="s">
        <v>97</v>
      </c>
      <c r="S1017" s="155">
        <v>0.46</v>
      </c>
      <c r="T1017" s="148">
        <v>0.3</v>
      </c>
      <c r="U1017" s="22">
        <v>0.41</v>
      </c>
      <c r="V1017" s="148">
        <v>0.5</v>
      </c>
      <c r="W1017" s="22">
        <v>0.37562000000000001</v>
      </c>
      <c r="X1017" s="22">
        <v>0.4</v>
      </c>
      <c r="Y1017" s="22">
        <v>0.39040000000000002</v>
      </c>
      <c r="Z1017" s="22">
        <v>0.379</v>
      </c>
      <c r="AA1017" s="22">
        <v>0.4</v>
      </c>
      <c r="AB1017" s="148">
        <v>0.4</v>
      </c>
      <c r="AC1017" s="22">
        <v>0.40100000000000002</v>
      </c>
      <c r="AD1017" s="154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8">
        <v>1</v>
      </c>
    </row>
    <row r="1018" spans="1:65">
      <c r="A1018" s="30"/>
      <c r="B1018" s="19">
        <v>1</v>
      </c>
      <c r="C1018" s="9">
        <v>2</v>
      </c>
      <c r="D1018" s="149">
        <v>0.5</v>
      </c>
      <c r="E1018" s="11">
        <v>0.4</v>
      </c>
      <c r="F1018" s="149">
        <v>0.38</v>
      </c>
      <c r="G1018" s="149">
        <v>0.30650023550058803</v>
      </c>
      <c r="H1018" s="11">
        <v>0.41787644808721874</v>
      </c>
      <c r="I1018" s="11">
        <v>0.4</v>
      </c>
      <c r="J1018" s="149">
        <v>0.52</v>
      </c>
      <c r="K1018" s="11">
        <v>0.38</v>
      </c>
      <c r="L1018" s="11">
        <v>0.4</v>
      </c>
      <c r="M1018" s="11">
        <v>0.4</v>
      </c>
      <c r="N1018" s="11">
        <v>0.4</v>
      </c>
      <c r="O1018" s="11">
        <v>0.4</v>
      </c>
      <c r="P1018" s="11">
        <v>0.4</v>
      </c>
      <c r="Q1018" s="11">
        <v>0.4</v>
      </c>
      <c r="R1018" s="149" t="s">
        <v>97</v>
      </c>
      <c r="S1018" s="11">
        <v>0.42</v>
      </c>
      <c r="T1018" s="149">
        <v>0.3</v>
      </c>
      <c r="U1018" s="11">
        <v>0.41</v>
      </c>
      <c r="V1018" s="149">
        <v>0.5</v>
      </c>
      <c r="W1018" s="11">
        <v>0.38394</v>
      </c>
      <c r="X1018" s="11">
        <v>0.4</v>
      </c>
      <c r="Y1018" s="11">
        <v>0.40310000000000001</v>
      </c>
      <c r="Z1018" s="11">
        <v>0.379</v>
      </c>
      <c r="AA1018" s="11">
        <v>0.4</v>
      </c>
      <c r="AB1018" s="149">
        <v>0.4</v>
      </c>
      <c r="AC1018" s="11">
        <v>0.40200000000000002</v>
      </c>
      <c r="AD1018" s="154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8">
        <v>28</v>
      </c>
    </row>
    <row r="1019" spans="1:65">
      <c r="A1019" s="30"/>
      <c r="B1019" s="19">
        <v>1</v>
      </c>
      <c r="C1019" s="9">
        <v>3</v>
      </c>
      <c r="D1019" s="149">
        <v>0.6</v>
      </c>
      <c r="E1019" s="11">
        <v>0.4</v>
      </c>
      <c r="F1019" s="149">
        <v>0.39</v>
      </c>
      <c r="G1019" s="149">
        <v>0.29683042990365999</v>
      </c>
      <c r="H1019" s="11">
        <v>0.38916082447788286</v>
      </c>
      <c r="I1019" s="11">
        <v>0.4</v>
      </c>
      <c r="J1019" s="149">
        <v>0.51</v>
      </c>
      <c r="K1019" s="11">
        <v>0.39</v>
      </c>
      <c r="L1019" s="11">
        <v>0.41</v>
      </c>
      <c r="M1019" s="11">
        <v>0.4</v>
      </c>
      <c r="N1019" s="11">
        <v>0.4</v>
      </c>
      <c r="O1019" s="11">
        <v>0.4</v>
      </c>
      <c r="P1019" s="11">
        <v>0.4</v>
      </c>
      <c r="Q1019" s="150">
        <v>0.3</v>
      </c>
      <c r="R1019" s="149" t="s">
        <v>97</v>
      </c>
      <c r="S1019" s="11">
        <v>0.37</v>
      </c>
      <c r="T1019" s="149">
        <v>0.3</v>
      </c>
      <c r="U1019" s="11">
        <v>0.41</v>
      </c>
      <c r="V1019" s="149">
        <v>0.5</v>
      </c>
      <c r="W1019" s="11">
        <v>0.39278999999999997</v>
      </c>
      <c r="X1019" s="11">
        <v>0.4</v>
      </c>
      <c r="Y1019" s="11">
        <v>0.39400000000000002</v>
      </c>
      <c r="Z1019" s="11">
        <v>0.379</v>
      </c>
      <c r="AA1019" s="11">
        <v>0.4</v>
      </c>
      <c r="AB1019" s="149">
        <v>0.4</v>
      </c>
      <c r="AC1019" s="11">
        <v>0.39</v>
      </c>
      <c r="AD1019" s="154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8">
        <v>16</v>
      </c>
    </row>
    <row r="1020" spans="1:65">
      <c r="A1020" s="30"/>
      <c r="B1020" s="19">
        <v>1</v>
      </c>
      <c r="C1020" s="9">
        <v>4</v>
      </c>
      <c r="D1020" s="149">
        <v>0.5</v>
      </c>
      <c r="E1020" s="11">
        <v>0.39</v>
      </c>
      <c r="F1020" s="149">
        <v>0.37</v>
      </c>
      <c r="G1020" s="149">
        <v>0.29624254692073698</v>
      </c>
      <c r="H1020" s="11">
        <v>0.38548867796886938</v>
      </c>
      <c r="I1020" s="11">
        <v>0.4</v>
      </c>
      <c r="J1020" s="149">
        <v>0.53</v>
      </c>
      <c r="K1020" s="11">
        <v>0.38</v>
      </c>
      <c r="L1020" s="11">
        <v>0.39</v>
      </c>
      <c r="M1020" s="11">
        <v>0.4</v>
      </c>
      <c r="N1020" s="11">
        <v>0.4</v>
      </c>
      <c r="O1020" s="11">
        <v>0.4</v>
      </c>
      <c r="P1020" s="11">
        <v>0.4</v>
      </c>
      <c r="Q1020" s="11">
        <v>0.4</v>
      </c>
      <c r="R1020" s="149" t="s">
        <v>97</v>
      </c>
      <c r="S1020" s="11">
        <v>0.44</v>
      </c>
      <c r="T1020" s="149">
        <v>0.3</v>
      </c>
      <c r="U1020" s="11">
        <v>0.4</v>
      </c>
      <c r="V1020" s="149">
        <v>0.5</v>
      </c>
      <c r="W1020" s="11">
        <v>0.38412000000000002</v>
      </c>
      <c r="X1020" s="11">
        <v>0.4</v>
      </c>
      <c r="Y1020" s="11">
        <v>0.40200000000000002</v>
      </c>
      <c r="Z1020" s="11">
        <v>0.377</v>
      </c>
      <c r="AA1020" s="11">
        <v>0.4</v>
      </c>
      <c r="AB1020" s="149">
        <v>0.3</v>
      </c>
      <c r="AC1020" s="11">
        <v>0.4</v>
      </c>
      <c r="AD1020" s="154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28">
        <v>0.39681472165413773</v>
      </c>
    </row>
    <row r="1021" spans="1:65">
      <c r="A1021" s="30"/>
      <c r="B1021" s="19">
        <v>1</v>
      </c>
      <c r="C1021" s="9">
        <v>5</v>
      </c>
      <c r="D1021" s="149">
        <v>0.6</v>
      </c>
      <c r="E1021" s="11">
        <v>0.41</v>
      </c>
      <c r="F1021" s="149">
        <v>0.38</v>
      </c>
      <c r="G1021" s="149">
        <v>0.310489670179733</v>
      </c>
      <c r="H1021" s="11">
        <v>0.38729089087594165</v>
      </c>
      <c r="I1021" s="11">
        <v>0.4</v>
      </c>
      <c r="J1021" s="149">
        <v>0.48</v>
      </c>
      <c r="K1021" s="11">
        <v>0.4</v>
      </c>
      <c r="L1021" s="11">
        <v>0.39</v>
      </c>
      <c r="M1021" s="11">
        <v>0.4</v>
      </c>
      <c r="N1021" s="11">
        <v>0.4</v>
      </c>
      <c r="O1021" s="11">
        <v>0.4</v>
      </c>
      <c r="P1021" s="11">
        <v>0.4</v>
      </c>
      <c r="Q1021" s="11">
        <v>0.4</v>
      </c>
      <c r="R1021" s="149" t="s">
        <v>97</v>
      </c>
      <c r="S1021" s="11">
        <v>0.37</v>
      </c>
      <c r="T1021" s="149">
        <v>0.3</v>
      </c>
      <c r="U1021" s="11">
        <v>0.4</v>
      </c>
      <c r="V1021" s="149">
        <v>0.4</v>
      </c>
      <c r="W1021" s="11">
        <v>0.38663999999999998</v>
      </c>
      <c r="X1021" s="11">
        <v>0.4</v>
      </c>
      <c r="Y1021" s="11">
        <v>0.39589999999999997</v>
      </c>
      <c r="Z1021" s="11">
        <v>0.38300000000000001</v>
      </c>
      <c r="AA1021" s="11">
        <v>0.4</v>
      </c>
      <c r="AB1021" s="149">
        <v>0.4</v>
      </c>
      <c r="AC1021" s="11">
        <v>0.41799999999999998</v>
      </c>
      <c r="AD1021" s="154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8">
        <v>65</v>
      </c>
    </row>
    <row r="1022" spans="1:65">
      <c r="A1022" s="30"/>
      <c r="B1022" s="19">
        <v>1</v>
      </c>
      <c r="C1022" s="9">
        <v>6</v>
      </c>
      <c r="D1022" s="149">
        <v>0.5</v>
      </c>
      <c r="E1022" s="11">
        <v>0.38</v>
      </c>
      <c r="F1022" s="149">
        <v>0.37</v>
      </c>
      <c r="G1022" s="149">
        <v>0.30418663192246298</v>
      </c>
      <c r="H1022" s="11">
        <v>0.40255321590855392</v>
      </c>
      <c r="I1022" s="11">
        <v>0.4</v>
      </c>
      <c r="J1022" s="149">
        <v>0.45</v>
      </c>
      <c r="K1022" s="11">
        <v>0.37</v>
      </c>
      <c r="L1022" s="11">
        <v>0.39</v>
      </c>
      <c r="M1022" s="11">
        <v>0.4</v>
      </c>
      <c r="N1022" s="11">
        <v>0.4</v>
      </c>
      <c r="O1022" s="11">
        <v>0.4</v>
      </c>
      <c r="P1022" s="11">
        <v>0.4</v>
      </c>
      <c r="Q1022" s="11">
        <v>0.4</v>
      </c>
      <c r="R1022" s="149" t="s">
        <v>97</v>
      </c>
      <c r="S1022" s="11">
        <v>0.36</v>
      </c>
      <c r="T1022" s="149">
        <v>0.3</v>
      </c>
      <c r="U1022" s="11">
        <v>0.4</v>
      </c>
      <c r="V1022" s="149">
        <v>0.5</v>
      </c>
      <c r="W1022" s="11">
        <v>0.38943</v>
      </c>
      <c r="X1022" s="11">
        <v>0.4</v>
      </c>
      <c r="Y1022" s="11">
        <v>0.39760000000000001</v>
      </c>
      <c r="Z1022" s="11">
        <v>0.375</v>
      </c>
      <c r="AA1022" s="11">
        <v>0.4</v>
      </c>
      <c r="AB1022" s="149">
        <v>0.3</v>
      </c>
      <c r="AC1022" s="11">
        <v>0.43099999999999999</v>
      </c>
      <c r="AD1022" s="154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55"/>
    </row>
    <row r="1023" spans="1:65">
      <c r="A1023" s="30"/>
      <c r="B1023" s="20" t="s">
        <v>272</v>
      </c>
      <c r="C1023" s="12"/>
      <c r="D1023" s="23">
        <v>0.53333333333333333</v>
      </c>
      <c r="E1023" s="23">
        <v>0.39666666666666672</v>
      </c>
      <c r="F1023" s="23">
        <v>0.37666666666666671</v>
      </c>
      <c r="G1023" s="23">
        <v>0.3037382262188657</v>
      </c>
      <c r="H1023" s="23">
        <v>0.39907498977447881</v>
      </c>
      <c r="I1023" s="23">
        <v>0.39999999999999997</v>
      </c>
      <c r="J1023" s="23">
        <v>0.50166666666666671</v>
      </c>
      <c r="K1023" s="23">
        <v>0.38666666666666666</v>
      </c>
      <c r="L1023" s="23">
        <v>0.39500000000000002</v>
      </c>
      <c r="M1023" s="23">
        <v>0.39999999999999997</v>
      </c>
      <c r="N1023" s="23">
        <v>0.39999999999999997</v>
      </c>
      <c r="O1023" s="23">
        <v>0.39999999999999997</v>
      </c>
      <c r="P1023" s="23">
        <v>0.39999999999999997</v>
      </c>
      <c r="Q1023" s="23">
        <v>0.3833333333333333</v>
      </c>
      <c r="R1023" s="23" t="s">
        <v>674</v>
      </c>
      <c r="S1023" s="23">
        <v>0.40333333333333332</v>
      </c>
      <c r="T1023" s="23">
        <v>0.3</v>
      </c>
      <c r="U1023" s="23">
        <v>0.40499999999999997</v>
      </c>
      <c r="V1023" s="23">
        <v>0.48333333333333334</v>
      </c>
      <c r="W1023" s="23">
        <v>0.38542333333333328</v>
      </c>
      <c r="X1023" s="23">
        <v>0.39999999999999997</v>
      </c>
      <c r="Y1023" s="23">
        <v>0.39716666666666667</v>
      </c>
      <c r="Z1023" s="23">
        <v>0.37866666666666671</v>
      </c>
      <c r="AA1023" s="23">
        <v>0.39999999999999997</v>
      </c>
      <c r="AB1023" s="23">
        <v>0.3666666666666667</v>
      </c>
      <c r="AC1023" s="23">
        <v>0.40700000000000003</v>
      </c>
      <c r="AD1023" s="154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5"/>
    </row>
    <row r="1024" spans="1:65">
      <c r="A1024" s="30"/>
      <c r="B1024" s="3" t="s">
        <v>273</v>
      </c>
      <c r="C1024" s="29"/>
      <c r="D1024" s="11">
        <v>0.5</v>
      </c>
      <c r="E1024" s="11">
        <v>0.4</v>
      </c>
      <c r="F1024" s="11">
        <v>0.375</v>
      </c>
      <c r="G1024" s="11">
        <v>0.3053434337115255</v>
      </c>
      <c r="H1024" s="11">
        <v>0.39585702019321839</v>
      </c>
      <c r="I1024" s="11">
        <v>0.4</v>
      </c>
      <c r="J1024" s="11">
        <v>0.51500000000000001</v>
      </c>
      <c r="K1024" s="11">
        <v>0.38500000000000001</v>
      </c>
      <c r="L1024" s="11">
        <v>0.39</v>
      </c>
      <c r="M1024" s="11">
        <v>0.4</v>
      </c>
      <c r="N1024" s="11">
        <v>0.4</v>
      </c>
      <c r="O1024" s="11">
        <v>0.4</v>
      </c>
      <c r="P1024" s="11">
        <v>0.4</v>
      </c>
      <c r="Q1024" s="11">
        <v>0.4</v>
      </c>
      <c r="R1024" s="11" t="s">
        <v>674</v>
      </c>
      <c r="S1024" s="11">
        <v>0.39500000000000002</v>
      </c>
      <c r="T1024" s="11">
        <v>0.3</v>
      </c>
      <c r="U1024" s="11">
        <v>0.40500000000000003</v>
      </c>
      <c r="V1024" s="11">
        <v>0.5</v>
      </c>
      <c r="W1024" s="11">
        <v>0.38538</v>
      </c>
      <c r="X1024" s="11">
        <v>0.4</v>
      </c>
      <c r="Y1024" s="11">
        <v>0.39674999999999999</v>
      </c>
      <c r="Z1024" s="11">
        <v>0.379</v>
      </c>
      <c r="AA1024" s="11">
        <v>0.4</v>
      </c>
      <c r="AB1024" s="11">
        <v>0.4</v>
      </c>
      <c r="AC1024" s="11">
        <v>0.40150000000000002</v>
      </c>
      <c r="AD1024" s="154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5"/>
    </row>
    <row r="1025" spans="1:65">
      <c r="A1025" s="30"/>
      <c r="B1025" s="3" t="s">
        <v>274</v>
      </c>
      <c r="C1025" s="29"/>
      <c r="D1025" s="24">
        <v>5.1639777949432218E-2</v>
      </c>
      <c r="E1025" s="24">
        <v>1.032795558988644E-2</v>
      </c>
      <c r="F1025" s="24">
        <v>8.1649658092772665E-3</v>
      </c>
      <c r="G1025" s="24">
        <v>5.9505054439890452E-3</v>
      </c>
      <c r="H1025" s="24">
        <v>1.3830861324681528E-2</v>
      </c>
      <c r="I1025" s="24">
        <v>6.0809419444881171E-17</v>
      </c>
      <c r="J1025" s="24">
        <v>3.0605010483034756E-2</v>
      </c>
      <c r="K1025" s="24">
        <v>1.2110601416389978E-2</v>
      </c>
      <c r="L1025" s="24">
        <v>8.3666002653407442E-3</v>
      </c>
      <c r="M1025" s="24">
        <v>6.0809419444881171E-17</v>
      </c>
      <c r="N1025" s="24">
        <v>6.0809419444881171E-17</v>
      </c>
      <c r="O1025" s="24">
        <v>6.0809419444881171E-17</v>
      </c>
      <c r="P1025" s="24">
        <v>6.0809419444881171E-17</v>
      </c>
      <c r="Q1025" s="24">
        <v>4.0824829046386311E-2</v>
      </c>
      <c r="R1025" s="24" t="s">
        <v>674</v>
      </c>
      <c r="S1025" s="24">
        <v>4.2268979957726299E-2</v>
      </c>
      <c r="T1025" s="24">
        <v>0</v>
      </c>
      <c r="U1025" s="24">
        <v>5.4772255750516361E-3</v>
      </c>
      <c r="V1025" s="24">
        <v>4.0824829046386291E-2</v>
      </c>
      <c r="W1025" s="24">
        <v>5.8618381644895768E-3</v>
      </c>
      <c r="X1025" s="24">
        <v>6.0809419444881171E-17</v>
      </c>
      <c r="Y1025" s="24">
        <v>4.8202351256620953E-3</v>
      </c>
      <c r="Z1025" s="24">
        <v>2.658320271650254E-3</v>
      </c>
      <c r="AA1025" s="24">
        <v>6.0809419444881171E-17</v>
      </c>
      <c r="AB1025" s="24">
        <v>5.1639777949432177E-2</v>
      </c>
      <c r="AC1025" s="24">
        <v>1.4805404418657384E-2</v>
      </c>
      <c r="AD1025" s="206"/>
      <c r="AE1025" s="207"/>
      <c r="AF1025" s="207"/>
      <c r="AG1025" s="207"/>
      <c r="AH1025" s="207"/>
      <c r="AI1025" s="207"/>
      <c r="AJ1025" s="207"/>
      <c r="AK1025" s="207"/>
      <c r="AL1025" s="207"/>
      <c r="AM1025" s="207"/>
      <c r="AN1025" s="207"/>
      <c r="AO1025" s="207"/>
      <c r="AP1025" s="207"/>
      <c r="AQ1025" s="207"/>
      <c r="AR1025" s="207"/>
      <c r="AS1025" s="207"/>
      <c r="AT1025" s="207"/>
      <c r="AU1025" s="207"/>
      <c r="AV1025" s="207"/>
      <c r="AW1025" s="207"/>
      <c r="AX1025" s="207"/>
      <c r="AY1025" s="207"/>
      <c r="AZ1025" s="207"/>
      <c r="BA1025" s="207"/>
      <c r="BB1025" s="207"/>
      <c r="BC1025" s="207"/>
      <c r="BD1025" s="207"/>
      <c r="BE1025" s="207"/>
      <c r="BF1025" s="207"/>
      <c r="BG1025" s="207"/>
      <c r="BH1025" s="207"/>
      <c r="BI1025" s="207"/>
      <c r="BJ1025" s="207"/>
      <c r="BK1025" s="207"/>
      <c r="BL1025" s="207"/>
      <c r="BM1025" s="56"/>
    </row>
    <row r="1026" spans="1:65">
      <c r="A1026" s="30"/>
      <c r="B1026" s="3" t="s">
        <v>87</v>
      </c>
      <c r="C1026" s="29"/>
      <c r="D1026" s="13">
        <v>9.6824583655185412E-2</v>
      </c>
      <c r="E1026" s="13">
        <v>2.6036862831646482E-2</v>
      </c>
      <c r="F1026" s="13">
        <v>2.167690037861221E-2</v>
      </c>
      <c r="G1026" s="13">
        <v>1.9590900750507671E-2</v>
      </c>
      <c r="H1026" s="13">
        <v>3.4657299202081E-2</v>
      </c>
      <c r="I1026" s="13">
        <v>1.5202354861220294E-16</v>
      </c>
      <c r="J1026" s="13">
        <v>6.1006665414687217E-2</v>
      </c>
      <c r="K1026" s="13">
        <v>3.132052090445684E-2</v>
      </c>
      <c r="L1026" s="13">
        <v>2.1181266494533529E-2</v>
      </c>
      <c r="M1026" s="13">
        <v>1.5202354861220294E-16</v>
      </c>
      <c r="N1026" s="13">
        <v>1.5202354861220294E-16</v>
      </c>
      <c r="O1026" s="13">
        <v>1.5202354861220294E-16</v>
      </c>
      <c r="P1026" s="13">
        <v>1.5202354861220294E-16</v>
      </c>
      <c r="Q1026" s="13">
        <v>0.10649955403405126</v>
      </c>
      <c r="R1026" s="13" t="s">
        <v>674</v>
      </c>
      <c r="S1026" s="13">
        <v>0.10479912386213132</v>
      </c>
      <c r="T1026" s="13">
        <v>0</v>
      </c>
      <c r="U1026" s="13">
        <v>1.3524013765559596E-2</v>
      </c>
      <c r="V1026" s="13">
        <v>8.4465163544247504E-2</v>
      </c>
      <c r="W1026" s="13">
        <v>1.5208830544309489E-2</v>
      </c>
      <c r="X1026" s="13">
        <v>1.5202354861220294E-16</v>
      </c>
      <c r="Y1026" s="13">
        <v>1.2136555079300282E-2</v>
      </c>
      <c r="Z1026" s="13">
        <v>7.0202119849918669E-3</v>
      </c>
      <c r="AA1026" s="13">
        <v>1.5202354861220294E-16</v>
      </c>
      <c r="AB1026" s="13">
        <v>0.14083575804390591</v>
      </c>
      <c r="AC1026" s="13">
        <v>3.6376915033556223E-2</v>
      </c>
      <c r="AD1026" s="154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55"/>
    </row>
    <row r="1027" spans="1:65">
      <c r="A1027" s="30"/>
      <c r="B1027" s="3" t="s">
        <v>275</v>
      </c>
      <c r="C1027" s="29"/>
      <c r="D1027" s="13">
        <v>0.34403615649669561</v>
      </c>
      <c r="E1027" s="13">
        <v>-3.7310860558259495E-4</v>
      </c>
      <c r="F1027" s="13">
        <v>-5.0774464474208636E-2</v>
      </c>
      <c r="G1027" s="13">
        <v>-0.23455907847188484</v>
      </c>
      <c r="H1027" s="13">
        <v>5.6960288945910875E-3</v>
      </c>
      <c r="I1027" s="13">
        <v>8.0271173725214862E-3</v>
      </c>
      <c r="J1027" s="13">
        <v>0.26423400970470423</v>
      </c>
      <c r="K1027" s="13">
        <v>-2.5573786539895726E-2</v>
      </c>
      <c r="L1027" s="13">
        <v>-4.573221594634802E-3</v>
      </c>
      <c r="M1027" s="13">
        <v>8.0271173725214862E-3</v>
      </c>
      <c r="N1027" s="13">
        <v>8.0271173725214862E-3</v>
      </c>
      <c r="O1027" s="13">
        <v>8.0271173725214862E-3</v>
      </c>
      <c r="P1027" s="13">
        <v>8.0271173725214862E-3</v>
      </c>
      <c r="Q1027" s="13">
        <v>-3.3974012518000141E-2</v>
      </c>
      <c r="R1027" s="13" t="s">
        <v>674</v>
      </c>
      <c r="S1027" s="13">
        <v>1.64273433506259E-2</v>
      </c>
      <c r="T1027" s="13">
        <v>-0.24397966197060883</v>
      </c>
      <c r="U1027" s="13">
        <v>2.0627456339677996E-2</v>
      </c>
      <c r="V1027" s="13">
        <v>0.21803276682513029</v>
      </c>
      <c r="W1027" s="13">
        <v>-2.8707070829728787E-2</v>
      </c>
      <c r="X1027" s="13">
        <v>8.0271173725214862E-3</v>
      </c>
      <c r="Y1027" s="13">
        <v>8.8692529113298946E-4</v>
      </c>
      <c r="Z1027" s="13">
        <v>-4.5734328887346076E-2</v>
      </c>
      <c r="AA1027" s="13">
        <v>8.0271173725214862E-3</v>
      </c>
      <c r="AB1027" s="13">
        <v>-7.5975142408521767E-2</v>
      </c>
      <c r="AC1027" s="13">
        <v>2.5667591926540778E-2</v>
      </c>
      <c r="AD1027" s="154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55"/>
    </row>
    <row r="1028" spans="1:65">
      <c r="A1028" s="30"/>
      <c r="B1028" s="46" t="s">
        <v>276</v>
      </c>
      <c r="C1028" s="47"/>
      <c r="D1028" s="45">
        <v>14.98</v>
      </c>
      <c r="E1028" s="45">
        <v>0.37</v>
      </c>
      <c r="F1028" s="45">
        <v>2.62</v>
      </c>
      <c r="G1028" s="45">
        <v>10.82</v>
      </c>
      <c r="H1028" s="45">
        <v>0.1</v>
      </c>
      <c r="I1028" s="45">
        <v>0</v>
      </c>
      <c r="J1028" s="45">
        <v>11.43</v>
      </c>
      <c r="K1028" s="45">
        <v>1.5</v>
      </c>
      <c r="L1028" s="45">
        <v>0.56000000000000005</v>
      </c>
      <c r="M1028" s="45">
        <v>0</v>
      </c>
      <c r="N1028" s="45">
        <v>0</v>
      </c>
      <c r="O1028" s="45">
        <v>0</v>
      </c>
      <c r="P1028" s="45">
        <v>0</v>
      </c>
      <c r="Q1028" s="45">
        <v>1.87</v>
      </c>
      <c r="R1028" s="45">
        <v>516.97</v>
      </c>
      <c r="S1028" s="45">
        <v>0.37</v>
      </c>
      <c r="T1028" s="45">
        <v>11.24</v>
      </c>
      <c r="U1028" s="45">
        <v>0.56000000000000005</v>
      </c>
      <c r="V1028" s="45">
        <v>9.3699999999999992</v>
      </c>
      <c r="W1028" s="45">
        <v>1.64</v>
      </c>
      <c r="X1028" s="45">
        <v>0</v>
      </c>
      <c r="Y1028" s="45">
        <v>0.32</v>
      </c>
      <c r="Z1028" s="45">
        <v>2.4</v>
      </c>
      <c r="AA1028" s="45">
        <v>0</v>
      </c>
      <c r="AB1028" s="45">
        <v>3.75</v>
      </c>
      <c r="AC1028" s="45">
        <v>0.79</v>
      </c>
      <c r="AD1028" s="154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55"/>
    </row>
    <row r="1029" spans="1:65">
      <c r="B1029" s="31"/>
      <c r="C1029" s="20"/>
      <c r="D1029" s="20"/>
      <c r="E1029" s="20"/>
      <c r="F1029" s="20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BM1029" s="55"/>
    </row>
    <row r="1030" spans="1:65" ht="15">
      <c r="B1030" s="8" t="s">
        <v>541</v>
      </c>
      <c r="BM1030" s="28" t="s">
        <v>67</v>
      </c>
    </row>
    <row r="1031" spans="1:65" ht="15">
      <c r="A1031" s="25" t="s">
        <v>66</v>
      </c>
      <c r="B1031" s="18" t="s">
        <v>112</v>
      </c>
      <c r="C1031" s="15" t="s">
        <v>113</v>
      </c>
      <c r="D1031" s="16" t="s">
        <v>230</v>
      </c>
      <c r="E1031" s="17" t="s">
        <v>230</v>
      </c>
      <c r="F1031" s="17" t="s">
        <v>230</v>
      </c>
      <c r="G1031" s="17" t="s">
        <v>230</v>
      </c>
      <c r="H1031" s="17" t="s">
        <v>230</v>
      </c>
      <c r="I1031" s="17" t="s">
        <v>230</v>
      </c>
      <c r="J1031" s="17" t="s">
        <v>230</v>
      </c>
      <c r="K1031" s="17" t="s">
        <v>230</v>
      </c>
      <c r="L1031" s="17" t="s">
        <v>230</v>
      </c>
      <c r="M1031" s="17" t="s">
        <v>230</v>
      </c>
      <c r="N1031" s="17" t="s">
        <v>230</v>
      </c>
      <c r="O1031" s="17" t="s">
        <v>230</v>
      </c>
      <c r="P1031" s="17" t="s">
        <v>230</v>
      </c>
      <c r="Q1031" s="17" t="s">
        <v>230</v>
      </c>
      <c r="R1031" s="17" t="s">
        <v>230</v>
      </c>
      <c r="S1031" s="17" t="s">
        <v>230</v>
      </c>
      <c r="T1031" s="17" t="s">
        <v>230</v>
      </c>
      <c r="U1031" s="17" t="s">
        <v>230</v>
      </c>
      <c r="V1031" s="17" t="s">
        <v>230</v>
      </c>
      <c r="W1031" s="17" t="s">
        <v>230</v>
      </c>
      <c r="X1031" s="17" t="s">
        <v>230</v>
      </c>
      <c r="Y1031" s="17" t="s">
        <v>230</v>
      </c>
      <c r="Z1031" s="17" t="s">
        <v>230</v>
      </c>
      <c r="AA1031" s="17" t="s">
        <v>230</v>
      </c>
      <c r="AB1031" s="17" t="s">
        <v>230</v>
      </c>
      <c r="AC1031" s="17" t="s">
        <v>230</v>
      </c>
      <c r="AD1031" s="17" t="s">
        <v>230</v>
      </c>
      <c r="AE1031" s="17" t="s">
        <v>230</v>
      </c>
      <c r="AF1031" s="17" t="s">
        <v>230</v>
      </c>
      <c r="AG1031" s="154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8">
        <v>1</v>
      </c>
    </row>
    <row r="1032" spans="1:65">
      <c r="A1032" s="30"/>
      <c r="B1032" s="19" t="s">
        <v>231</v>
      </c>
      <c r="C1032" s="9" t="s">
        <v>231</v>
      </c>
      <c r="D1032" s="152" t="s">
        <v>233</v>
      </c>
      <c r="E1032" s="153" t="s">
        <v>234</v>
      </c>
      <c r="F1032" s="153" t="s">
        <v>235</v>
      </c>
      <c r="G1032" s="153" t="s">
        <v>236</v>
      </c>
      <c r="H1032" s="153" t="s">
        <v>237</v>
      </c>
      <c r="I1032" s="153" t="s">
        <v>239</v>
      </c>
      <c r="J1032" s="153" t="s">
        <v>240</v>
      </c>
      <c r="K1032" s="153" t="s">
        <v>242</v>
      </c>
      <c r="L1032" s="153" t="s">
        <v>243</v>
      </c>
      <c r="M1032" s="153" t="s">
        <v>244</v>
      </c>
      <c r="N1032" s="153" t="s">
        <v>245</v>
      </c>
      <c r="O1032" s="153" t="s">
        <v>246</v>
      </c>
      <c r="P1032" s="153" t="s">
        <v>247</v>
      </c>
      <c r="Q1032" s="153" t="s">
        <v>248</v>
      </c>
      <c r="R1032" s="153" t="s">
        <v>250</v>
      </c>
      <c r="S1032" s="153" t="s">
        <v>251</v>
      </c>
      <c r="T1032" s="153" t="s">
        <v>252</v>
      </c>
      <c r="U1032" s="153" t="s">
        <v>253</v>
      </c>
      <c r="V1032" s="153" t="s">
        <v>254</v>
      </c>
      <c r="W1032" s="153" t="s">
        <v>255</v>
      </c>
      <c r="X1032" s="153" t="s">
        <v>256</v>
      </c>
      <c r="Y1032" s="153" t="s">
        <v>257</v>
      </c>
      <c r="Z1032" s="153" t="s">
        <v>258</v>
      </c>
      <c r="AA1032" s="153" t="s">
        <v>279</v>
      </c>
      <c r="AB1032" s="153" t="s">
        <v>259</v>
      </c>
      <c r="AC1032" s="153" t="s">
        <v>260</v>
      </c>
      <c r="AD1032" s="153" t="s">
        <v>261</v>
      </c>
      <c r="AE1032" s="153" t="s">
        <v>262</v>
      </c>
      <c r="AF1032" s="153" t="s">
        <v>263</v>
      </c>
      <c r="AG1032" s="154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8" t="s">
        <v>3</v>
      </c>
    </row>
    <row r="1033" spans="1:65">
      <c r="A1033" s="30"/>
      <c r="B1033" s="19"/>
      <c r="C1033" s="9"/>
      <c r="D1033" s="10" t="s">
        <v>295</v>
      </c>
      <c r="E1033" s="11" t="s">
        <v>296</v>
      </c>
      <c r="F1033" s="11" t="s">
        <v>295</v>
      </c>
      <c r="G1033" s="11" t="s">
        <v>116</v>
      </c>
      <c r="H1033" s="11" t="s">
        <v>296</v>
      </c>
      <c r="I1033" s="11" t="s">
        <v>295</v>
      </c>
      <c r="J1033" s="11" t="s">
        <v>116</v>
      </c>
      <c r="K1033" s="11" t="s">
        <v>116</v>
      </c>
      <c r="L1033" s="11" t="s">
        <v>296</v>
      </c>
      <c r="M1033" s="11" t="s">
        <v>116</v>
      </c>
      <c r="N1033" s="11" t="s">
        <v>295</v>
      </c>
      <c r="O1033" s="11" t="s">
        <v>295</v>
      </c>
      <c r="P1033" s="11" t="s">
        <v>295</v>
      </c>
      <c r="Q1033" s="11" t="s">
        <v>295</v>
      </c>
      <c r="R1033" s="11" t="s">
        <v>295</v>
      </c>
      <c r="S1033" s="11" t="s">
        <v>116</v>
      </c>
      <c r="T1033" s="11" t="s">
        <v>116</v>
      </c>
      <c r="U1033" s="11" t="s">
        <v>296</v>
      </c>
      <c r="V1033" s="11" t="s">
        <v>295</v>
      </c>
      <c r="W1033" s="11" t="s">
        <v>295</v>
      </c>
      <c r="X1033" s="11" t="s">
        <v>295</v>
      </c>
      <c r="Y1033" s="11" t="s">
        <v>295</v>
      </c>
      <c r="Z1033" s="11" t="s">
        <v>296</v>
      </c>
      <c r="AA1033" s="11" t="s">
        <v>295</v>
      </c>
      <c r="AB1033" s="11" t="s">
        <v>295</v>
      </c>
      <c r="AC1033" s="11" t="s">
        <v>296</v>
      </c>
      <c r="AD1033" s="11" t="s">
        <v>295</v>
      </c>
      <c r="AE1033" s="11" t="s">
        <v>295</v>
      </c>
      <c r="AF1033" s="11" t="s">
        <v>295</v>
      </c>
      <c r="AG1033" s="154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8">
        <v>0</v>
      </c>
    </row>
    <row r="1034" spans="1:65">
      <c r="A1034" s="30"/>
      <c r="B1034" s="19"/>
      <c r="C1034" s="9"/>
      <c r="D1034" s="26"/>
      <c r="E1034" s="26"/>
      <c r="F1034" s="26"/>
      <c r="G1034" s="26"/>
      <c r="H1034" s="26"/>
      <c r="I1034" s="26"/>
      <c r="J1034" s="26"/>
      <c r="K1034" s="26"/>
      <c r="L1034" s="26"/>
      <c r="M1034" s="26"/>
      <c r="N1034" s="26"/>
      <c r="O1034" s="26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  <c r="Z1034" s="26"/>
      <c r="AA1034" s="26"/>
      <c r="AB1034" s="26"/>
      <c r="AC1034" s="26"/>
      <c r="AD1034" s="26"/>
      <c r="AE1034" s="26"/>
      <c r="AF1034" s="26"/>
      <c r="AG1034" s="154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8">
        <v>0</v>
      </c>
    </row>
    <row r="1035" spans="1:65">
      <c r="A1035" s="30"/>
      <c r="B1035" s="18">
        <v>1</v>
      </c>
      <c r="C1035" s="14">
        <v>1</v>
      </c>
      <c r="D1035" s="216">
        <v>255.00000000000003</v>
      </c>
      <c r="E1035" s="216">
        <v>246.00000000000003</v>
      </c>
      <c r="F1035" s="215">
        <v>224.86</v>
      </c>
      <c r="G1035" s="216">
        <v>239.7646</v>
      </c>
      <c r="H1035" s="216">
        <v>249.10934122026234</v>
      </c>
      <c r="I1035" s="215">
        <v>165</v>
      </c>
      <c r="J1035" s="215">
        <v>313</v>
      </c>
      <c r="K1035" s="216">
        <v>240</v>
      </c>
      <c r="L1035" s="216">
        <v>242</v>
      </c>
      <c r="M1035" s="216">
        <v>241</v>
      </c>
      <c r="N1035" s="216">
        <v>257</v>
      </c>
      <c r="O1035" s="216">
        <v>248.99999999999997</v>
      </c>
      <c r="P1035" s="216">
        <v>271</v>
      </c>
      <c r="Q1035" s="216">
        <v>248.99999999999997</v>
      </c>
      <c r="R1035" s="216">
        <v>248.99999999999997</v>
      </c>
      <c r="S1035" s="216">
        <v>255.00000000000003</v>
      </c>
      <c r="T1035" s="216">
        <v>264</v>
      </c>
      <c r="U1035" s="216">
        <v>248.99999999999997</v>
      </c>
      <c r="V1035" s="216">
        <v>263</v>
      </c>
      <c r="W1035" s="215">
        <v>209.44</v>
      </c>
      <c r="X1035" s="216">
        <v>260.07479999999998</v>
      </c>
      <c r="Y1035" s="216">
        <v>250</v>
      </c>
      <c r="Z1035" s="216">
        <v>253.8854</v>
      </c>
      <c r="AA1035" s="216">
        <v>252</v>
      </c>
      <c r="AB1035" s="216">
        <v>232.76539489300004</v>
      </c>
      <c r="AC1035" s="216">
        <v>254</v>
      </c>
      <c r="AD1035" s="216">
        <v>246.00000000000003</v>
      </c>
      <c r="AE1035" s="216">
        <v>264</v>
      </c>
      <c r="AF1035" s="216">
        <v>250</v>
      </c>
      <c r="AG1035" s="217"/>
      <c r="AH1035" s="218"/>
      <c r="AI1035" s="218"/>
      <c r="AJ1035" s="218"/>
      <c r="AK1035" s="218"/>
      <c r="AL1035" s="218"/>
      <c r="AM1035" s="218"/>
      <c r="AN1035" s="218"/>
      <c r="AO1035" s="218"/>
      <c r="AP1035" s="218"/>
      <c r="AQ1035" s="218"/>
      <c r="AR1035" s="218"/>
      <c r="AS1035" s="218"/>
      <c r="AT1035" s="218"/>
      <c r="AU1035" s="218"/>
      <c r="AV1035" s="218"/>
      <c r="AW1035" s="218"/>
      <c r="AX1035" s="218"/>
      <c r="AY1035" s="218"/>
      <c r="AZ1035" s="218"/>
      <c r="BA1035" s="218"/>
      <c r="BB1035" s="218"/>
      <c r="BC1035" s="218"/>
      <c r="BD1035" s="218"/>
      <c r="BE1035" s="218"/>
      <c r="BF1035" s="218"/>
      <c r="BG1035" s="218"/>
      <c r="BH1035" s="218"/>
      <c r="BI1035" s="218"/>
      <c r="BJ1035" s="218"/>
      <c r="BK1035" s="218"/>
      <c r="BL1035" s="218"/>
      <c r="BM1035" s="219">
        <v>1</v>
      </c>
    </row>
    <row r="1036" spans="1:65">
      <c r="A1036" s="30"/>
      <c r="B1036" s="19">
        <v>1</v>
      </c>
      <c r="C1036" s="9">
        <v>2</v>
      </c>
      <c r="D1036" s="221">
        <v>257</v>
      </c>
      <c r="E1036" s="221">
        <v>247</v>
      </c>
      <c r="F1036" s="220">
        <v>227.24</v>
      </c>
      <c r="G1036" s="221">
        <v>242.14179999999999</v>
      </c>
      <c r="H1036" s="222">
        <v>260.62693503357298</v>
      </c>
      <c r="I1036" s="220">
        <v>192</v>
      </c>
      <c r="J1036" s="220">
        <v>315</v>
      </c>
      <c r="K1036" s="221">
        <v>246.00000000000003</v>
      </c>
      <c r="L1036" s="222">
        <v>256</v>
      </c>
      <c r="M1036" s="221">
        <v>240</v>
      </c>
      <c r="N1036" s="221">
        <v>263</v>
      </c>
      <c r="O1036" s="221">
        <v>246.00000000000003</v>
      </c>
      <c r="P1036" s="221">
        <v>255.00000000000003</v>
      </c>
      <c r="Q1036" s="221">
        <v>248.99999999999997</v>
      </c>
      <c r="R1036" s="221">
        <v>243</v>
      </c>
      <c r="S1036" s="222">
        <v>239</v>
      </c>
      <c r="T1036" s="221">
        <v>256</v>
      </c>
      <c r="U1036" s="221">
        <v>243</v>
      </c>
      <c r="V1036" s="221">
        <v>266</v>
      </c>
      <c r="W1036" s="220">
        <v>205.01</v>
      </c>
      <c r="X1036" s="221">
        <v>252.56760000000003</v>
      </c>
      <c r="Y1036" s="221">
        <v>245</v>
      </c>
      <c r="Z1036" s="221">
        <v>253.63550000000001</v>
      </c>
      <c r="AA1036" s="222">
        <v>242</v>
      </c>
      <c r="AB1036" s="221">
        <v>231.85159459899998</v>
      </c>
      <c r="AC1036" s="221">
        <v>252</v>
      </c>
      <c r="AD1036" s="221">
        <v>244</v>
      </c>
      <c r="AE1036" s="221">
        <v>265</v>
      </c>
      <c r="AF1036" s="221">
        <v>240</v>
      </c>
      <c r="AG1036" s="217"/>
      <c r="AH1036" s="218"/>
      <c r="AI1036" s="218"/>
      <c r="AJ1036" s="218"/>
      <c r="AK1036" s="218"/>
      <c r="AL1036" s="218"/>
      <c r="AM1036" s="218"/>
      <c r="AN1036" s="218"/>
      <c r="AO1036" s="218"/>
      <c r="AP1036" s="218"/>
      <c r="AQ1036" s="218"/>
      <c r="AR1036" s="218"/>
      <c r="AS1036" s="218"/>
      <c r="AT1036" s="218"/>
      <c r="AU1036" s="218"/>
      <c r="AV1036" s="218"/>
      <c r="AW1036" s="218"/>
      <c r="AX1036" s="218"/>
      <c r="AY1036" s="218"/>
      <c r="AZ1036" s="218"/>
      <c r="BA1036" s="218"/>
      <c r="BB1036" s="218"/>
      <c r="BC1036" s="218"/>
      <c r="BD1036" s="218"/>
      <c r="BE1036" s="218"/>
      <c r="BF1036" s="218"/>
      <c r="BG1036" s="218"/>
      <c r="BH1036" s="218"/>
      <c r="BI1036" s="218"/>
      <c r="BJ1036" s="218"/>
      <c r="BK1036" s="218"/>
      <c r="BL1036" s="218"/>
      <c r="BM1036" s="219">
        <v>29</v>
      </c>
    </row>
    <row r="1037" spans="1:65">
      <c r="A1037" s="30"/>
      <c r="B1037" s="19">
        <v>1</v>
      </c>
      <c r="C1037" s="9">
        <v>3</v>
      </c>
      <c r="D1037" s="221">
        <v>264</v>
      </c>
      <c r="E1037" s="221">
        <v>252</v>
      </c>
      <c r="F1037" s="220">
        <v>224.57</v>
      </c>
      <c r="G1037" s="221">
        <v>247.49549999999999</v>
      </c>
      <c r="H1037" s="221">
        <v>248.11723474002355</v>
      </c>
      <c r="I1037" s="220">
        <v>142</v>
      </c>
      <c r="J1037" s="220">
        <v>316</v>
      </c>
      <c r="K1037" s="221">
        <v>248.99999999999997</v>
      </c>
      <c r="L1037" s="221">
        <v>241</v>
      </c>
      <c r="M1037" s="221">
        <v>240</v>
      </c>
      <c r="N1037" s="221">
        <v>259</v>
      </c>
      <c r="O1037" s="221">
        <v>258</v>
      </c>
      <c r="P1037" s="221">
        <v>250</v>
      </c>
      <c r="Q1037" s="221">
        <v>247</v>
      </c>
      <c r="R1037" s="221">
        <v>250</v>
      </c>
      <c r="S1037" s="221">
        <v>248</v>
      </c>
      <c r="T1037" s="221">
        <v>257</v>
      </c>
      <c r="U1037" s="221">
        <v>246.00000000000003</v>
      </c>
      <c r="V1037" s="221">
        <v>259</v>
      </c>
      <c r="W1037" s="220">
        <v>208.34</v>
      </c>
      <c r="X1037" s="221">
        <v>255.50240000000002</v>
      </c>
      <c r="Y1037" s="221">
        <v>250</v>
      </c>
      <c r="Z1037" s="221">
        <v>253.66290000000001</v>
      </c>
      <c r="AA1037" s="221">
        <v>250.99999999999997</v>
      </c>
      <c r="AB1037" s="221">
        <v>236.8720438</v>
      </c>
      <c r="AC1037" s="221">
        <v>257</v>
      </c>
      <c r="AD1037" s="221">
        <v>245</v>
      </c>
      <c r="AE1037" s="221">
        <v>268</v>
      </c>
      <c r="AF1037" s="221">
        <v>239</v>
      </c>
      <c r="AG1037" s="217"/>
      <c r="AH1037" s="218"/>
      <c r="AI1037" s="218"/>
      <c r="AJ1037" s="218"/>
      <c r="AK1037" s="218"/>
      <c r="AL1037" s="218"/>
      <c r="AM1037" s="218"/>
      <c r="AN1037" s="218"/>
      <c r="AO1037" s="218"/>
      <c r="AP1037" s="218"/>
      <c r="AQ1037" s="218"/>
      <c r="AR1037" s="218"/>
      <c r="AS1037" s="218"/>
      <c r="AT1037" s="218"/>
      <c r="AU1037" s="218"/>
      <c r="AV1037" s="218"/>
      <c r="AW1037" s="218"/>
      <c r="AX1037" s="218"/>
      <c r="AY1037" s="218"/>
      <c r="AZ1037" s="218"/>
      <c r="BA1037" s="218"/>
      <c r="BB1037" s="218"/>
      <c r="BC1037" s="218"/>
      <c r="BD1037" s="218"/>
      <c r="BE1037" s="218"/>
      <c r="BF1037" s="218"/>
      <c r="BG1037" s="218"/>
      <c r="BH1037" s="218"/>
      <c r="BI1037" s="218"/>
      <c r="BJ1037" s="218"/>
      <c r="BK1037" s="218"/>
      <c r="BL1037" s="218"/>
      <c r="BM1037" s="219">
        <v>16</v>
      </c>
    </row>
    <row r="1038" spans="1:65">
      <c r="A1038" s="30"/>
      <c r="B1038" s="19">
        <v>1</v>
      </c>
      <c r="C1038" s="9">
        <v>4</v>
      </c>
      <c r="D1038" s="221">
        <v>263</v>
      </c>
      <c r="E1038" s="221">
        <v>253.00000000000003</v>
      </c>
      <c r="F1038" s="220">
        <v>223.15</v>
      </c>
      <c r="G1038" s="221">
        <v>241.8501</v>
      </c>
      <c r="H1038" s="221">
        <v>249.86977704901199</v>
      </c>
      <c r="I1038" s="220">
        <v>146</v>
      </c>
      <c r="J1038" s="220">
        <v>298</v>
      </c>
      <c r="K1038" s="221">
        <v>235</v>
      </c>
      <c r="L1038" s="221">
        <v>235</v>
      </c>
      <c r="M1038" s="221">
        <v>242</v>
      </c>
      <c r="N1038" s="221">
        <v>260</v>
      </c>
      <c r="O1038" s="221">
        <v>259</v>
      </c>
      <c r="P1038" s="221">
        <v>260</v>
      </c>
      <c r="Q1038" s="221">
        <v>244</v>
      </c>
      <c r="R1038" s="221">
        <v>248</v>
      </c>
      <c r="S1038" s="221">
        <v>260</v>
      </c>
      <c r="T1038" s="221">
        <v>244</v>
      </c>
      <c r="U1038" s="221">
        <v>248.99999999999997</v>
      </c>
      <c r="V1038" s="221">
        <v>258</v>
      </c>
      <c r="W1038" s="220">
        <v>200.49</v>
      </c>
      <c r="X1038" s="221">
        <v>256.53280000000001</v>
      </c>
      <c r="Y1038" s="221">
        <v>250</v>
      </c>
      <c r="Z1038" s="221">
        <v>252.86269999999999</v>
      </c>
      <c r="AA1038" s="221">
        <v>250</v>
      </c>
      <c r="AB1038" s="221">
        <v>230.85517270100001</v>
      </c>
      <c r="AC1038" s="221">
        <v>248</v>
      </c>
      <c r="AD1038" s="221">
        <v>243</v>
      </c>
      <c r="AE1038" s="221">
        <v>265</v>
      </c>
      <c r="AF1038" s="222">
        <v>218</v>
      </c>
      <c r="AG1038" s="217"/>
      <c r="AH1038" s="218"/>
      <c r="AI1038" s="218"/>
      <c r="AJ1038" s="218"/>
      <c r="AK1038" s="218"/>
      <c r="AL1038" s="218"/>
      <c r="AM1038" s="218"/>
      <c r="AN1038" s="218"/>
      <c r="AO1038" s="218"/>
      <c r="AP1038" s="218"/>
      <c r="AQ1038" s="218"/>
      <c r="AR1038" s="218"/>
      <c r="AS1038" s="218"/>
      <c r="AT1038" s="218"/>
      <c r="AU1038" s="218"/>
      <c r="AV1038" s="218"/>
      <c r="AW1038" s="218"/>
      <c r="AX1038" s="218"/>
      <c r="AY1038" s="218"/>
      <c r="AZ1038" s="218"/>
      <c r="BA1038" s="218"/>
      <c r="BB1038" s="218"/>
      <c r="BC1038" s="218"/>
      <c r="BD1038" s="218"/>
      <c r="BE1038" s="218"/>
      <c r="BF1038" s="218"/>
      <c r="BG1038" s="218"/>
      <c r="BH1038" s="218"/>
      <c r="BI1038" s="218"/>
      <c r="BJ1038" s="218"/>
      <c r="BK1038" s="218"/>
      <c r="BL1038" s="218"/>
      <c r="BM1038" s="219">
        <v>250.46343524802921</v>
      </c>
    </row>
    <row r="1039" spans="1:65">
      <c r="A1039" s="30"/>
      <c r="B1039" s="19">
        <v>1</v>
      </c>
      <c r="C1039" s="9">
        <v>5</v>
      </c>
      <c r="D1039" s="221">
        <v>259</v>
      </c>
      <c r="E1039" s="221">
        <v>250</v>
      </c>
      <c r="F1039" s="220">
        <v>224.68</v>
      </c>
      <c r="G1039" s="221">
        <v>247.93269999999998</v>
      </c>
      <c r="H1039" s="221">
        <v>248.65141698555882</v>
      </c>
      <c r="I1039" s="220">
        <v>188</v>
      </c>
      <c r="J1039" s="220">
        <v>308</v>
      </c>
      <c r="K1039" s="221">
        <v>240</v>
      </c>
      <c r="L1039" s="221">
        <v>242</v>
      </c>
      <c r="M1039" s="221">
        <v>241</v>
      </c>
      <c r="N1039" s="221">
        <v>254</v>
      </c>
      <c r="O1039" s="221">
        <v>248</v>
      </c>
      <c r="P1039" s="221">
        <v>267</v>
      </c>
      <c r="Q1039" s="222">
        <v>274</v>
      </c>
      <c r="R1039" s="221">
        <v>248.99999999999997</v>
      </c>
      <c r="S1039" s="221">
        <v>255.00000000000003</v>
      </c>
      <c r="T1039" s="221">
        <v>269</v>
      </c>
      <c r="U1039" s="221">
        <v>252</v>
      </c>
      <c r="V1039" s="221">
        <v>256</v>
      </c>
      <c r="W1039" s="220">
        <v>182.69</v>
      </c>
      <c r="X1039" s="221">
        <v>252.73320000000001</v>
      </c>
      <c r="Y1039" s="221">
        <v>245</v>
      </c>
      <c r="Z1039" s="221">
        <v>253.17830000000001</v>
      </c>
      <c r="AA1039" s="221">
        <v>250</v>
      </c>
      <c r="AB1039" s="221">
        <v>239.509399935</v>
      </c>
      <c r="AC1039" s="221">
        <v>257</v>
      </c>
      <c r="AD1039" s="221">
        <v>248.99999999999997</v>
      </c>
      <c r="AE1039" s="221">
        <v>264</v>
      </c>
      <c r="AF1039" s="221">
        <v>226</v>
      </c>
      <c r="AG1039" s="217"/>
      <c r="AH1039" s="218"/>
      <c r="AI1039" s="218"/>
      <c r="AJ1039" s="218"/>
      <c r="AK1039" s="218"/>
      <c r="AL1039" s="218"/>
      <c r="AM1039" s="218"/>
      <c r="AN1039" s="218"/>
      <c r="AO1039" s="218"/>
      <c r="AP1039" s="218"/>
      <c r="AQ1039" s="218"/>
      <c r="AR1039" s="218"/>
      <c r="AS1039" s="218"/>
      <c r="AT1039" s="218"/>
      <c r="AU1039" s="218"/>
      <c r="AV1039" s="218"/>
      <c r="AW1039" s="218"/>
      <c r="AX1039" s="218"/>
      <c r="AY1039" s="218"/>
      <c r="AZ1039" s="218"/>
      <c r="BA1039" s="218"/>
      <c r="BB1039" s="218"/>
      <c r="BC1039" s="218"/>
      <c r="BD1039" s="218"/>
      <c r="BE1039" s="218"/>
      <c r="BF1039" s="218"/>
      <c r="BG1039" s="218"/>
      <c r="BH1039" s="218"/>
      <c r="BI1039" s="218"/>
      <c r="BJ1039" s="218"/>
      <c r="BK1039" s="218"/>
      <c r="BL1039" s="218"/>
      <c r="BM1039" s="219">
        <v>66</v>
      </c>
    </row>
    <row r="1040" spans="1:65">
      <c r="A1040" s="30"/>
      <c r="B1040" s="19">
        <v>1</v>
      </c>
      <c r="C1040" s="9">
        <v>6</v>
      </c>
      <c r="D1040" s="221">
        <v>248.99999999999997</v>
      </c>
      <c r="E1040" s="221">
        <v>250</v>
      </c>
      <c r="F1040" s="220">
        <v>225.96</v>
      </c>
      <c r="G1040" s="221">
        <v>246.91349999999997</v>
      </c>
      <c r="H1040" s="221">
        <v>255.34131031713454</v>
      </c>
      <c r="I1040" s="220">
        <v>168</v>
      </c>
      <c r="J1040" s="220">
        <v>310</v>
      </c>
      <c r="K1040" s="221">
        <v>248.99999999999997</v>
      </c>
      <c r="L1040" s="221">
        <v>239</v>
      </c>
      <c r="M1040" s="221">
        <v>241</v>
      </c>
      <c r="N1040" s="221">
        <v>260</v>
      </c>
      <c r="O1040" s="221">
        <v>246.00000000000003</v>
      </c>
      <c r="P1040" s="221">
        <v>259</v>
      </c>
      <c r="Q1040" s="221">
        <v>246.00000000000003</v>
      </c>
      <c r="R1040" s="221">
        <v>253.00000000000003</v>
      </c>
      <c r="S1040" s="221">
        <v>257</v>
      </c>
      <c r="T1040" s="221">
        <v>250</v>
      </c>
      <c r="U1040" s="221">
        <v>245</v>
      </c>
      <c r="V1040" s="221">
        <v>271</v>
      </c>
      <c r="W1040" s="220">
        <v>182.43</v>
      </c>
      <c r="X1040" s="221">
        <v>251.42680000000001</v>
      </c>
      <c r="Y1040" s="221">
        <v>250</v>
      </c>
      <c r="Z1040" s="221">
        <v>253.32339999999999</v>
      </c>
      <c r="AA1040" s="221">
        <v>250</v>
      </c>
      <c r="AB1040" s="221">
        <v>229.47078490200002</v>
      </c>
      <c r="AC1040" s="221">
        <v>255.00000000000003</v>
      </c>
      <c r="AD1040" s="221">
        <v>254</v>
      </c>
      <c r="AE1040" s="221">
        <v>266</v>
      </c>
      <c r="AF1040" s="221">
        <v>255.00000000000003</v>
      </c>
      <c r="AG1040" s="217"/>
      <c r="AH1040" s="218"/>
      <c r="AI1040" s="218"/>
      <c r="AJ1040" s="218"/>
      <c r="AK1040" s="218"/>
      <c r="AL1040" s="218"/>
      <c r="AM1040" s="218"/>
      <c r="AN1040" s="218"/>
      <c r="AO1040" s="218"/>
      <c r="AP1040" s="218"/>
      <c r="AQ1040" s="218"/>
      <c r="AR1040" s="218"/>
      <c r="AS1040" s="218"/>
      <c r="AT1040" s="218"/>
      <c r="AU1040" s="218"/>
      <c r="AV1040" s="218"/>
      <c r="AW1040" s="218"/>
      <c r="AX1040" s="218"/>
      <c r="AY1040" s="218"/>
      <c r="AZ1040" s="218"/>
      <c r="BA1040" s="218"/>
      <c r="BB1040" s="218"/>
      <c r="BC1040" s="218"/>
      <c r="BD1040" s="218"/>
      <c r="BE1040" s="218"/>
      <c r="BF1040" s="218"/>
      <c r="BG1040" s="218"/>
      <c r="BH1040" s="218"/>
      <c r="BI1040" s="218"/>
      <c r="BJ1040" s="218"/>
      <c r="BK1040" s="218"/>
      <c r="BL1040" s="218"/>
      <c r="BM1040" s="223"/>
    </row>
    <row r="1041" spans="1:65">
      <c r="A1041" s="30"/>
      <c r="B1041" s="20" t="s">
        <v>272</v>
      </c>
      <c r="C1041" s="12"/>
      <c r="D1041" s="224">
        <v>257.83333333333331</v>
      </c>
      <c r="E1041" s="224">
        <v>249.66666666666666</v>
      </c>
      <c r="F1041" s="224">
        <v>225.07666666666668</v>
      </c>
      <c r="G1041" s="224">
        <v>244.34969999999998</v>
      </c>
      <c r="H1041" s="224">
        <v>251.95266922426069</v>
      </c>
      <c r="I1041" s="224">
        <v>166.83333333333334</v>
      </c>
      <c r="J1041" s="224">
        <v>310</v>
      </c>
      <c r="K1041" s="224">
        <v>243.16666666666666</v>
      </c>
      <c r="L1041" s="224">
        <v>242.5</v>
      </c>
      <c r="M1041" s="224">
        <v>240.83333333333334</v>
      </c>
      <c r="N1041" s="224">
        <v>258.83333333333331</v>
      </c>
      <c r="O1041" s="224">
        <v>251</v>
      </c>
      <c r="P1041" s="224">
        <v>260.33333333333331</v>
      </c>
      <c r="Q1041" s="224">
        <v>251.5</v>
      </c>
      <c r="R1041" s="224">
        <v>248.66666666666666</v>
      </c>
      <c r="S1041" s="224">
        <v>252.33333333333334</v>
      </c>
      <c r="T1041" s="224">
        <v>256.66666666666669</v>
      </c>
      <c r="U1041" s="224">
        <v>247.33333333333334</v>
      </c>
      <c r="V1041" s="224">
        <v>262.16666666666669</v>
      </c>
      <c r="W1041" s="224">
        <v>198.06666666666669</v>
      </c>
      <c r="X1041" s="224">
        <v>254.80626666666669</v>
      </c>
      <c r="Y1041" s="224">
        <v>248.33333333333334</v>
      </c>
      <c r="Z1041" s="224">
        <v>253.4247</v>
      </c>
      <c r="AA1041" s="224">
        <v>249.16666666666666</v>
      </c>
      <c r="AB1041" s="224">
        <v>233.55406513833336</v>
      </c>
      <c r="AC1041" s="224">
        <v>253.83333333333334</v>
      </c>
      <c r="AD1041" s="224">
        <v>246.83333333333334</v>
      </c>
      <c r="AE1041" s="224">
        <v>265.33333333333331</v>
      </c>
      <c r="AF1041" s="224">
        <v>238</v>
      </c>
      <c r="AG1041" s="217"/>
      <c r="AH1041" s="218"/>
      <c r="AI1041" s="218"/>
      <c r="AJ1041" s="218"/>
      <c r="AK1041" s="218"/>
      <c r="AL1041" s="218"/>
      <c r="AM1041" s="218"/>
      <c r="AN1041" s="218"/>
      <c r="AO1041" s="218"/>
      <c r="AP1041" s="218"/>
      <c r="AQ1041" s="218"/>
      <c r="AR1041" s="218"/>
      <c r="AS1041" s="218"/>
      <c r="AT1041" s="218"/>
      <c r="AU1041" s="218"/>
      <c r="AV1041" s="218"/>
      <c r="AW1041" s="218"/>
      <c r="AX1041" s="218"/>
      <c r="AY1041" s="218"/>
      <c r="AZ1041" s="218"/>
      <c r="BA1041" s="218"/>
      <c r="BB1041" s="218"/>
      <c r="BC1041" s="218"/>
      <c r="BD1041" s="218"/>
      <c r="BE1041" s="218"/>
      <c r="BF1041" s="218"/>
      <c r="BG1041" s="218"/>
      <c r="BH1041" s="218"/>
      <c r="BI1041" s="218"/>
      <c r="BJ1041" s="218"/>
      <c r="BK1041" s="218"/>
      <c r="BL1041" s="218"/>
      <c r="BM1041" s="223"/>
    </row>
    <row r="1042" spans="1:65">
      <c r="A1042" s="30"/>
      <c r="B1042" s="3" t="s">
        <v>273</v>
      </c>
      <c r="C1042" s="29"/>
      <c r="D1042" s="221">
        <v>258</v>
      </c>
      <c r="E1042" s="221">
        <v>250</v>
      </c>
      <c r="F1042" s="221">
        <v>224.77</v>
      </c>
      <c r="G1042" s="221">
        <v>244.52764999999999</v>
      </c>
      <c r="H1042" s="221">
        <v>249.48955913463715</v>
      </c>
      <c r="I1042" s="221">
        <v>166.5</v>
      </c>
      <c r="J1042" s="221">
        <v>311.5</v>
      </c>
      <c r="K1042" s="221">
        <v>243</v>
      </c>
      <c r="L1042" s="221">
        <v>241.5</v>
      </c>
      <c r="M1042" s="221">
        <v>241</v>
      </c>
      <c r="N1042" s="221">
        <v>259.5</v>
      </c>
      <c r="O1042" s="221">
        <v>248.5</v>
      </c>
      <c r="P1042" s="221">
        <v>259.5</v>
      </c>
      <c r="Q1042" s="221">
        <v>248</v>
      </c>
      <c r="R1042" s="221">
        <v>248.99999999999997</v>
      </c>
      <c r="S1042" s="221">
        <v>255.00000000000003</v>
      </c>
      <c r="T1042" s="221">
        <v>256.5</v>
      </c>
      <c r="U1042" s="221">
        <v>247.5</v>
      </c>
      <c r="V1042" s="221">
        <v>261</v>
      </c>
      <c r="W1042" s="221">
        <v>202.75</v>
      </c>
      <c r="X1042" s="221">
        <v>254.11780000000002</v>
      </c>
      <c r="Y1042" s="221">
        <v>250</v>
      </c>
      <c r="Z1042" s="221">
        <v>253.47944999999999</v>
      </c>
      <c r="AA1042" s="221">
        <v>250</v>
      </c>
      <c r="AB1042" s="221">
        <v>232.30849474600001</v>
      </c>
      <c r="AC1042" s="221">
        <v>254.5</v>
      </c>
      <c r="AD1042" s="221">
        <v>245.5</v>
      </c>
      <c r="AE1042" s="221">
        <v>265</v>
      </c>
      <c r="AF1042" s="221">
        <v>239.5</v>
      </c>
      <c r="AG1042" s="217"/>
      <c r="AH1042" s="218"/>
      <c r="AI1042" s="218"/>
      <c r="AJ1042" s="218"/>
      <c r="AK1042" s="218"/>
      <c r="AL1042" s="218"/>
      <c r="AM1042" s="218"/>
      <c r="AN1042" s="218"/>
      <c r="AO1042" s="218"/>
      <c r="AP1042" s="218"/>
      <c r="AQ1042" s="218"/>
      <c r="AR1042" s="218"/>
      <c r="AS1042" s="218"/>
      <c r="AT1042" s="218"/>
      <c r="AU1042" s="218"/>
      <c r="AV1042" s="218"/>
      <c r="AW1042" s="218"/>
      <c r="AX1042" s="218"/>
      <c r="AY1042" s="218"/>
      <c r="AZ1042" s="218"/>
      <c r="BA1042" s="218"/>
      <c r="BB1042" s="218"/>
      <c r="BC1042" s="218"/>
      <c r="BD1042" s="218"/>
      <c r="BE1042" s="218"/>
      <c r="BF1042" s="218"/>
      <c r="BG1042" s="218"/>
      <c r="BH1042" s="218"/>
      <c r="BI1042" s="218"/>
      <c r="BJ1042" s="218"/>
      <c r="BK1042" s="218"/>
      <c r="BL1042" s="218"/>
      <c r="BM1042" s="223"/>
    </row>
    <row r="1043" spans="1:65">
      <c r="A1043" s="30"/>
      <c r="B1043" s="3" t="s">
        <v>274</v>
      </c>
      <c r="C1043" s="29"/>
      <c r="D1043" s="221">
        <v>5.5287129303904656</v>
      </c>
      <c r="E1043" s="221">
        <v>2.7325202042558918</v>
      </c>
      <c r="F1043" s="221">
        <v>1.3880441875771361</v>
      </c>
      <c r="G1043" s="221">
        <v>3.505794679099155</v>
      </c>
      <c r="H1043" s="221">
        <v>4.995148721817209</v>
      </c>
      <c r="I1043" s="221">
        <v>20.672848537796348</v>
      </c>
      <c r="J1043" s="221">
        <v>6.6030296076876711</v>
      </c>
      <c r="K1043" s="221">
        <v>5.7067211835402096</v>
      </c>
      <c r="L1043" s="221">
        <v>7.1203932475671596</v>
      </c>
      <c r="M1043" s="221">
        <v>0.752772652709081</v>
      </c>
      <c r="N1043" s="221">
        <v>3.0605010483034749</v>
      </c>
      <c r="O1043" s="221">
        <v>5.9329587896765226</v>
      </c>
      <c r="P1043" s="221">
        <v>7.6854841530424478</v>
      </c>
      <c r="Q1043" s="221">
        <v>11.184811129384348</v>
      </c>
      <c r="R1043" s="221">
        <v>3.2659863237109104</v>
      </c>
      <c r="S1043" s="221">
        <v>7.6332605527825867</v>
      </c>
      <c r="T1043" s="221">
        <v>9.0700973901423279</v>
      </c>
      <c r="U1043" s="221">
        <v>3.2659863237108961</v>
      </c>
      <c r="V1043" s="221">
        <v>5.6361925682739642</v>
      </c>
      <c r="W1043" s="221">
        <v>12.409059056458172</v>
      </c>
      <c r="X1043" s="221">
        <v>3.2234450903756042</v>
      </c>
      <c r="Y1043" s="221">
        <v>2.5819888974716112</v>
      </c>
      <c r="Z1043" s="221">
        <v>0.37422961400723498</v>
      </c>
      <c r="AA1043" s="221">
        <v>3.6009258068817029</v>
      </c>
      <c r="AB1043" s="221">
        <v>3.8458444978849959</v>
      </c>
      <c r="AC1043" s="221">
        <v>3.4302575219167846</v>
      </c>
      <c r="AD1043" s="221">
        <v>4.0702170294305722</v>
      </c>
      <c r="AE1043" s="221">
        <v>1.505545305418162</v>
      </c>
      <c r="AF1043" s="221">
        <v>14.014278433083888</v>
      </c>
      <c r="AG1043" s="217"/>
      <c r="AH1043" s="218"/>
      <c r="AI1043" s="218"/>
      <c r="AJ1043" s="218"/>
      <c r="AK1043" s="218"/>
      <c r="AL1043" s="218"/>
      <c r="AM1043" s="218"/>
      <c r="AN1043" s="218"/>
      <c r="AO1043" s="218"/>
      <c r="AP1043" s="218"/>
      <c r="AQ1043" s="218"/>
      <c r="AR1043" s="218"/>
      <c r="AS1043" s="218"/>
      <c r="AT1043" s="218"/>
      <c r="AU1043" s="218"/>
      <c r="AV1043" s="218"/>
      <c r="AW1043" s="218"/>
      <c r="AX1043" s="218"/>
      <c r="AY1043" s="218"/>
      <c r="AZ1043" s="218"/>
      <c r="BA1043" s="218"/>
      <c r="BB1043" s="218"/>
      <c r="BC1043" s="218"/>
      <c r="BD1043" s="218"/>
      <c r="BE1043" s="218"/>
      <c r="BF1043" s="218"/>
      <c r="BG1043" s="218"/>
      <c r="BH1043" s="218"/>
      <c r="BI1043" s="218"/>
      <c r="BJ1043" s="218"/>
      <c r="BK1043" s="218"/>
      <c r="BL1043" s="218"/>
      <c r="BM1043" s="223"/>
    </row>
    <row r="1044" spans="1:65">
      <c r="A1044" s="30"/>
      <c r="B1044" s="3" t="s">
        <v>87</v>
      </c>
      <c r="C1044" s="29"/>
      <c r="D1044" s="13">
        <v>2.1442971934287521E-2</v>
      </c>
      <c r="E1044" s="13">
        <v>1.0944673715310648E-2</v>
      </c>
      <c r="F1044" s="13">
        <v>6.1669839354463046E-3</v>
      </c>
      <c r="G1044" s="13">
        <v>1.4347448264103271E-2</v>
      </c>
      <c r="H1044" s="13">
        <v>1.982574241899011E-2</v>
      </c>
      <c r="I1044" s="13">
        <v>0.12391317804872935</v>
      </c>
      <c r="J1044" s="13">
        <v>2.1300095508669906E-2</v>
      </c>
      <c r="K1044" s="13">
        <v>2.346835305088503E-2</v>
      </c>
      <c r="L1044" s="13">
        <v>2.9362446381720246E-2</v>
      </c>
      <c r="M1044" s="13">
        <v>3.1256995960238657E-3</v>
      </c>
      <c r="N1044" s="13">
        <v>1.1824215254231069E-2</v>
      </c>
      <c r="O1044" s="13">
        <v>2.3637286014647499E-2</v>
      </c>
      <c r="P1044" s="13">
        <v>2.9521706093632964E-2</v>
      </c>
      <c r="Q1044" s="13">
        <v>4.4472410057194225E-2</v>
      </c>
      <c r="R1044" s="13">
        <v>1.3133993258891061E-2</v>
      </c>
      <c r="S1044" s="13">
        <v>3.0250702322784359E-2</v>
      </c>
      <c r="T1044" s="13">
        <v>3.53380417797753E-2</v>
      </c>
      <c r="U1044" s="13">
        <v>1.320479645705214E-2</v>
      </c>
      <c r="V1044" s="13">
        <v>2.1498509478476657E-2</v>
      </c>
      <c r="W1044" s="13">
        <v>6.2650920850512479E-2</v>
      </c>
      <c r="X1044" s="13">
        <v>1.26505722663111E-2</v>
      </c>
      <c r="Y1044" s="13">
        <v>1.0397270728073602E-2</v>
      </c>
      <c r="Z1044" s="13">
        <v>1.476689580799484E-3</v>
      </c>
      <c r="AA1044" s="13">
        <v>1.4451876148020213E-2</v>
      </c>
      <c r="AB1044" s="13">
        <v>1.6466613396804351E-2</v>
      </c>
      <c r="AC1044" s="13">
        <v>1.3513818208470588E-2</v>
      </c>
      <c r="AD1044" s="13">
        <v>1.6489738134087394E-2</v>
      </c>
      <c r="AE1044" s="13">
        <v>5.674165723937797E-3</v>
      </c>
      <c r="AF1044" s="13">
        <v>5.8883522828083561E-2</v>
      </c>
      <c r="AG1044" s="154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55"/>
    </row>
    <row r="1045" spans="1:65">
      <c r="A1045" s="30"/>
      <c r="B1045" s="3" t="s">
        <v>275</v>
      </c>
      <c r="C1045" s="29"/>
      <c r="D1045" s="13">
        <v>2.9425045927385929E-2</v>
      </c>
      <c r="E1045" s="13">
        <v>-3.1811772467846833E-3</v>
      </c>
      <c r="F1045" s="13">
        <v>-0.10135918065733829</v>
      </c>
      <c r="G1045" s="13">
        <v>-2.4409691745922557E-2</v>
      </c>
      <c r="H1045" s="13">
        <v>5.9459137209258994E-3</v>
      </c>
      <c r="I1045" s="13">
        <v>-0.33390144087051488</v>
      </c>
      <c r="J1045" s="13">
        <v>0.23770561436647575</v>
      </c>
      <c r="K1045" s="13">
        <v>-2.91330691609204E-2</v>
      </c>
      <c r="L1045" s="13">
        <v>-3.1794801664934313E-2</v>
      </c>
      <c r="M1045" s="13">
        <v>-3.8449132924969098E-2</v>
      </c>
      <c r="N1045" s="13">
        <v>3.3417644683406689E-2</v>
      </c>
      <c r="O1045" s="13">
        <v>2.1422877612431446E-3</v>
      </c>
      <c r="P1045" s="13">
        <v>3.9406542817438162E-2</v>
      </c>
      <c r="Q1045" s="13">
        <v>4.1385871392536355E-3</v>
      </c>
      <c r="R1045" s="13">
        <v>-7.1737760028055542E-3</v>
      </c>
      <c r="S1045" s="13">
        <v>7.4657527692711945E-3</v>
      </c>
      <c r="T1045" s="13">
        <v>2.4767014045361746E-2</v>
      </c>
      <c r="U1045" s="13">
        <v>-1.2497241010833382E-2</v>
      </c>
      <c r="V1045" s="13">
        <v>4.672630720347648E-2</v>
      </c>
      <c r="W1045" s="13">
        <v>-0.20919927305746244</v>
      </c>
      <c r="X1045" s="13">
        <v>1.7339183319660334E-2</v>
      </c>
      <c r="Y1045" s="13">
        <v>-8.5046422548124001E-3</v>
      </c>
      <c r="Z1045" s="13">
        <v>1.1823141964967032E-2</v>
      </c>
      <c r="AA1045" s="13">
        <v>-5.1774766247950632E-3</v>
      </c>
      <c r="AB1045" s="13">
        <v>-6.7512330065068515E-2</v>
      </c>
      <c r="AC1045" s="13">
        <v>1.3454650903302445E-2</v>
      </c>
      <c r="AD1045" s="13">
        <v>-1.4493540388843762E-2</v>
      </c>
      <c r="AE1045" s="13">
        <v>5.9369536597542627E-2</v>
      </c>
      <c r="AF1045" s="13">
        <v>-4.9761496067028288E-2</v>
      </c>
      <c r="AG1045" s="154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55"/>
    </row>
    <row r="1046" spans="1:65">
      <c r="A1046" s="30"/>
      <c r="B1046" s="46" t="s">
        <v>276</v>
      </c>
      <c r="C1046" s="47"/>
      <c r="D1046" s="45">
        <v>0.85</v>
      </c>
      <c r="E1046" s="45">
        <v>0</v>
      </c>
      <c r="F1046" s="45">
        <v>2.5499999999999998</v>
      </c>
      <c r="G1046" s="45">
        <v>0.55000000000000004</v>
      </c>
      <c r="H1046" s="45">
        <v>0.24</v>
      </c>
      <c r="I1046" s="45">
        <v>8.59</v>
      </c>
      <c r="J1046" s="45">
        <v>6.26</v>
      </c>
      <c r="K1046" s="45">
        <v>0.67</v>
      </c>
      <c r="L1046" s="45">
        <v>0.74</v>
      </c>
      <c r="M1046" s="45">
        <v>0.92</v>
      </c>
      <c r="N1046" s="45">
        <v>0.95</v>
      </c>
      <c r="O1046" s="45">
        <v>0.14000000000000001</v>
      </c>
      <c r="P1046" s="45">
        <v>1.1100000000000001</v>
      </c>
      <c r="Q1046" s="45">
        <v>0.19</v>
      </c>
      <c r="R1046" s="45">
        <v>0.1</v>
      </c>
      <c r="S1046" s="45">
        <v>0.28000000000000003</v>
      </c>
      <c r="T1046" s="45">
        <v>0.73</v>
      </c>
      <c r="U1046" s="45">
        <v>0.24</v>
      </c>
      <c r="V1046" s="45">
        <v>1.3</v>
      </c>
      <c r="W1046" s="45">
        <v>5.35</v>
      </c>
      <c r="X1046" s="45">
        <v>0.53</v>
      </c>
      <c r="Y1046" s="45">
        <v>0.14000000000000001</v>
      </c>
      <c r="Z1046" s="45">
        <v>0.39</v>
      </c>
      <c r="AA1046" s="45">
        <v>0.05</v>
      </c>
      <c r="AB1046" s="45">
        <v>1.67</v>
      </c>
      <c r="AC1046" s="45">
        <v>0.43</v>
      </c>
      <c r="AD1046" s="45">
        <v>0.28999999999999998</v>
      </c>
      <c r="AE1046" s="45">
        <v>1.63</v>
      </c>
      <c r="AF1046" s="45">
        <v>1.21</v>
      </c>
      <c r="AG1046" s="154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55"/>
    </row>
    <row r="1047" spans="1:65">
      <c r="B1047" s="31"/>
      <c r="C1047" s="20"/>
      <c r="D1047" s="20"/>
      <c r="E1047" s="20"/>
      <c r="F1047" s="20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BM1047" s="55"/>
    </row>
    <row r="1048" spans="1:65" ht="15">
      <c r="B1048" s="8" t="s">
        <v>542</v>
      </c>
      <c r="BM1048" s="28" t="s">
        <v>67</v>
      </c>
    </row>
    <row r="1049" spans="1:65" ht="15">
      <c r="A1049" s="25" t="s">
        <v>35</v>
      </c>
      <c r="B1049" s="18" t="s">
        <v>112</v>
      </c>
      <c r="C1049" s="15" t="s">
        <v>113</v>
      </c>
      <c r="D1049" s="16" t="s">
        <v>230</v>
      </c>
      <c r="E1049" s="17" t="s">
        <v>230</v>
      </c>
      <c r="F1049" s="17" t="s">
        <v>230</v>
      </c>
      <c r="G1049" s="17" t="s">
        <v>230</v>
      </c>
      <c r="H1049" s="17" t="s">
        <v>230</v>
      </c>
      <c r="I1049" s="17" t="s">
        <v>230</v>
      </c>
      <c r="J1049" s="17" t="s">
        <v>230</v>
      </c>
      <c r="K1049" s="17" t="s">
        <v>230</v>
      </c>
      <c r="L1049" s="17" t="s">
        <v>230</v>
      </c>
      <c r="M1049" s="17" t="s">
        <v>230</v>
      </c>
      <c r="N1049" s="17" t="s">
        <v>230</v>
      </c>
      <c r="O1049" s="17" t="s">
        <v>230</v>
      </c>
      <c r="P1049" s="17" t="s">
        <v>230</v>
      </c>
      <c r="Q1049" s="17" t="s">
        <v>230</v>
      </c>
      <c r="R1049" s="17" t="s">
        <v>230</v>
      </c>
      <c r="S1049" s="17" t="s">
        <v>230</v>
      </c>
      <c r="T1049" s="17" t="s">
        <v>230</v>
      </c>
      <c r="U1049" s="17" t="s">
        <v>230</v>
      </c>
      <c r="V1049" s="17" t="s">
        <v>230</v>
      </c>
      <c r="W1049" s="17" t="s">
        <v>230</v>
      </c>
      <c r="X1049" s="17" t="s">
        <v>230</v>
      </c>
      <c r="Y1049" s="17" t="s">
        <v>230</v>
      </c>
      <c r="Z1049" s="17" t="s">
        <v>230</v>
      </c>
      <c r="AA1049" s="17" t="s">
        <v>230</v>
      </c>
      <c r="AB1049" s="17" t="s">
        <v>230</v>
      </c>
      <c r="AC1049" s="17" t="s">
        <v>230</v>
      </c>
      <c r="AD1049" s="17" t="s">
        <v>230</v>
      </c>
      <c r="AE1049" s="154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8">
        <v>1</v>
      </c>
    </row>
    <row r="1050" spans="1:65">
      <c r="A1050" s="30"/>
      <c r="B1050" s="19" t="s">
        <v>231</v>
      </c>
      <c r="C1050" s="9" t="s">
        <v>231</v>
      </c>
      <c r="D1050" s="152" t="s">
        <v>233</v>
      </c>
      <c r="E1050" s="153" t="s">
        <v>234</v>
      </c>
      <c r="F1050" s="153" t="s">
        <v>235</v>
      </c>
      <c r="G1050" s="153" t="s">
        <v>236</v>
      </c>
      <c r="H1050" s="153" t="s">
        <v>237</v>
      </c>
      <c r="I1050" s="153" t="s">
        <v>239</v>
      </c>
      <c r="J1050" s="153" t="s">
        <v>240</v>
      </c>
      <c r="K1050" s="153" t="s">
        <v>242</v>
      </c>
      <c r="L1050" s="153" t="s">
        <v>243</v>
      </c>
      <c r="M1050" s="153" t="s">
        <v>244</v>
      </c>
      <c r="N1050" s="153" t="s">
        <v>245</v>
      </c>
      <c r="O1050" s="153" t="s">
        <v>246</v>
      </c>
      <c r="P1050" s="153" t="s">
        <v>247</v>
      </c>
      <c r="Q1050" s="153" t="s">
        <v>248</v>
      </c>
      <c r="R1050" s="153" t="s">
        <v>250</v>
      </c>
      <c r="S1050" s="153" t="s">
        <v>251</v>
      </c>
      <c r="T1050" s="153" t="s">
        <v>252</v>
      </c>
      <c r="U1050" s="153" t="s">
        <v>253</v>
      </c>
      <c r="V1050" s="153" t="s">
        <v>254</v>
      </c>
      <c r="W1050" s="153" t="s">
        <v>257</v>
      </c>
      <c r="X1050" s="153" t="s">
        <v>258</v>
      </c>
      <c r="Y1050" s="153" t="s">
        <v>279</v>
      </c>
      <c r="Z1050" s="153" t="s">
        <v>259</v>
      </c>
      <c r="AA1050" s="153" t="s">
        <v>260</v>
      </c>
      <c r="AB1050" s="153" t="s">
        <v>261</v>
      </c>
      <c r="AC1050" s="153" t="s">
        <v>262</v>
      </c>
      <c r="AD1050" s="153" t="s">
        <v>263</v>
      </c>
      <c r="AE1050" s="154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8" t="s">
        <v>3</v>
      </c>
    </row>
    <row r="1051" spans="1:65">
      <c r="A1051" s="30"/>
      <c r="B1051" s="19"/>
      <c r="C1051" s="9"/>
      <c r="D1051" s="10" t="s">
        <v>295</v>
      </c>
      <c r="E1051" s="11" t="s">
        <v>296</v>
      </c>
      <c r="F1051" s="11" t="s">
        <v>295</v>
      </c>
      <c r="G1051" s="11" t="s">
        <v>116</v>
      </c>
      <c r="H1051" s="11" t="s">
        <v>296</v>
      </c>
      <c r="I1051" s="11" t="s">
        <v>295</v>
      </c>
      <c r="J1051" s="11" t="s">
        <v>116</v>
      </c>
      <c r="K1051" s="11" t="s">
        <v>296</v>
      </c>
      <c r="L1051" s="11" t="s">
        <v>296</v>
      </c>
      <c r="M1051" s="11" t="s">
        <v>116</v>
      </c>
      <c r="N1051" s="11" t="s">
        <v>295</v>
      </c>
      <c r="O1051" s="11" t="s">
        <v>295</v>
      </c>
      <c r="P1051" s="11" t="s">
        <v>295</v>
      </c>
      <c r="Q1051" s="11" t="s">
        <v>295</v>
      </c>
      <c r="R1051" s="11" t="s">
        <v>295</v>
      </c>
      <c r="S1051" s="11" t="s">
        <v>116</v>
      </c>
      <c r="T1051" s="11" t="s">
        <v>116</v>
      </c>
      <c r="U1051" s="11" t="s">
        <v>296</v>
      </c>
      <c r="V1051" s="11" t="s">
        <v>295</v>
      </c>
      <c r="W1051" s="11" t="s">
        <v>295</v>
      </c>
      <c r="X1051" s="11" t="s">
        <v>296</v>
      </c>
      <c r="Y1051" s="11" t="s">
        <v>295</v>
      </c>
      <c r="Z1051" s="11" t="s">
        <v>295</v>
      </c>
      <c r="AA1051" s="11" t="s">
        <v>296</v>
      </c>
      <c r="AB1051" s="11" t="s">
        <v>295</v>
      </c>
      <c r="AC1051" s="11" t="s">
        <v>295</v>
      </c>
      <c r="AD1051" s="11" t="s">
        <v>295</v>
      </c>
      <c r="AE1051" s="154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8">
        <v>1</v>
      </c>
    </row>
    <row r="1052" spans="1:65">
      <c r="A1052" s="30"/>
      <c r="B1052" s="19"/>
      <c r="C1052" s="9"/>
      <c r="D1052" s="26"/>
      <c r="E1052" s="26"/>
      <c r="F1052" s="26"/>
      <c r="G1052" s="26"/>
      <c r="H1052" s="26"/>
      <c r="I1052" s="26"/>
      <c r="J1052" s="26"/>
      <c r="K1052" s="26"/>
      <c r="L1052" s="26"/>
      <c r="M1052" s="26"/>
      <c r="N1052" s="26"/>
      <c r="O1052" s="26"/>
      <c r="P1052" s="26"/>
      <c r="Q1052" s="26"/>
      <c r="R1052" s="26"/>
      <c r="S1052" s="26"/>
      <c r="T1052" s="26"/>
      <c r="U1052" s="26"/>
      <c r="V1052" s="26"/>
      <c r="W1052" s="26"/>
      <c r="X1052" s="26"/>
      <c r="Y1052" s="26"/>
      <c r="Z1052" s="26"/>
      <c r="AA1052" s="26"/>
      <c r="AB1052" s="26"/>
      <c r="AC1052" s="26"/>
      <c r="AD1052" s="26"/>
      <c r="AE1052" s="154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8">
        <v>2</v>
      </c>
    </row>
    <row r="1053" spans="1:65">
      <c r="A1053" s="30"/>
      <c r="B1053" s="18">
        <v>1</v>
      </c>
      <c r="C1053" s="14">
        <v>1</v>
      </c>
      <c r="D1053" s="208">
        <v>40.9</v>
      </c>
      <c r="E1053" s="208">
        <v>37.9</v>
      </c>
      <c r="F1053" s="208">
        <v>38.93</v>
      </c>
      <c r="G1053" s="225">
        <v>29.69</v>
      </c>
      <c r="H1053" s="208">
        <v>38.949832701453722</v>
      </c>
      <c r="I1053" s="225">
        <v>2.4</v>
      </c>
      <c r="J1053" s="208">
        <v>45.2</v>
      </c>
      <c r="K1053" s="208">
        <v>34.799999999999997</v>
      </c>
      <c r="L1053" s="208">
        <v>36.799999999999997</v>
      </c>
      <c r="M1053" s="208">
        <v>38</v>
      </c>
      <c r="N1053" s="208">
        <v>37</v>
      </c>
      <c r="O1053" s="208">
        <v>40.200000000000003</v>
      </c>
      <c r="P1053" s="208">
        <v>40.4</v>
      </c>
      <c r="Q1053" s="208">
        <v>35.299999999999997</v>
      </c>
      <c r="R1053" s="208">
        <v>39.200000000000003</v>
      </c>
      <c r="S1053" s="208">
        <v>32</v>
      </c>
      <c r="T1053" s="208">
        <v>33</v>
      </c>
      <c r="U1053" s="208">
        <v>34.1</v>
      </c>
      <c r="V1053" s="208">
        <v>37</v>
      </c>
      <c r="W1053" s="225">
        <v>46</v>
      </c>
      <c r="X1053" s="208">
        <v>37.835500000000003</v>
      </c>
      <c r="Y1053" s="208">
        <v>40</v>
      </c>
      <c r="Z1053" s="208">
        <v>39.108400000000003</v>
      </c>
      <c r="AA1053" s="208">
        <v>41.3</v>
      </c>
      <c r="AB1053" s="208">
        <v>37.799999999999997</v>
      </c>
      <c r="AC1053" s="208">
        <v>39.6</v>
      </c>
      <c r="AD1053" s="208">
        <v>41.3</v>
      </c>
      <c r="AE1053" s="209"/>
      <c r="AF1053" s="210"/>
      <c r="AG1053" s="210"/>
      <c r="AH1053" s="210"/>
      <c r="AI1053" s="210"/>
      <c r="AJ1053" s="210"/>
      <c r="AK1053" s="210"/>
      <c r="AL1053" s="210"/>
      <c r="AM1053" s="210"/>
      <c r="AN1053" s="210"/>
      <c r="AO1053" s="210"/>
      <c r="AP1053" s="210"/>
      <c r="AQ1053" s="210"/>
      <c r="AR1053" s="210"/>
      <c r="AS1053" s="210"/>
      <c r="AT1053" s="210"/>
      <c r="AU1053" s="210"/>
      <c r="AV1053" s="210"/>
      <c r="AW1053" s="210"/>
      <c r="AX1053" s="210"/>
      <c r="AY1053" s="210"/>
      <c r="AZ1053" s="210"/>
      <c r="BA1053" s="210"/>
      <c r="BB1053" s="210"/>
      <c r="BC1053" s="210"/>
      <c r="BD1053" s="210"/>
      <c r="BE1053" s="210"/>
      <c r="BF1053" s="210"/>
      <c r="BG1053" s="210"/>
      <c r="BH1053" s="210"/>
      <c r="BI1053" s="210"/>
      <c r="BJ1053" s="210"/>
      <c r="BK1053" s="210"/>
      <c r="BL1053" s="210"/>
      <c r="BM1053" s="211">
        <v>1</v>
      </c>
    </row>
    <row r="1054" spans="1:65">
      <c r="A1054" s="30"/>
      <c r="B1054" s="19">
        <v>1</v>
      </c>
      <c r="C1054" s="9">
        <v>2</v>
      </c>
      <c r="D1054" s="212">
        <v>41.5</v>
      </c>
      <c r="E1054" s="212">
        <v>38.799999999999997</v>
      </c>
      <c r="F1054" s="212">
        <v>40.659999999999997</v>
      </c>
      <c r="G1054" s="226">
        <v>29.19</v>
      </c>
      <c r="H1054" s="212">
        <v>40.081985626915603</v>
      </c>
      <c r="I1054" s="226">
        <v>3.8</v>
      </c>
      <c r="J1054" s="212">
        <v>44.2</v>
      </c>
      <c r="K1054" s="212">
        <v>36.1</v>
      </c>
      <c r="L1054" s="212">
        <v>38.1</v>
      </c>
      <c r="M1054" s="212">
        <v>38</v>
      </c>
      <c r="N1054" s="212">
        <v>37.6</v>
      </c>
      <c r="O1054" s="212">
        <v>40.5</v>
      </c>
      <c r="P1054" s="212">
        <v>38.799999999999997</v>
      </c>
      <c r="Q1054" s="212">
        <v>35.5</v>
      </c>
      <c r="R1054" s="212">
        <v>37.6</v>
      </c>
      <c r="S1054" s="212">
        <v>32</v>
      </c>
      <c r="T1054" s="212">
        <v>36.299999999999997</v>
      </c>
      <c r="U1054" s="212">
        <v>33.6</v>
      </c>
      <c r="V1054" s="212">
        <v>40</v>
      </c>
      <c r="W1054" s="226">
        <v>45</v>
      </c>
      <c r="X1054" s="212">
        <v>37.803440000000002</v>
      </c>
      <c r="Y1054" s="212">
        <v>37.4</v>
      </c>
      <c r="Z1054" s="212">
        <v>39.429699999999997</v>
      </c>
      <c r="AA1054" s="212">
        <v>40.700000000000003</v>
      </c>
      <c r="AB1054" s="212">
        <v>36.700000000000003</v>
      </c>
      <c r="AC1054" s="212">
        <v>40.5</v>
      </c>
      <c r="AD1054" s="212">
        <v>40.5</v>
      </c>
      <c r="AE1054" s="209"/>
      <c r="AF1054" s="210"/>
      <c r="AG1054" s="210"/>
      <c r="AH1054" s="210"/>
      <c r="AI1054" s="210"/>
      <c r="AJ1054" s="210"/>
      <c r="AK1054" s="210"/>
      <c r="AL1054" s="210"/>
      <c r="AM1054" s="210"/>
      <c r="AN1054" s="210"/>
      <c r="AO1054" s="210"/>
      <c r="AP1054" s="210"/>
      <c r="AQ1054" s="210"/>
      <c r="AR1054" s="210"/>
      <c r="AS1054" s="210"/>
      <c r="AT1054" s="210"/>
      <c r="AU1054" s="210"/>
      <c r="AV1054" s="210"/>
      <c r="AW1054" s="210"/>
      <c r="AX1054" s="210"/>
      <c r="AY1054" s="210"/>
      <c r="AZ1054" s="210"/>
      <c r="BA1054" s="210"/>
      <c r="BB1054" s="210"/>
      <c r="BC1054" s="210"/>
      <c r="BD1054" s="210"/>
      <c r="BE1054" s="210"/>
      <c r="BF1054" s="210"/>
      <c r="BG1054" s="210"/>
      <c r="BH1054" s="210"/>
      <c r="BI1054" s="210"/>
      <c r="BJ1054" s="210"/>
      <c r="BK1054" s="210"/>
      <c r="BL1054" s="210"/>
      <c r="BM1054" s="211">
        <v>30</v>
      </c>
    </row>
    <row r="1055" spans="1:65">
      <c r="A1055" s="30"/>
      <c r="B1055" s="19">
        <v>1</v>
      </c>
      <c r="C1055" s="9">
        <v>3</v>
      </c>
      <c r="D1055" s="212">
        <v>41.7</v>
      </c>
      <c r="E1055" s="212">
        <v>37.299999999999997</v>
      </c>
      <c r="F1055" s="212">
        <v>39.130000000000003</v>
      </c>
      <c r="G1055" s="226">
        <v>29.42</v>
      </c>
      <c r="H1055" s="212">
        <v>39.55405375701357</v>
      </c>
      <c r="I1055" s="226">
        <v>1.2</v>
      </c>
      <c r="J1055" s="212">
        <v>40.700000000000003</v>
      </c>
      <c r="K1055" s="212">
        <v>36.200000000000003</v>
      </c>
      <c r="L1055" s="212">
        <v>37.700000000000003</v>
      </c>
      <c r="M1055" s="212">
        <v>37</v>
      </c>
      <c r="N1055" s="212">
        <v>37.700000000000003</v>
      </c>
      <c r="O1055" s="212">
        <v>40</v>
      </c>
      <c r="P1055" s="212">
        <v>38.299999999999997</v>
      </c>
      <c r="Q1055" s="212">
        <v>35</v>
      </c>
      <c r="R1055" s="212">
        <v>39</v>
      </c>
      <c r="S1055" s="212">
        <v>32</v>
      </c>
      <c r="T1055" s="212">
        <v>37.299999999999997</v>
      </c>
      <c r="U1055" s="212">
        <v>33.9</v>
      </c>
      <c r="V1055" s="212">
        <v>38</v>
      </c>
      <c r="W1055" s="226">
        <v>47</v>
      </c>
      <c r="X1055" s="212">
        <v>38.71219</v>
      </c>
      <c r="Y1055" s="212">
        <v>40.200000000000003</v>
      </c>
      <c r="Z1055" s="212">
        <v>39.6554</v>
      </c>
      <c r="AA1055" s="212">
        <v>41</v>
      </c>
      <c r="AB1055" s="212">
        <v>36.799999999999997</v>
      </c>
      <c r="AC1055" s="212">
        <v>39.799999999999997</v>
      </c>
      <c r="AD1055" s="212">
        <v>39.299999999999997</v>
      </c>
      <c r="AE1055" s="209"/>
      <c r="AF1055" s="210"/>
      <c r="AG1055" s="210"/>
      <c r="AH1055" s="210"/>
      <c r="AI1055" s="210"/>
      <c r="AJ1055" s="210"/>
      <c r="AK1055" s="210"/>
      <c r="AL1055" s="210"/>
      <c r="AM1055" s="210"/>
      <c r="AN1055" s="210"/>
      <c r="AO1055" s="210"/>
      <c r="AP1055" s="210"/>
      <c r="AQ1055" s="210"/>
      <c r="AR1055" s="210"/>
      <c r="AS1055" s="210"/>
      <c r="AT1055" s="210"/>
      <c r="AU1055" s="210"/>
      <c r="AV1055" s="210"/>
      <c r="AW1055" s="210"/>
      <c r="AX1055" s="210"/>
      <c r="AY1055" s="210"/>
      <c r="AZ1055" s="210"/>
      <c r="BA1055" s="210"/>
      <c r="BB1055" s="210"/>
      <c r="BC1055" s="210"/>
      <c r="BD1055" s="210"/>
      <c r="BE1055" s="210"/>
      <c r="BF1055" s="210"/>
      <c r="BG1055" s="210"/>
      <c r="BH1055" s="210"/>
      <c r="BI1055" s="210"/>
      <c r="BJ1055" s="210"/>
      <c r="BK1055" s="210"/>
      <c r="BL1055" s="210"/>
      <c r="BM1055" s="211">
        <v>16</v>
      </c>
    </row>
    <row r="1056" spans="1:65">
      <c r="A1056" s="30"/>
      <c r="B1056" s="19">
        <v>1</v>
      </c>
      <c r="C1056" s="9">
        <v>4</v>
      </c>
      <c r="D1056" s="212">
        <v>42</v>
      </c>
      <c r="E1056" s="212">
        <v>37.9</v>
      </c>
      <c r="F1056" s="212">
        <v>42.2</v>
      </c>
      <c r="G1056" s="226">
        <v>28.73</v>
      </c>
      <c r="H1056" s="212">
        <v>38.617732835800055</v>
      </c>
      <c r="I1056" s="226">
        <v>1.6</v>
      </c>
      <c r="J1056" s="212">
        <v>40.4</v>
      </c>
      <c r="K1056" s="212">
        <v>35.200000000000003</v>
      </c>
      <c r="L1056" s="212">
        <v>37.1</v>
      </c>
      <c r="M1056" s="212">
        <v>38</v>
      </c>
      <c r="N1056" s="212">
        <v>37.9</v>
      </c>
      <c r="O1056" s="212">
        <v>39.700000000000003</v>
      </c>
      <c r="P1056" s="212">
        <v>40.799999999999997</v>
      </c>
      <c r="Q1056" s="212">
        <v>34.799999999999997</v>
      </c>
      <c r="R1056" s="212">
        <v>37.1</v>
      </c>
      <c r="S1056" s="212">
        <v>34</v>
      </c>
      <c r="T1056" s="212">
        <v>33.5</v>
      </c>
      <c r="U1056" s="212">
        <v>33.5</v>
      </c>
      <c r="V1056" s="212">
        <v>38</v>
      </c>
      <c r="W1056" s="226">
        <v>45</v>
      </c>
      <c r="X1056" s="212">
        <v>38.293239999999997</v>
      </c>
      <c r="Y1056" s="212">
        <v>38.700000000000003</v>
      </c>
      <c r="Z1056" s="212">
        <v>39.568199999999997</v>
      </c>
      <c r="AA1056" s="212">
        <v>40.700000000000003</v>
      </c>
      <c r="AB1056" s="212">
        <v>36.799999999999997</v>
      </c>
      <c r="AC1056" s="212">
        <v>39</v>
      </c>
      <c r="AD1056" s="212">
        <v>39.700000000000003</v>
      </c>
      <c r="AE1056" s="209"/>
      <c r="AF1056" s="210"/>
      <c r="AG1056" s="210"/>
      <c r="AH1056" s="210"/>
      <c r="AI1056" s="210"/>
      <c r="AJ1056" s="210"/>
      <c r="AK1056" s="210"/>
      <c r="AL1056" s="210"/>
      <c r="AM1056" s="210"/>
      <c r="AN1056" s="210"/>
      <c r="AO1056" s="210"/>
      <c r="AP1056" s="210"/>
      <c r="AQ1056" s="210"/>
      <c r="AR1056" s="210"/>
      <c r="AS1056" s="210"/>
      <c r="AT1056" s="210"/>
      <c r="AU1056" s="210"/>
      <c r="AV1056" s="210"/>
      <c r="AW1056" s="210"/>
      <c r="AX1056" s="210"/>
      <c r="AY1056" s="210"/>
      <c r="AZ1056" s="210"/>
      <c r="BA1056" s="210"/>
      <c r="BB1056" s="210"/>
      <c r="BC1056" s="210"/>
      <c r="BD1056" s="210"/>
      <c r="BE1056" s="210"/>
      <c r="BF1056" s="210"/>
      <c r="BG1056" s="210"/>
      <c r="BH1056" s="210"/>
      <c r="BI1056" s="210"/>
      <c r="BJ1056" s="210"/>
      <c r="BK1056" s="210"/>
      <c r="BL1056" s="210"/>
      <c r="BM1056" s="211">
        <v>38.276436276729335</v>
      </c>
    </row>
    <row r="1057" spans="1:65">
      <c r="A1057" s="30"/>
      <c r="B1057" s="19">
        <v>1</v>
      </c>
      <c r="C1057" s="9">
        <v>5</v>
      </c>
      <c r="D1057" s="227">
        <v>44.6</v>
      </c>
      <c r="E1057" s="212">
        <v>38</v>
      </c>
      <c r="F1057" s="212">
        <v>39.49</v>
      </c>
      <c r="G1057" s="226">
        <v>29.35</v>
      </c>
      <c r="H1057" s="212">
        <v>39.276535345142243</v>
      </c>
      <c r="I1057" s="226">
        <v>3.8</v>
      </c>
      <c r="J1057" s="212">
        <v>40</v>
      </c>
      <c r="K1057" s="212">
        <v>35.9</v>
      </c>
      <c r="L1057" s="212">
        <v>37.4</v>
      </c>
      <c r="M1057" s="212">
        <v>38</v>
      </c>
      <c r="N1057" s="212">
        <v>34.1</v>
      </c>
      <c r="O1057" s="212">
        <v>40.6</v>
      </c>
      <c r="P1057" s="212">
        <v>42.3</v>
      </c>
      <c r="Q1057" s="212">
        <v>36.200000000000003</v>
      </c>
      <c r="R1057" s="212">
        <v>37.6</v>
      </c>
      <c r="S1057" s="212">
        <v>33</v>
      </c>
      <c r="T1057" s="212">
        <v>36.200000000000003</v>
      </c>
      <c r="U1057" s="212">
        <v>35</v>
      </c>
      <c r="V1057" s="212">
        <v>37</v>
      </c>
      <c r="W1057" s="226">
        <v>44</v>
      </c>
      <c r="X1057" s="212">
        <v>38.36459</v>
      </c>
      <c r="Y1057" s="212">
        <v>41.3</v>
      </c>
      <c r="Z1057" s="212">
        <v>39.016399999999997</v>
      </c>
      <c r="AA1057" s="227">
        <v>39.4</v>
      </c>
      <c r="AB1057" s="212">
        <v>38.799999999999997</v>
      </c>
      <c r="AC1057" s="212">
        <v>40.4</v>
      </c>
      <c r="AD1057" s="212">
        <v>42.1</v>
      </c>
      <c r="AE1057" s="209"/>
      <c r="AF1057" s="210"/>
      <c r="AG1057" s="210"/>
      <c r="AH1057" s="210"/>
      <c r="AI1057" s="210"/>
      <c r="AJ1057" s="210"/>
      <c r="AK1057" s="210"/>
      <c r="AL1057" s="210"/>
      <c r="AM1057" s="210"/>
      <c r="AN1057" s="210"/>
      <c r="AO1057" s="210"/>
      <c r="AP1057" s="210"/>
      <c r="AQ1057" s="210"/>
      <c r="AR1057" s="210"/>
      <c r="AS1057" s="210"/>
      <c r="AT1057" s="210"/>
      <c r="AU1057" s="210"/>
      <c r="AV1057" s="210"/>
      <c r="AW1057" s="210"/>
      <c r="AX1057" s="210"/>
      <c r="AY1057" s="210"/>
      <c r="AZ1057" s="210"/>
      <c r="BA1057" s="210"/>
      <c r="BB1057" s="210"/>
      <c r="BC1057" s="210"/>
      <c r="BD1057" s="210"/>
      <c r="BE1057" s="210"/>
      <c r="BF1057" s="210"/>
      <c r="BG1057" s="210"/>
      <c r="BH1057" s="210"/>
      <c r="BI1057" s="210"/>
      <c r="BJ1057" s="210"/>
      <c r="BK1057" s="210"/>
      <c r="BL1057" s="210"/>
      <c r="BM1057" s="211">
        <v>67</v>
      </c>
    </row>
    <row r="1058" spans="1:65">
      <c r="A1058" s="30"/>
      <c r="B1058" s="19">
        <v>1</v>
      </c>
      <c r="C1058" s="9">
        <v>6</v>
      </c>
      <c r="D1058" s="212">
        <v>42</v>
      </c>
      <c r="E1058" s="212">
        <v>37.5</v>
      </c>
      <c r="F1058" s="212">
        <v>41.07</v>
      </c>
      <c r="G1058" s="226">
        <v>29.82</v>
      </c>
      <c r="H1058" s="212">
        <v>40.558523582698022</v>
      </c>
      <c r="I1058" s="226">
        <v>1.2</v>
      </c>
      <c r="J1058" s="212">
        <v>38.700000000000003</v>
      </c>
      <c r="K1058" s="212">
        <v>35.700000000000003</v>
      </c>
      <c r="L1058" s="212">
        <v>37.9</v>
      </c>
      <c r="M1058" s="212">
        <v>37</v>
      </c>
      <c r="N1058" s="212">
        <v>35</v>
      </c>
      <c r="O1058" s="212">
        <v>39.6</v>
      </c>
      <c r="P1058" s="212">
        <v>39.799999999999997</v>
      </c>
      <c r="Q1058" s="212">
        <v>35.799999999999997</v>
      </c>
      <c r="R1058" s="212">
        <v>36.5</v>
      </c>
      <c r="S1058" s="212">
        <v>34</v>
      </c>
      <c r="T1058" s="212">
        <v>35.700000000000003</v>
      </c>
      <c r="U1058" s="212">
        <v>34.299999999999997</v>
      </c>
      <c r="V1058" s="212">
        <v>40</v>
      </c>
      <c r="W1058" s="226">
        <v>46</v>
      </c>
      <c r="X1058" s="212">
        <v>38.4283</v>
      </c>
      <c r="Y1058" s="212">
        <v>39</v>
      </c>
      <c r="Z1058" s="212">
        <v>39.6128</v>
      </c>
      <c r="AA1058" s="212">
        <v>40.5</v>
      </c>
      <c r="AB1058" s="212">
        <v>38.6</v>
      </c>
      <c r="AC1058" s="212">
        <v>39.9</v>
      </c>
      <c r="AD1058" s="212">
        <v>43.7</v>
      </c>
      <c r="AE1058" s="209"/>
      <c r="AF1058" s="210"/>
      <c r="AG1058" s="210"/>
      <c r="AH1058" s="210"/>
      <c r="AI1058" s="210"/>
      <c r="AJ1058" s="210"/>
      <c r="AK1058" s="210"/>
      <c r="AL1058" s="210"/>
      <c r="AM1058" s="210"/>
      <c r="AN1058" s="210"/>
      <c r="AO1058" s="210"/>
      <c r="AP1058" s="210"/>
      <c r="AQ1058" s="210"/>
      <c r="AR1058" s="210"/>
      <c r="AS1058" s="210"/>
      <c r="AT1058" s="210"/>
      <c r="AU1058" s="210"/>
      <c r="AV1058" s="210"/>
      <c r="AW1058" s="210"/>
      <c r="AX1058" s="210"/>
      <c r="AY1058" s="210"/>
      <c r="AZ1058" s="210"/>
      <c r="BA1058" s="210"/>
      <c r="BB1058" s="210"/>
      <c r="BC1058" s="210"/>
      <c r="BD1058" s="210"/>
      <c r="BE1058" s="210"/>
      <c r="BF1058" s="210"/>
      <c r="BG1058" s="210"/>
      <c r="BH1058" s="210"/>
      <c r="BI1058" s="210"/>
      <c r="BJ1058" s="210"/>
      <c r="BK1058" s="210"/>
      <c r="BL1058" s="210"/>
      <c r="BM1058" s="213"/>
    </row>
    <row r="1059" spans="1:65">
      <c r="A1059" s="30"/>
      <c r="B1059" s="20" t="s">
        <v>272</v>
      </c>
      <c r="C1059" s="12"/>
      <c r="D1059" s="214">
        <v>42.116666666666667</v>
      </c>
      <c r="E1059" s="214">
        <v>37.9</v>
      </c>
      <c r="F1059" s="214">
        <v>40.24666666666667</v>
      </c>
      <c r="G1059" s="214">
        <v>29.366666666666671</v>
      </c>
      <c r="H1059" s="214">
        <v>39.506443974837204</v>
      </c>
      <c r="I1059" s="214">
        <v>2.3333333333333335</v>
      </c>
      <c r="J1059" s="214">
        <v>41.533333333333339</v>
      </c>
      <c r="K1059" s="214">
        <v>35.650000000000006</v>
      </c>
      <c r="L1059" s="214">
        <v>37.500000000000007</v>
      </c>
      <c r="M1059" s="214">
        <v>37.666666666666664</v>
      </c>
      <c r="N1059" s="214">
        <v>36.549999999999997</v>
      </c>
      <c r="O1059" s="214">
        <v>40.1</v>
      </c>
      <c r="P1059" s="214">
        <v>40.066666666666663</v>
      </c>
      <c r="Q1059" s="214">
        <v>35.433333333333337</v>
      </c>
      <c r="R1059" s="214">
        <v>37.833333333333336</v>
      </c>
      <c r="S1059" s="214">
        <v>32.833333333333336</v>
      </c>
      <c r="T1059" s="214">
        <v>35.333333333333336</v>
      </c>
      <c r="U1059" s="214">
        <v>34.066666666666663</v>
      </c>
      <c r="V1059" s="214">
        <v>38.333333333333336</v>
      </c>
      <c r="W1059" s="214">
        <v>45.5</v>
      </c>
      <c r="X1059" s="214">
        <v>38.239543333333337</v>
      </c>
      <c r="Y1059" s="214">
        <v>39.433333333333337</v>
      </c>
      <c r="Z1059" s="214">
        <v>39.398483333333331</v>
      </c>
      <c r="AA1059" s="214">
        <v>40.6</v>
      </c>
      <c r="AB1059" s="214">
        <v>37.583333333333329</v>
      </c>
      <c r="AC1059" s="214">
        <v>39.866666666666667</v>
      </c>
      <c r="AD1059" s="214">
        <v>41.1</v>
      </c>
      <c r="AE1059" s="209"/>
      <c r="AF1059" s="210"/>
      <c r="AG1059" s="210"/>
      <c r="AH1059" s="210"/>
      <c r="AI1059" s="210"/>
      <c r="AJ1059" s="210"/>
      <c r="AK1059" s="210"/>
      <c r="AL1059" s="210"/>
      <c r="AM1059" s="210"/>
      <c r="AN1059" s="210"/>
      <c r="AO1059" s="210"/>
      <c r="AP1059" s="210"/>
      <c r="AQ1059" s="210"/>
      <c r="AR1059" s="210"/>
      <c r="AS1059" s="210"/>
      <c r="AT1059" s="210"/>
      <c r="AU1059" s="210"/>
      <c r="AV1059" s="210"/>
      <c r="AW1059" s="210"/>
      <c r="AX1059" s="210"/>
      <c r="AY1059" s="210"/>
      <c r="AZ1059" s="210"/>
      <c r="BA1059" s="210"/>
      <c r="BB1059" s="210"/>
      <c r="BC1059" s="210"/>
      <c r="BD1059" s="210"/>
      <c r="BE1059" s="210"/>
      <c r="BF1059" s="210"/>
      <c r="BG1059" s="210"/>
      <c r="BH1059" s="210"/>
      <c r="BI1059" s="210"/>
      <c r="BJ1059" s="210"/>
      <c r="BK1059" s="210"/>
      <c r="BL1059" s="210"/>
      <c r="BM1059" s="213"/>
    </row>
    <row r="1060" spans="1:65">
      <c r="A1060" s="30"/>
      <c r="B1060" s="3" t="s">
        <v>273</v>
      </c>
      <c r="C1060" s="29"/>
      <c r="D1060" s="212">
        <v>41.85</v>
      </c>
      <c r="E1060" s="212">
        <v>37.9</v>
      </c>
      <c r="F1060" s="212">
        <v>40.075000000000003</v>
      </c>
      <c r="G1060" s="212">
        <v>29.385000000000002</v>
      </c>
      <c r="H1060" s="212">
        <v>39.415294551077906</v>
      </c>
      <c r="I1060" s="212">
        <v>2</v>
      </c>
      <c r="J1060" s="212">
        <v>40.549999999999997</v>
      </c>
      <c r="K1060" s="212">
        <v>35.799999999999997</v>
      </c>
      <c r="L1060" s="212">
        <v>37.549999999999997</v>
      </c>
      <c r="M1060" s="212">
        <v>38</v>
      </c>
      <c r="N1060" s="212">
        <v>37.299999999999997</v>
      </c>
      <c r="O1060" s="212">
        <v>40.1</v>
      </c>
      <c r="P1060" s="212">
        <v>40.099999999999994</v>
      </c>
      <c r="Q1060" s="212">
        <v>35.4</v>
      </c>
      <c r="R1060" s="212">
        <v>37.6</v>
      </c>
      <c r="S1060" s="212">
        <v>32.5</v>
      </c>
      <c r="T1060" s="212">
        <v>35.950000000000003</v>
      </c>
      <c r="U1060" s="212">
        <v>34</v>
      </c>
      <c r="V1060" s="212">
        <v>38</v>
      </c>
      <c r="W1060" s="212">
        <v>45.5</v>
      </c>
      <c r="X1060" s="212">
        <v>38.328914999999995</v>
      </c>
      <c r="Y1060" s="212">
        <v>39.5</v>
      </c>
      <c r="Z1060" s="212">
        <v>39.498949999999994</v>
      </c>
      <c r="AA1060" s="212">
        <v>40.700000000000003</v>
      </c>
      <c r="AB1060" s="212">
        <v>37.299999999999997</v>
      </c>
      <c r="AC1060" s="212">
        <v>39.849999999999994</v>
      </c>
      <c r="AD1060" s="212">
        <v>40.9</v>
      </c>
      <c r="AE1060" s="209"/>
      <c r="AF1060" s="210"/>
      <c r="AG1060" s="210"/>
      <c r="AH1060" s="210"/>
      <c r="AI1060" s="210"/>
      <c r="AJ1060" s="210"/>
      <c r="AK1060" s="210"/>
      <c r="AL1060" s="210"/>
      <c r="AM1060" s="210"/>
      <c r="AN1060" s="210"/>
      <c r="AO1060" s="210"/>
      <c r="AP1060" s="210"/>
      <c r="AQ1060" s="210"/>
      <c r="AR1060" s="210"/>
      <c r="AS1060" s="210"/>
      <c r="AT1060" s="210"/>
      <c r="AU1060" s="210"/>
      <c r="AV1060" s="210"/>
      <c r="AW1060" s="210"/>
      <c r="AX1060" s="210"/>
      <c r="AY1060" s="210"/>
      <c r="AZ1060" s="210"/>
      <c r="BA1060" s="210"/>
      <c r="BB1060" s="210"/>
      <c r="BC1060" s="210"/>
      <c r="BD1060" s="210"/>
      <c r="BE1060" s="210"/>
      <c r="BF1060" s="210"/>
      <c r="BG1060" s="210"/>
      <c r="BH1060" s="210"/>
      <c r="BI1060" s="210"/>
      <c r="BJ1060" s="210"/>
      <c r="BK1060" s="210"/>
      <c r="BL1060" s="210"/>
      <c r="BM1060" s="213"/>
    </row>
    <row r="1061" spans="1:65">
      <c r="A1061" s="30"/>
      <c r="B1061" s="3" t="s">
        <v>274</v>
      </c>
      <c r="C1061" s="29"/>
      <c r="D1061" s="24">
        <v>1.2828354012369116</v>
      </c>
      <c r="E1061" s="24">
        <v>0.51768716422179106</v>
      </c>
      <c r="F1061" s="24">
        <v>1.2819776389105493</v>
      </c>
      <c r="G1061" s="24">
        <v>0.38722947546211756</v>
      </c>
      <c r="H1061" s="24">
        <v>0.7201205402190789</v>
      </c>
      <c r="I1061" s="24">
        <v>1.2176480060619599</v>
      </c>
      <c r="J1061" s="24">
        <v>2.5656708024738228</v>
      </c>
      <c r="K1061" s="24">
        <v>0.54680892457969377</v>
      </c>
      <c r="L1061" s="24">
        <v>0.49396356140913972</v>
      </c>
      <c r="M1061" s="24">
        <v>0.51639777949432231</v>
      </c>
      <c r="N1061" s="24">
        <v>1.6034338152851835</v>
      </c>
      <c r="O1061" s="24">
        <v>0.40987803063838352</v>
      </c>
      <c r="P1061" s="24">
        <v>1.4445299120013635</v>
      </c>
      <c r="Q1061" s="24">
        <v>0.51639777949432364</v>
      </c>
      <c r="R1061" s="24">
        <v>1.063328108660101</v>
      </c>
      <c r="S1061" s="24">
        <v>0.98319208025017502</v>
      </c>
      <c r="T1061" s="24">
        <v>1.7025471114382311</v>
      </c>
      <c r="U1061" s="24">
        <v>0.54650404085117821</v>
      </c>
      <c r="V1061" s="24">
        <v>1.3662601021279464</v>
      </c>
      <c r="W1061" s="24">
        <v>1.0488088481701516</v>
      </c>
      <c r="X1061" s="24">
        <v>0.35524106860928351</v>
      </c>
      <c r="Y1061" s="24">
        <v>1.3603921003397019</v>
      </c>
      <c r="Z1061" s="24">
        <v>0.27270938683269869</v>
      </c>
      <c r="AA1061" s="24">
        <v>0.65115282384398832</v>
      </c>
      <c r="AB1061" s="24">
        <v>0.95585912490631497</v>
      </c>
      <c r="AC1061" s="24">
        <v>0.55015149428740651</v>
      </c>
      <c r="AD1061" s="24">
        <v>1.6346253393362051</v>
      </c>
      <c r="AE1061" s="154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5"/>
    </row>
    <row r="1062" spans="1:65">
      <c r="A1062" s="30"/>
      <c r="B1062" s="3" t="s">
        <v>87</v>
      </c>
      <c r="C1062" s="29"/>
      <c r="D1062" s="13">
        <v>3.0459091442111081E-2</v>
      </c>
      <c r="E1062" s="13">
        <v>1.3659291931973379E-2</v>
      </c>
      <c r="F1062" s="13">
        <v>3.185301405277164E-2</v>
      </c>
      <c r="G1062" s="13">
        <v>1.3186020730832606E-2</v>
      </c>
      <c r="H1062" s="13">
        <v>1.8227926073977815E-2</v>
      </c>
      <c r="I1062" s="13">
        <v>0.52184914545512562</v>
      </c>
      <c r="J1062" s="13">
        <v>6.1773775340461218E-2</v>
      </c>
      <c r="K1062" s="13">
        <v>1.5338258753988603E-2</v>
      </c>
      <c r="L1062" s="13">
        <v>1.3172361637577056E-2</v>
      </c>
      <c r="M1062" s="13">
        <v>1.3709675561796168E-2</v>
      </c>
      <c r="N1062" s="13">
        <v>4.3869598229416787E-2</v>
      </c>
      <c r="O1062" s="13">
        <v>1.0221397272777643E-2</v>
      </c>
      <c r="P1062" s="13">
        <v>3.6053159201365148E-2</v>
      </c>
      <c r="Q1062" s="13">
        <v>1.4573784933988436E-2</v>
      </c>
      <c r="R1062" s="13">
        <v>2.8105588775156853E-2</v>
      </c>
      <c r="S1062" s="13">
        <v>2.9944936454320049E-2</v>
      </c>
      <c r="T1062" s="13">
        <v>4.8185295606742388E-2</v>
      </c>
      <c r="U1062" s="13">
        <v>1.6042192979975878E-2</v>
      </c>
      <c r="V1062" s="13">
        <v>3.5641567881598599E-2</v>
      </c>
      <c r="W1062" s="13">
        <v>2.305074391582751E-2</v>
      </c>
      <c r="X1062" s="13">
        <v>9.2898878397331842E-3</v>
      </c>
      <c r="Y1062" s="13">
        <v>3.4498531707684743E-2</v>
      </c>
      <c r="Z1062" s="13">
        <v>6.9218244906897528E-3</v>
      </c>
      <c r="AA1062" s="13">
        <v>1.6038246892709072E-2</v>
      </c>
      <c r="AB1062" s="13">
        <v>2.5433058755822132E-2</v>
      </c>
      <c r="AC1062" s="13">
        <v>1.379978664600518E-2</v>
      </c>
      <c r="AD1062" s="13">
        <v>3.9771906066574332E-2</v>
      </c>
      <c r="AE1062" s="154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55"/>
    </row>
    <row r="1063" spans="1:65">
      <c r="A1063" s="30"/>
      <c r="B1063" s="3" t="s">
        <v>275</v>
      </c>
      <c r="C1063" s="29"/>
      <c r="D1063" s="13">
        <v>0.10032883840526319</v>
      </c>
      <c r="E1063" s="13">
        <v>-9.8346741062254051E-3</v>
      </c>
      <c r="F1063" s="13">
        <v>5.1473715465385705E-2</v>
      </c>
      <c r="G1063" s="13">
        <v>-0.23277427254844718</v>
      </c>
      <c r="H1063" s="13">
        <v>3.2134854175430938E-2</v>
      </c>
      <c r="I1063" s="13">
        <v>-0.93903995355095493</v>
      </c>
      <c r="J1063" s="13">
        <v>8.5088826793002115E-2</v>
      </c>
      <c r="K1063" s="13">
        <v>-6.8617576039232908E-2</v>
      </c>
      <c r="L1063" s="13">
        <v>-2.0284967783204322E-2</v>
      </c>
      <c r="M1063" s="13">
        <v>-1.5930678751129967E-2</v>
      </c>
      <c r="N1063" s="13">
        <v>-4.510441526603004E-2</v>
      </c>
      <c r="O1063" s="13">
        <v>4.7641941117160025E-2</v>
      </c>
      <c r="P1063" s="13">
        <v>4.6771083310744865E-2</v>
      </c>
      <c r="Q1063" s="13">
        <v>-7.4278151780930002E-2</v>
      </c>
      <c r="R1063" s="13">
        <v>-1.1576389719055169E-2</v>
      </c>
      <c r="S1063" s="13">
        <v>-0.14220506068129457</v>
      </c>
      <c r="T1063" s="13">
        <v>-7.6890725200174814E-2</v>
      </c>
      <c r="U1063" s="13">
        <v>-0.10998332184394233</v>
      </c>
      <c r="V1063" s="13">
        <v>1.4864773771687823E-3</v>
      </c>
      <c r="W1063" s="13">
        <v>0.18872090575637857</v>
      </c>
      <c r="X1063" s="13">
        <v>-9.6385523274089557E-4</v>
      </c>
      <c r="Y1063" s="13">
        <v>3.0224784988861497E-2</v>
      </c>
      <c r="Z1063" s="13">
        <v>2.9314303152254473E-2</v>
      </c>
      <c r="AA1063" s="13">
        <v>6.0704808213383865E-2</v>
      </c>
      <c r="AB1063" s="13">
        <v>-1.8107823267167311E-2</v>
      </c>
      <c r="AC1063" s="13">
        <v>4.1545936472255462E-2</v>
      </c>
      <c r="AD1063" s="13">
        <v>7.3767675309607927E-2</v>
      </c>
      <c r="AE1063" s="154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55"/>
    </row>
    <row r="1064" spans="1:65">
      <c r="A1064" s="30"/>
      <c r="B1064" s="46" t="s">
        <v>276</v>
      </c>
      <c r="C1064" s="47"/>
      <c r="D1064" s="45">
        <v>1.41</v>
      </c>
      <c r="E1064" s="45">
        <v>0.12</v>
      </c>
      <c r="F1064" s="45">
        <v>0.73</v>
      </c>
      <c r="G1064" s="45">
        <v>3.22</v>
      </c>
      <c r="H1064" s="45">
        <v>0.46</v>
      </c>
      <c r="I1064" s="45">
        <v>13.01</v>
      </c>
      <c r="J1064" s="45">
        <v>1.19</v>
      </c>
      <c r="K1064" s="45">
        <v>0.94</v>
      </c>
      <c r="L1064" s="45">
        <v>0.27</v>
      </c>
      <c r="M1064" s="45">
        <v>0.21</v>
      </c>
      <c r="N1064" s="45">
        <v>0.61</v>
      </c>
      <c r="O1064" s="45">
        <v>0.67</v>
      </c>
      <c r="P1064" s="45">
        <v>0.66</v>
      </c>
      <c r="Q1064" s="45">
        <v>1.02</v>
      </c>
      <c r="R1064" s="45">
        <v>0.15</v>
      </c>
      <c r="S1064" s="45">
        <v>1.96</v>
      </c>
      <c r="T1064" s="45">
        <v>1.05</v>
      </c>
      <c r="U1064" s="45">
        <v>1.51</v>
      </c>
      <c r="V1064" s="45">
        <v>0.03</v>
      </c>
      <c r="W1064" s="45">
        <v>2.63</v>
      </c>
      <c r="X1064" s="45">
        <v>0</v>
      </c>
      <c r="Y1064" s="45">
        <v>0.43</v>
      </c>
      <c r="Z1064" s="45">
        <v>0.42</v>
      </c>
      <c r="AA1064" s="45">
        <v>0.86</v>
      </c>
      <c r="AB1064" s="45">
        <v>0.24</v>
      </c>
      <c r="AC1064" s="45">
        <v>0.59</v>
      </c>
      <c r="AD1064" s="45">
        <v>1.04</v>
      </c>
      <c r="AE1064" s="154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55"/>
    </row>
    <row r="1065" spans="1:65">
      <c r="B1065" s="31"/>
      <c r="C1065" s="20"/>
      <c r="D1065" s="20"/>
      <c r="E1065" s="20"/>
      <c r="F1065" s="20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BM1065" s="55"/>
    </row>
    <row r="1066" spans="1:65" ht="15">
      <c r="B1066" s="8" t="s">
        <v>543</v>
      </c>
      <c r="BM1066" s="28" t="s">
        <v>67</v>
      </c>
    </row>
    <row r="1067" spans="1:65" ht="15">
      <c r="A1067" s="25" t="s">
        <v>38</v>
      </c>
      <c r="B1067" s="18" t="s">
        <v>112</v>
      </c>
      <c r="C1067" s="15" t="s">
        <v>113</v>
      </c>
      <c r="D1067" s="16" t="s">
        <v>230</v>
      </c>
      <c r="E1067" s="17" t="s">
        <v>230</v>
      </c>
      <c r="F1067" s="17" t="s">
        <v>230</v>
      </c>
      <c r="G1067" s="17" t="s">
        <v>230</v>
      </c>
      <c r="H1067" s="17" t="s">
        <v>230</v>
      </c>
      <c r="I1067" s="17" t="s">
        <v>230</v>
      </c>
      <c r="J1067" s="17" t="s">
        <v>230</v>
      </c>
      <c r="K1067" s="17" t="s">
        <v>230</v>
      </c>
      <c r="L1067" s="17" t="s">
        <v>230</v>
      </c>
      <c r="M1067" s="17" t="s">
        <v>230</v>
      </c>
      <c r="N1067" s="17" t="s">
        <v>230</v>
      </c>
      <c r="O1067" s="17" t="s">
        <v>230</v>
      </c>
      <c r="P1067" s="17" t="s">
        <v>230</v>
      </c>
      <c r="Q1067" s="17" t="s">
        <v>230</v>
      </c>
      <c r="R1067" s="17" t="s">
        <v>230</v>
      </c>
      <c r="S1067" s="17" t="s">
        <v>230</v>
      </c>
      <c r="T1067" s="17" t="s">
        <v>230</v>
      </c>
      <c r="U1067" s="17" t="s">
        <v>230</v>
      </c>
      <c r="V1067" s="17" t="s">
        <v>230</v>
      </c>
      <c r="W1067" s="17" t="s">
        <v>230</v>
      </c>
      <c r="X1067" s="17" t="s">
        <v>230</v>
      </c>
      <c r="Y1067" s="17" t="s">
        <v>230</v>
      </c>
      <c r="Z1067" s="17" t="s">
        <v>230</v>
      </c>
      <c r="AA1067" s="17" t="s">
        <v>230</v>
      </c>
      <c r="AB1067" s="17" t="s">
        <v>230</v>
      </c>
      <c r="AC1067" s="17" t="s">
        <v>230</v>
      </c>
      <c r="AD1067" s="17" t="s">
        <v>230</v>
      </c>
      <c r="AE1067" s="154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8">
        <v>1</v>
      </c>
    </row>
    <row r="1068" spans="1:65">
      <c r="A1068" s="30"/>
      <c r="B1068" s="19" t="s">
        <v>231</v>
      </c>
      <c r="C1068" s="9" t="s">
        <v>231</v>
      </c>
      <c r="D1068" s="152" t="s">
        <v>233</v>
      </c>
      <c r="E1068" s="153" t="s">
        <v>234</v>
      </c>
      <c r="F1068" s="153" t="s">
        <v>235</v>
      </c>
      <c r="G1068" s="153" t="s">
        <v>236</v>
      </c>
      <c r="H1068" s="153" t="s">
        <v>237</v>
      </c>
      <c r="I1068" s="153" t="s">
        <v>239</v>
      </c>
      <c r="J1068" s="153" t="s">
        <v>240</v>
      </c>
      <c r="K1068" s="153" t="s">
        <v>242</v>
      </c>
      <c r="L1068" s="153" t="s">
        <v>243</v>
      </c>
      <c r="M1068" s="153" t="s">
        <v>244</v>
      </c>
      <c r="N1068" s="153" t="s">
        <v>245</v>
      </c>
      <c r="O1068" s="153" t="s">
        <v>246</v>
      </c>
      <c r="P1068" s="153" t="s">
        <v>247</v>
      </c>
      <c r="Q1068" s="153" t="s">
        <v>248</v>
      </c>
      <c r="R1068" s="153" t="s">
        <v>250</v>
      </c>
      <c r="S1068" s="153" t="s">
        <v>251</v>
      </c>
      <c r="T1068" s="153" t="s">
        <v>252</v>
      </c>
      <c r="U1068" s="153" t="s">
        <v>253</v>
      </c>
      <c r="V1068" s="153" t="s">
        <v>254</v>
      </c>
      <c r="W1068" s="153" t="s">
        <v>257</v>
      </c>
      <c r="X1068" s="153" t="s">
        <v>258</v>
      </c>
      <c r="Y1068" s="153" t="s">
        <v>279</v>
      </c>
      <c r="Z1068" s="153" t="s">
        <v>259</v>
      </c>
      <c r="AA1068" s="153" t="s">
        <v>260</v>
      </c>
      <c r="AB1068" s="153" t="s">
        <v>261</v>
      </c>
      <c r="AC1068" s="153" t="s">
        <v>262</v>
      </c>
      <c r="AD1068" s="153" t="s">
        <v>263</v>
      </c>
      <c r="AE1068" s="154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8" t="s">
        <v>3</v>
      </c>
    </row>
    <row r="1069" spans="1:65">
      <c r="A1069" s="30"/>
      <c r="B1069" s="19"/>
      <c r="C1069" s="9"/>
      <c r="D1069" s="10" t="s">
        <v>295</v>
      </c>
      <c r="E1069" s="11" t="s">
        <v>296</v>
      </c>
      <c r="F1069" s="11" t="s">
        <v>296</v>
      </c>
      <c r="G1069" s="11" t="s">
        <v>296</v>
      </c>
      <c r="H1069" s="11" t="s">
        <v>296</v>
      </c>
      <c r="I1069" s="11" t="s">
        <v>295</v>
      </c>
      <c r="J1069" s="11" t="s">
        <v>116</v>
      </c>
      <c r="K1069" s="11" t="s">
        <v>296</v>
      </c>
      <c r="L1069" s="11" t="s">
        <v>296</v>
      </c>
      <c r="M1069" s="11" t="s">
        <v>116</v>
      </c>
      <c r="N1069" s="11" t="s">
        <v>295</v>
      </c>
      <c r="O1069" s="11" t="s">
        <v>295</v>
      </c>
      <c r="P1069" s="11" t="s">
        <v>295</v>
      </c>
      <c r="Q1069" s="11" t="s">
        <v>295</v>
      </c>
      <c r="R1069" s="11" t="s">
        <v>295</v>
      </c>
      <c r="S1069" s="11" t="s">
        <v>116</v>
      </c>
      <c r="T1069" s="11" t="s">
        <v>116</v>
      </c>
      <c r="U1069" s="11" t="s">
        <v>296</v>
      </c>
      <c r="V1069" s="11" t="s">
        <v>296</v>
      </c>
      <c r="W1069" s="11" t="s">
        <v>295</v>
      </c>
      <c r="X1069" s="11" t="s">
        <v>296</v>
      </c>
      <c r="Y1069" s="11" t="s">
        <v>295</v>
      </c>
      <c r="Z1069" s="11" t="s">
        <v>295</v>
      </c>
      <c r="AA1069" s="11" t="s">
        <v>296</v>
      </c>
      <c r="AB1069" s="11" t="s">
        <v>295</v>
      </c>
      <c r="AC1069" s="11" t="s">
        <v>295</v>
      </c>
      <c r="AD1069" s="11" t="s">
        <v>295</v>
      </c>
      <c r="AE1069" s="154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8">
        <v>1</v>
      </c>
    </row>
    <row r="1070" spans="1:65">
      <c r="A1070" s="30"/>
      <c r="B1070" s="19"/>
      <c r="C1070" s="9"/>
      <c r="D1070" s="26"/>
      <c r="E1070" s="26"/>
      <c r="F1070" s="26"/>
      <c r="G1070" s="26"/>
      <c r="H1070" s="26"/>
      <c r="I1070" s="26"/>
      <c r="J1070" s="26"/>
      <c r="K1070" s="26"/>
      <c r="L1070" s="26"/>
      <c r="M1070" s="26"/>
      <c r="N1070" s="26"/>
      <c r="O1070" s="26"/>
      <c r="P1070" s="26"/>
      <c r="Q1070" s="26"/>
      <c r="R1070" s="26"/>
      <c r="S1070" s="26"/>
      <c r="T1070" s="26"/>
      <c r="U1070" s="26"/>
      <c r="V1070" s="26"/>
      <c r="W1070" s="26"/>
      <c r="X1070" s="26"/>
      <c r="Y1070" s="26"/>
      <c r="Z1070" s="26"/>
      <c r="AA1070" s="26"/>
      <c r="AB1070" s="26"/>
      <c r="AC1070" s="26"/>
      <c r="AD1070" s="26"/>
      <c r="AE1070" s="154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28">
        <v>2</v>
      </c>
    </row>
    <row r="1071" spans="1:65">
      <c r="A1071" s="30"/>
      <c r="B1071" s="18">
        <v>1</v>
      </c>
      <c r="C1071" s="14">
        <v>1</v>
      </c>
      <c r="D1071" s="208">
        <v>18.3</v>
      </c>
      <c r="E1071" s="208">
        <v>19.16</v>
      </c>
      <c r="F1071" s="208">
        <v>17.149999999999999</v>
      </c>
      <c r="G1071" s="208">
        <v>17.1912477320022</v>
      </c>
      <c r="H1071" s="208">
        <v>19.511637775589392</v>
      </c>
      <c r="I1071" s="208">
        <v>18.7</v>
      </c>
      <c r="J1071" s="234">
        <v>23.1</v>
      </c>
      <c r="K1071" s="208">
        <v>19.899999999999999</v>
      </c>
      <c r="L1071" s="234">
        <v>18.309999999999999</v>
      </c>
      <c r="M1071" s="208">
        <v>19</v>
      </c>
      <c r="N1071" s="208">
        <v>20.5</v>
      </c>
      <c r="O1071" s="208">
        <v>20.2</v>
      </c>
      <c r="P1071" s="208">
        <v>21.2</v>
      </c>
      <c r="Q1071" s="208">
        <v>20.6</v>
      </c>
      <c r="R1071" s="208">
        <v>20.7</v>
      </c>
      <c r="S1071" s="208">
        <v>18</v>
      </c>
      <c r="T1071" s="208">
        <v>18.100000000000001</v>
      </c>
      <c r="U1071" s="208">
        <v>18.5</v>
      </c>
      <c r="V1071" s="208">
        <v>19.7</v>
      </c>
      <c r="W1071" s="225">
        <v>23</v>
      </c>
      <c r="X1071" s="208">
        <v>20.37865</v>
      </c>
      <c r="Y1071" s="208">
        <v>19.7</v>
      </c>
      <c r="Z1071" s="208">
        <v>18.297699999999999</v>
      </c>
      <c r="AA1071" s="208">
        <v>20.399999999999999</v>
      </c>
      <c r="AB1071" s="208">
        <v>18.8</v>
      </c>
      <c r="AC1071" s="208">
        <v>20.399999999999999</v>
      </c>
      <c r="AD1071" s="208">
        <v>19.8</v>
      </c>
      <c r="AE1071" s="209"/>
      <c r="AF1071" s="210"/>
      <c r="AG1071" s="210"/>
      <c r="AH1071" s="210"/>
      <c r="AI1071" s="210"/>
      <c r="AJ1071" s="210"/>
      <c r="AK1071" s="210"/>
      <c r="AL1071" s="210"/>
      <c r="AM1071" s="210"/>
      <c r="AN1071" s="210"/>
      <c r="AO1071" s="210"/>
      <c r="AP1071" s="210"/>
      <c r="AQ1071" s="210"/>
      <c r="AR1071" s="210"/>
      <c r="AS1071" s="210"/>
      <c r="AT1071" s="210"/>
      <c r="AU1071" s="210"/>
      <c r="AV1071" s="210"/>
      <c r="AW1071" s="210"/>
      <c r="AX1071" s="210"/>
      <c r="AY1071" s="210"/>
      <c r="AZ1071" s="210"/>
      <c r="BA1071" s="210"/>
      <c r="BB1071" s="210"/>
      <c r="BC1071" s="210"/>
      <c r="BD1071" s="210"/>
      <c r="BE1071" s="210"/>
      <c r="BF1071" s="210"/>
      <c r="BG1071" s="210"/>
      <c r="BH1071" s="210"/>
      <c r="BI1071" s="210"/>
      <c r="BJ1071" s="210"/>
      <c r="BK1071" s="210"/>
      <c r="BL1071" s="210"/>
      <c r="BM1071" s="211">
        <v>1</v>
      </c>
    </row>
    <row r="1072" spans="1:65">
      <c r="A1072" s="30"/>
      <c r="B1072" s="19">
        <v>1</v>
      </c>
      <c r="C1072" s="9">
        <v>2</v>
      </c>
      <c r="D1072" s="212">
        <v>18.7</v>
      </c>
      <c r="E1072" s="212">
        <v>19.46</v>
      </c>
      <c r="F1072" s="212">
        <v>17.34</v>
      </c>
      <c r="G1072" s="212">
        <v>17.942978119631601</v>
      </c>
      <c r="H1072" s="212">
        <v>20.162273228300833</v>
      </c>
      <c r="I1072" s="212">
        <v>18</v>
      </c>
      <c r="J1072" s="212">
        <v>22.7</v>
      </c>
      <c r="K1072" s="212">
        <v>20</v>
      </c>
      <c r="L1072" s="212">
        <v>19.16</v>
      </c>
      <c r="M1072" s="212">
        <v>19</v>
      </c>
      <c r="N1072" s="212">
        <v>20.8</v>
      </c>
      <c r="O1072" s="212">
        <v>20.5</v>
      </c>
      <c r="P1072" s="212">
        <v>20.2</v>
      </c>
      <c r="Q1072" s="212">
        <v>20.3</v>
      </c>
      <c r="R1072" s="212">
        <v>21.2</v>
      </c>
      <c r="S1072" s="212">
        <v>17</v>
      </c>
      <c r="T1072" s="212">
        <v>19.3</v>
      </c>
      <c r="U1072" s="212">
        <v>18</v>
      </c>
      <c r="V1072" s="212">
        <v>20</v>
      </c>
      <c r="W1072" s="226">
        <v>23.1</v>
      </c>
      <c r="X1072" s="212">
        <v>20.447279999999999</v>
      </c>
      <c r="Y1072" s="212">
        <v>18.7</v>
      </c>
      <c r="Z1072" s="212">
        <v>18.384799999999998</v>
      </c>
      <c r="AA1072" s="212">
        <v>20.5</v>
      </c>
      <c r="AB1072" s="212">
        <v>19.2</v>
      </c>
      <c r="AC1072" s="212">
        <v>20.5</v>
      </c>
      <c r="AD1072" s="212">
        <v>19.100000000000001</v>
      </c>
      <c r="AE1072" s="209"/>
      <c r="AF1072" s="210"/>
      <c r="AG1072" s="210"/>
      <c r="AH1072" s="210"/>
      <c r="AI1072" s="210"/>
      <c r="AJ1072" s="210"/>
      <c r="AK1072" s="210"/>
      <c r="AL1072" s="210"/>
      <c r="AM1072" s="210"/>
      <c r="AN1072" s="210"/>
      <c r="AO1072" s="210"/>
      <c r="AP1072" s="210"/>
      <c r="AQ1072" s="210"/>
      <c r="AR1072" s="210"/>
      <c r="AS1072" s="210"/>
      <c r="AT1072" s="210"/>
      <c r="AU1072" s="210"/>
      <c r="AV1072" s="210"/>
      <c r="AW1072" s="210"/>
      <c r="AX1072" s="210"/>
      <c r="AY1072" s="210"/>
      <c r="AZ1072" s="210"/>
      <c r="BA1072" s="210"/>
      <c r="BB1072" s="210"/>
      <c r="BC1072" s="210"/>
      <c r="BD1072" s="210"/>
      <c r="BE1072" s="210"/>
      <c r="BF1072" s="210"/>
      <c r="BG1072" s="210"/>
      <c r="BH1072" s="210"/>
      <c r="BI1072" s="210"/>
      <c r="BJ1072" s="210"/>
      <c r="BK1072" s="210"/>
      <c r="BL1072" s="210"/>
      <c r="BM1072" s="211">
        <v>31</v>
      </c>
    </row>
    <row r="1073" spans="1:65">
      <c r="A1073" s="30"/>
      <c r="B1073" s="19">
        <v>1</v>
      </c>
      <c r="C1073" s="9">
        <v>3</v>
      </c>
      <c r="D1073" s="212">
        <v>18.899999999999999</v>
      </c>
      <c r="E1073" s="212">
        <v>19.64</v>
      </c>
      <c r="F1073" s="212">
        <v>17.37</v>
      </c>
      <c r="G1073" s="212">
        <v>17.632061229305201</v>
      </c>
      <c r="H1073" s="212">
        <v>19.298669179905538</v>
      </c>
      <c r="I1073" s="212">
        <v>18.3</v>
      </c>
      <c r="J1073" s="212">
        <v>21.1</v>
      </c>
      <c r="K1073" s="212">
        <v>20.100000000000001</v>
      </c>
      <c r="L1073" s="212">
        <v>18.95</v>
      </c>
      <c r="M1073" s="212">
        <v>18</v>
      </c>
      <c r="N1073" s="212">
        <v>20.7</v>
      </c>
      <c r="O1073" s="212">
        <v>20</v>
      </c>
      <c r="P1073" s="212">
        <v>20.6</v>
      </c>
      <c r="Q1073" s="212">
        <v>20</v>
      </c>
      <c r="R1073" s="212">
        <v>21</v>
      </c>
      <c r="S1073" s="212">
        <v>18</v>
      </c>
      <c r="T1073" s="212">
        <v>19.8</v>
      </c>
      <c r="U1073" s="212">
        <v>18.899999999999999</v>
      </c>
      <c r="V1073" s="212">
        <v>19.7</v>
      </c>
      <c r="W1073" s="226">
        <v>23.8</v>
      </c>
      <c r="X1073" s="212">
        <v>20.64218</v>
      </c>
      <c r="Y1073" s="212">
        <v>20.399999999999999</v>
      </c>
      <c r="Z1073" s="212">
        <v>18.338200000000001</v>
      </c>
      <c r="AA1073" s="212">
        <v>20.5</v>
      </c>
      <c r="AB1073" s="212">
        <v>19.399999999999999</v>
      </c>
      <c r="AC1073" s="212">
        <v>20.2</v>
      </c>
      <c r="AD1073" s="212">
        <v>18.7</v>
      </c>
      <c r="AE1073" s="209"/>
      <c r="AF1073" s="210"/>
      <c r="AG1073" s="210"/>
      <c r="AH1073" s="210"/>
      <c r="AI1073" s="210"/>
      <c r="AJ1073" s="210"/>
      <c r="AK1073" s="210"/>
      <c r="AL1073" s="210"/>
      <c r="AM1073" s="210"/>
      <c r="AN1073" s="210"/>
      <c r="AO1073" s="210"/>
      <c r="AP1073" s="210"/>
      <c r="AQ1073" s="210"/>
      <c r="AR1073" s="210"/>
      <c r="AS1073" s="210"/>
      <c r="AT1073" s="210"/>
      <c r="AU1073" s="210"/>
      <c r="AV1073" s="210"/>
      <c r="AW1073" s="210"/>
      <c r="AX1073" s="210"/>
      <c r="AY1073" s="210"/>
      <c r="AZ1073" s="210"/>
      <c r="BA1073" s="210"/>
      <c r="BB1073" s="210"/>
      <c r="BC1073" s="210"/>
      <c r="BD1073" s="210"/>
      <c r="BE1073" s="210"/>
      <c r="BF1073" s="210"/>
      <c r="BG1073" s="210"/>
      <c r="BH1073" s="210"/>
      <c r="BI1073" s="210"/>
      <c r="BJ1073" s="210"/>
      <c r="BK1073" s="210"/>
      <c r="BL1073" s="210"/>
      <c r="BM1073" s="211">
        <v>16</v>
      </c>
    </row>
    <row r="1074" spans="1:65">
      <c r="A1074" s="30"/>
      <c r="B1074" s="19">
        <v>1</v>
      </c>
      <c r="C1074" s="9">
        <v>4</v>
      </c>
      <c r="D1074" s="212">
        <v>18.600000000000001</v>
      </c>
      <c r="E1074" s="212">
        <v>19.38</v>
      </c>
      <c r="F1074" s="212">
        <v>17.170000000000002</v>
      </c>
      <c r="G1074" s="212">
        <v>17.425482860172401</v>
      </c>
      <c r="H1074" s="212">
        <v>19.449163265955956</v>
      </c>
      <c r="I1074" s="212">
        <v>18.8</v>
      </c>
      <c r="J1074" s="212">
        <v>21.1</v>
      </c>
      <c r="K1074" s="212">
        <v>19.8</v>
      </c>
      <c r="L1074" s="212">
        <v>19.21</v>
      </c>
      <c r="M1074" s="212">
        <v>19</v>
      </c>
      <c r="N1074" s="212">
        <v>20.8</v>
      </c>
      <c r="O1074" s="212">
        <v>20.3</v>
      </c>
      <c r="P1074" s="212">
        <v>21.3</v>
      </c>
      <c r="Q1074" s="212">
        <v>19.600000000000001</v>
      </c>
      <c r="R1074" s="212">
        <v>20</v>
      </c>
      <c r="S1074" s="212">
        <v>19</v>
      </c>
      <c r="T1074" s="212">
        <v>18.3</v>
      </c>
      <c r="U1074" s="212">
        <v>18.100000000000001</v>
      </c>
      <c r="V1074" s="227">
        <v>18.8</v>
      </c>
      <c r="W1074" s="226">
        <v>23.5</v>
      </c>
      <c r="X1074" s="212">
        <v>20.019120000000001</v>
      </c>
      <c r="Y1074" s="212">
        <v>20.100000000000001</v>
      </c>
      <c r="Z1074" s="212">
        <v>18.2758</v>
      </c>
      <c r="AA1074" s="212">
        <v>20</v>
      </c>
      <c r="AB1074" s="212">
        <v>19</v>
      </c>
      <c r="AC1074" s="212">
        <v>20.2</v>
      </c>
      <c r="AD1074" s="212">
        <v>19.3</v>
      </c>
      <c r="AE1074" s="209"/>
      <c r="AF1074" s="210"/>
      <c r="AG1074" s="210"/>
      <c r="AH1074" s="210"/>
      <c r="AI1074" s="210"/>
      <c r="AJ1074" s="210"/>
      <c r="AK1074" s="210"/>
      <c r="AL1074" s="210"/>
      <c r="AM1074" s="210"/>
      <c r="AN1074" s="210"/>
      <c r="AO1074" s="210"/>
      <c r="AP1074" s="210"/>
      <c r="AQ1074" s="210"/>
      <c r="AR1074" s="210"/>
      <c r="AS1074" s="210"/>
      <c r="AT1074" s="210"/>
      <c r="AU1074" s="210"/>
      <c r="AV1074" s="210"/>
      <c r="AW1074" s="210"/>
      <c r="AX1074" s="210"/>
      <c r="AY1074" s="210"/>
      <c r="AZ1074" s="210"/>
      <c r="BA1074" s="210"/>
      <c r="BB1074" s="210"/>
      <c r="BC1074" s="210"/>
      <c r="BD1074" s="210"/>
      <c r="BE1074" s="210"/>
      <c r="BF1074" s="210"/>
      <c r="BG1074" s="210"/>
      <c r="BH1074" s="210"/>
      <c r="BI1074" s="210"/>
      <c r="BJ1074" s="210"/>
      <c r="BK1074" s="210"/>
      <c r="BL1074" s="210"/>
      <c r="BM1074" s="211">
        <v>19.504810285027599</v>
      </c>
    </row>
    <row r="1075" spans="1:65">
      <c r="A1075" s="30"/>
      <c r="B1075" s="19">
        <v>1</v>
      </c>
      <c r="C1075" s="9">
        <v>5</v>
      </c>
      <c r="D1075" s="212">
        <v>19.399999999999999</v>
      </c>
      <c r="E1075" s="212">
        <v>19.670000000000002</v>
      </c>
      <c r="F1075" s="212">
        <v>17.48</v>
      </c>
      <c r="G1075" s="212">
        <v>17.9738408709024</v>
      </c>
      <c r="H1075" s="212">
        <v>19.492602163663456</v>
      </c>
      <c r="I1075" s="212">
        <v>18.100000000000001</v>
      </c>
      <c r="J1075" s="212">
        <v>20.8</v>
      </c>
      <c r="K1075" s="212">
        <v>20.399999999999999</v>
      </c>
      <c r="L1075" s="212">
        <v>19.329999999999998</v>
      </c>
      <c r="M1075" s="212">
        <v>18</v>
      </c>
      <c r="N1075" s="212">
        <v>20.7</v>
      </c>
      <c r="O1075" s="212">
        <v>20.3</v>
      </c>
      <c r="P1075" s="212">
        <v>22</v>
      </c>
      <c r="Q1075" s="212">
        <v>20.5</v>
      </c>
      <c r="R1075" s="212">
        <v>21.3</v>
      </c>
      <c r="S1075" s="212">
        <v>19</v>
      </c>
      <c r="T1075" s="212">
        <v>19.899999999999999</v>
      </c>
      <c r="U1075" s="212">
        <v>18.899999999999999</v>
      </c>
      <c r="V1075" s="212">
        <v>20.100000000000001</v>
      </c>
      <c r="W1075" s="226">
        <v>22.1</v>
      </c>
      <c r="X1075" s="212">
        <v>20.39574</v>
      </c>
      <c r="Y1075" s="212">
        <v>20.399999999999999</v>
      </c>
      <c r="Z1075" s="212">
        <v>17.891400000000001</v>
      </c>
      <c r="AA1075" s="212">
        <v>20.7</v>
      </c>
      <c r="AB1075" s="212">
        <v>19.600000000000001</v>
      </c>
      <c r="AC1075" s="212">
        <v>20.8</v>
      </c>
      <c r="AD1075" s="212">
        <v>20.100000000000001</v>
      </c>
      <c r="AE1075" s="209"/>
      <c r="AF1075" s="210"/>
      <c r="AG1075" s="210"/>
      <c r="AH1075" s="210"/>
      <c r="AI1075" s="210"/>
      <c r="AJ1075" s="210"/>
      <c r="AK1075" s="210"/>
      <c r="AL1075" s="210"/>
      <c r="AM1075" s="210"/>
      <c r="AN1075" s="210"/>
      <c r="AO1075" s="210"/>
      <c r="AP1075" s="210"/>
      <c r="AQ1075" s="210"/>
      <c r="AR1075" s="210"/>
      <c r="AS1075" s="210"/>
      <c r="AT1075" s="210"/>
      <c r="AU1075" s="210"/>
      <c r="AV1075" s="210"/>
      <c r="AW1075" s="210"/>
      <c r="AX1075" s="210"/>
      <c r="AY1075" s="210"/>
      <c r="AZ1075" s="210"/>
      <c r="BA1075" s="210"/>
      <c r="BB1075" s="210"/>
      <c r="BC1075" s="210"/>
      <c r="BD1075" s="210"/>
      <c r="BE1075" s="210"/>
      <c r="BF1075" s="210"/>
      <c r="BG1075" s="210"/>
      <c r="BH1075" s="210"/>
      <c r="BI1075" s="210"/>
      <c r="BJ1075" s="210"/>
      <c r="BK1075" s="210"/>
      <c r="BL1075" s="210"/>
      <c r="BM1075" s="211">
        <v>68</v>
      </c>
    </row>
    <row r="1076" spans="1:65">
      <c r="A1076" s="30"/>
      <c r="B1076" s="19">
        <v>1</v>
      </c>
      <c r="C1076" s="9">
        <v>6</v>
      </c>
      <c r="D1076" s="212">
        <v>19.100000000000001</v>
      </c>
      <c r="E1076" s="212">
        <v>19.18</v>
      </c>
      <c r="F1076" s="212">
        <v>17.059999999999999</v>
      </c>
      <c r="G1076" s="212">
        <v>17.665251704678699</v>
      </c>
      <c r="H1076" s="212">
        <v>19.948436334197474</v>
      </c>
      <c r="I1076" s="212">
        <v>19.100000000000001</v>
      </c>
      <c r="J1076" s="212">
        <v>19.8</v>
      </c>
      <c r="K1076" s="212">
        <v>20.8</v>
      </c>
      <c r="L1076" s="212">
        <v>19.39</v>
      </c>
      <c r="M1076" s="212">
        <v>18</v>
      </c>
      <c r="N1076" s="227">
        <v>21.4</v>
      </c>
      <c r="O1076" s="212">
        <v>20.100000000000001</v>
      </c>
      <c r="P1076" s="212">
        <v>21.7</v>
      </c>
      <c r="Q1076" s="212">
        <v>19.5</v>
      </c>
      <c r="R1076" s="212">
        <v>20.399999999999999</v>
      </c>
      <c r="S1076" s="212">
        <v>19</v>
      </c>
      <c r="T1076" s="212">
        <v>19.5</v>
      </c>
      <c r="U1076" s="212">
        <v>18.2</v>
      </c>
      <c r="V1076" s="212">
        <v>20.100000000000001</v>
      </c>
      <c r="W1076" s="226">
        <v>23.8</v>
      </c>
      <c r="X1076" s="212">
        <v>20.243390000000002</v>
      </c>
      <c r="Y1076" s="212">
        <v>18.8</v>
      </c>
      <c r="Z1076" s="212">
        <v>18.214500000000001</v>
      </c>
      <c r="AA1076" s="212">
        <v>20.8</v>
      </c>
      <c r="AB1076" s="212">
        <v>19.3</v>
      </c>
      <c r="AC1076" s="212">
        <v>20.3</v>
      </c>
      <c r="AD1076" s="212">
        <v>21.2</v>
      </c>
      <c r="AE1076" s="209"/>
      <c r="AF1076" s="210"/>
      <c r="AG1076" s="210"/>
      <c r="AH1076" s="210"/>
      <c r="AI1076" s="210"/>
      <c r="AJ1076" s="210"/>
      <c r="AK1076" s="210"/>
      <c r="AL1076" s="210"/>
      <c r="AM1076" s="210"/>
      <c r="AN1076" s="210"/>
      <c r="AO1076" s="210"/>
      <c r="AP1076" s="210"/>
      <c r="AQ1076" s="210"/>
      <c r="AR1076" s="210"/>
      <c r="AS1076" s="210"/>
      <c r="AT1076" s="210"/>
      <c r="AU1076" s="210"/>
      <c r="AV1076" s="210"/>
      <c r="AW1076" s="210"/>
      <c r="AX1076" s="210"/>
      <c r="AY1076" s="210"/>
      <c r="AZ1076" s="210"/>
      <c r="BA1076" s="210"/>
      <c r="BB1076" s="210"/>
      <c r="BC1076" s="210"/>
      <c r="BD1076" s="210"/>
      <c r="BE1076" s="210"/>
      <c r="BF1076" s="210"/>
      <c r="BG1076" s="210"/>
      <c r="BH1076" s="210"/>
      <c r="BI1076" s="210"/>
      <c r="BJ1076" s="210"/>
      <c r="BK1076" s="210"/>
      <c r="BL1076" s="210"/>
      <c r="BM1076" s="213"/>
    </row>
    <row r="1077" spans="1:65">
      <c r="A1077" s="30"/>
      <c r="B1077" s="20" t="s">
        <v>272</v>
      </c>
      <c r="C1077" s="12"/>
      <c r="D1077" s="214">
        <v>18.833333333333332</v>
      </c>
      <c r="E1077" s="214">
        <v>19.415000000000003</v>
      </c>
      <c r="F1077" s="214">
        <v>17.261666666666667</v>
      </c>
      <c r="G1077" s="214">
        <v>17.638477086115415</v>
      </c>
      <c r="H1077" s="214">
        <v>19.643796991268776</v>
      </c>
      <c r="I1077" s="214">
        <v>18.5</v>
      </c>
      <c r="J1077" s="214">
        <v>21.433333333333334</v>
      </c>
      <c r="K1077" s="214">
        <v>20.166666666666664</v>
      </c>
      <c r="L1077" s="214">
        <v>19.058333333333334</v>
      </c>
      <c r="M1077" s="214">
        <v>18.5</v>
      </c>
      <c r="N1077" s="214">
        <v>20.816666666666666</v>
      </c>
      <c r="O1077" s="214">
        <v>20.233333333333334</v>
      </c>
      <c r="P1077" s="214">
        <v>21.166666666666668</v>
      </c>
      <c r="Q1077" s="214">
        <v>20.083333333333332</v>
      </c>
      <c r="R1077" s="214">
        <v>20.766666666666666</v>
      </c>
      <c r="S1077" s="214">
        <v>18.333333333333332</v>
      </c>
      <c r="T1077" s="214">
        <v>19.150000000000002</v>
      </c>
      <c r="U1077" s="214">
        <v>18.433333333333334</v>
      </c>
      <c r="V1077" s="214">
        <v>19.733333333333334</v>
      </c>
      <c r="W1077" s="214">
        <v>23.216666666666669</v>
      </c>
      <c r="X1077" s="214">
        <v>20.354393333333334</v>
      </c>
      <c r="Y1077" s="214">
        <v>19.683333333333334</v>
      </c>
      <c r="Z1077" s="214">
        <v>18.233733333333333</v>
      </c>
      <c r="AA1077" s="214">
        <v>20.483333333333334</v>
      </c>
      <c r="AB1077" s="214">
        <v>19.216666666666665</v>
      </c>
      <c r="AC1077" s="214">
        <v>20.399999999999999</v>
      </c>
      <c r="AD1077" s="214">
        <v>19.7</v>
      </c>
      <c r="AE1077" s="209"/>
      <c r="AF1077" s="210"/>
      <c r="AG1077" s="210"/>
      <c r="AH1077" s="210"/>
      <c r="AI1077" s="210"/>
      <c r="AJ1077" s="210"/>
      <c r="AK1077" s="210"/>
      <c r="AL1077" s="210"/>
      <c r="AM1077" s="210"/>
      <c r="AN1077" s="210"/>
      <c r="AO1077" s="210"/>
      <c r="AP1077" s="210"/>
      <c r="AQ1077" s="210"/>
      <c r="AR1077" s="210"/>
      <c r="AS1077" s="210"/>
      <c r="AT1077" s="210"/>
      <c r="AU1077" s="210"/>
      <c r="AV1077" s="210"/>
      <c r="AW1077" s="210"/>
      <c r="AX1077" s="210"/>
      <c r="AY1077" s="210"/>
      <c r="AZ1077" s="210"/>
      <c r="BA1077" s="210"/>
      <c r="BB1077" s="210"/>
      <c r="BC1077" s="210"/>
      <c r="BD1077" s="210"/>
      <c r="BE1077" s="210"/>
      <c r="BF1077" s="210"/>
      <c r="BG1077" s="210"/>
      <c r="BH1077" s="210"/>
      <c r="BI1077" s="210"/>
      <c r="BJ1077" s="210"/>
      <c r="BK1077" s="210"/>
      <c r="BL1077" s="210"/>
      <c r="BM1077" s="213"/>
    </row>
    <row r="1078" spans="1:65">
      <c r="A1078" s="30"/>
      <c r="B1078" s="3" t="s">
        <v>273</v>
      </c>
      <c r="C1078" s="29"/>
      <c r="D1078" s="212">
        <v>18.799999999999997</v>
      </c>
      <c r="E1078" s="212">
        <v>19.420000000000002</v>
      </c>
      <c r="F1078" s="212">
        <v>17.255000000000003</v>
      </c>
      <c r="G1078" s="212">
        <v>17.648656466991952</v>
      </c>
      <c r="H1078" s="212">
        <v>19.502119969626424</v>
      </c>
      <c r="I1078" s="212">
        <v>18.5</v>
      </c>
      <c r="J1078" s="212">
        <v>21.1</v>
      </c>
      <c r="K1078" s="212">
        <v>20.05</v>
      </c>
      <c r="L1078" s="212">
        <v>19.185000000000002</v>
      </c>
      <c r="M1078" s="212">
        <v>18.5</v>
      </c>
      <c r="N1078" s="212">
        <v>20.75</v>
      </c>
      <c r="O1078" s="212">
        <v>20.25</v>
      </c>
      <c r="P1078" s="212">
        <v>21.25</v>
      </c>
      <c r="Q1078" s="212">
        <v>20.149999999999999</v>
      </c>
      <c r="R1078" s="212">
        <v>20.85</v>
      </c>
      <c r="S1078" s="212">
        <v>18.5</v>
      </c>
      <c r="T1078" s="212">
        <v>19.399999999999999</v>
      </c>
      <c r="U1078" s="212">
        <v>18.350000000000001</v>
      </c>
      <c r="V1078" s="212">
        <v>19.850000000000001</v>
      </c>
      <c r="W1078" s="212">
        <v>23.3</v>
      </c>
      <c r="X1078" s="212">
        <v>20.387194999999998</v>
      </c>
      <c r="Y1078" s="212">
        <v>19.899999999999999</v>
      </c>
      <c r="Z1078" s="212">
        <v>18.286749999999998</v>
      </c>
      <c r="AA1078" s="212">
        <v>20.5</v>
      </c>
      <c r="AB1078" s="212">
        <v>19.25</v>
      </c>
      <c r="AC1078" s="212">
        <v>20.350000000000001</v>
      </c>
      <c r="AD1078" s="212">
        <v>19.55</v>
      </c>
      <c r="AE1078" s="209"/>
      <c r="AF1078" s="210"/>
      <c r="AG1078" s="210"/>
      <c r="AH1078" s="210"/>
      <c r="AI1078" s="210"/>
      <c r="AJ1078" s="210"/>
      <c r="AK1078" s="210"/>
      <c r="AL1078" s="210"/>
      <c r="AM1078" s="210"/>
      <c r="AN1078" s="210"/>
      <c r="AO1078" s="210"/>
      <c r="AP1078" s="210"/>
      <c r="AQ1078" s="210"/>
      <c r="AR1078" s="210"/>
      <c r="AS1078" s="210"/>
      <c r="AT1078" s="210"/>
      <c r="AU1078" s="210"/>
      <c r="AV1078" s="210"/>
      <c r="AW1078" s="210"/>
      <c r="AX1078" s="210"/>
      <c r="AY1078" s="210"/>
      <c r="AZ1078" s="210"/>
      <c r="BA1078" s="210"/>
      <c r="BB1078" s="210"/>
      <c r="BC1078" s="210"/>
      <c r="BD1078" s="210"/>
      <c r="BE1078" s="210"/>
      <c r="BF1078" s="210"/>
      <c r="BG1078" s="210"/>
      <c r="BH1078" s="210"/>
      <c r="BI1078" s="210"/>
      <c r="BJ1078" s="210"/>
      <c r="BK1078" s="210"/>
      <c r="BL1078" s="210"/>
      <c r="BM1078" s="213"/>
    </row>
    <row r="1079" spans="1:65">
      <c r="A1079" s="30"/>
      <c r="B1079" s="3" t="s">
        <v>274</v>
      </c>
      <c r="C1079" s="29"/>
      <c r="D1079" s="24">
        <v>0.38815804341358973</v>
      </c>
      <c r="E1079" s="24">
        <v>0.21870070873227701</v>
      </c>
      <c r="F1079" s="24">
        <v>0.15942605391424217</v>
      </c>
      <c r="G1079" s="24">
        <v>0.30044248249622824</v>
      </c>
      <c r="H1079" s="24">
        <v>0.33434837072014223</v>
      </c>
      <c r="I1079" s="24">
        <v>0.4335896677735761</v>
      </c>
      <c r="J1079" s="24">
        <v>1.2388166396471538</v>
      </c>
      <c r="K1079" s="24">
        <v>0.37237973450050516</v>
      </c>
      <c r="L1079" s="24">
        <v>0.39721111095570705</v>
      </c>
      <c r="M1079" s="24">
        <v>0.54772255750516607</v>
      </c>
      <c r="N1079" s="24">
        <v>0.306050104830347</v>
      </c>
      <c r="O1079" s="24">
        <v>0.17511900715418255</v>
      </c>
      <c r="P1079" s="24">
        <v>0.67131711334261879</v>
      </c>
      <c r="Q1079" s="24">
        <v>0.46224091842530207</v>
      </c>
      <c r="R1079" s="24">
        <v>0.50066622281382922</v>
      </c>
      <c r="S1079" s="24">
        <v>0.81649658092772603</v>
      </c>
      <c r="T1079" s="24">
        <v>0.76876524375130217</v>
      </c>
      <c r="U1079" s="24">
        <v>0.39832984656772336</v>
      </c>
      <c r="V1079" s="24">
        <v>0.4926120853842979</v>
      </c>
      <c r="W1079" s="24">
        <v>0.64316923641189983</v>
      </c>
      <c r="X1079" s="24">
        <v>0.20903443693962587</v>
      </c>
      <c r="Y1079" s="24">
        <v>0.76789756261279152</v>
      </c>
      <c r="Z1079" s="24">
        <v>0.17728947703308973</v>
      </c>
      <c r="AA1079" s="24">
        <v>0.27868739954771321</v>
      </c>
      <c r="AB1079" s="24">
        <v>0.28577380332470415</v>
      </c>
      <c r="AC1079" s="24">
        <v>0.22803508501982803</v>
      </c>
      <c r="AD1079" s="24">
        <v>0.88769364084688562</v>
      </c>
      <c r="AE1079" s="154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5"/>
    </row>
    <row r="1080" spans="1:65">
      <c r="A1080" s="30"/>
      <c r="B1080" s="3" t="s">
        <v>87</v>
      </c>
      <c r="C1080" s="29"/>
      <c r="D1080" s="13">
        <v>2.0610161597181757E-2</v>
      </c>
      <c r="E1080" s="13">
        <v>1.1264522726359876E-2</v>
      </c>
      <c r="F1080" s="13">
        <v>9.2358436177025494E-3</v>
      </c>
      <c r="G1080" s="13">
        <v>1.7033357303433489E-2</v>
      </c>
      <c r="H1080" s="13">
        <v>1.7020557220620462E-2</v>
      </c>
      <c r="I1080" s="13">
        <v>2.3437279339112223E-2</v>
      </c>
      <c r="J1080" s="13">
        <v>5.7798599050411528E-2</v>
      </c>
      <c r="K1080" s="13">
        <v>1.8465110801677943E-2</v>
      </c>
      <c r="L1080" s="13">
        <v>2.0841859779048906E-2</v>
      </c>
      <c r="M1080" s="13">
        <v>2.9606624730008978E-2</v>
      </c>
      <c r="N1080" s="13">
        <v>1.4702166765268872E-2</v>
      </c>
      <c r="O1080" s="13">
        <v>8.65497564188711E-3</v>
      </c>
      <c r="P1080" s="13">
        <v>3.1715769134296946E-2</v>
      </c>
      <c r="Q1080" s="13">
        <v>2.3016145315782676E-2</v>
      </c>
      <c r="R1080" s="13">
        <v>2.4109127904357749E-2</v>
      </c>
      <c r="S1080" s="13">
        <v>4.4536177141512333E-2</v>
      </c>
      <c r="T1080" s="13">
        <v>4.0144399151504029E-2</v>
      </c>
      <c r="U1080" s="13">
        <v>2.1609214099514829E-2</v>
      </c>
      <c r="V1080" s="13">
        <v>2.4963450272852933E-2</v>
      </c>
      <c r="W1080" s="13">
        <v>2.7702910398215354E-2</v>
      </c>
      <c r="X1080" s="13">
        <v>1.0269745382059657E-2</v>
      </c>
      <c r="Y1080" s="13">
        <v>3.9012577270759942E-2</v>
      </c>
      <c r="Z1080" s="13">
        <v>9.7231583785962489E-3</v>
      </c>
      <c r="AA1080" s="13">
        <v>1.3605568733004713E-2</v>
      </c>
      <c r="AB1080" s="13">
        <v>1.4871143277955117E-2</v>
      </c>
      <c r="AC1080" s="13">
        <v>1.1178190442148433E-2</v>
      </c>
      <c r="AD1080" s="13">
        <v>4.5060590905933284E-2</v>
      </c>
      <c r="AE1080" s="154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55"/>
    </row>
    <row r="1081" spans="1:65">
      <c r="A1081" s="30"/>
      <c r="B1081" s="3" t="s">
        <v>275</v>
      </c>
      <c r="C1081" s="29"/>
      <c r="D1081" s="13">
        <v>-3.4426223166585168E-2</v>
      </c>
      <c r="E1081" s="13">
        <v>-4.6045197935884463E-3</v>
      </c>
      <c r="F1081" s="13">
        <v>-0.11500463657843563</v>
      </c>
      <c r="G1081" s="13">
        <v>-9.5685790922295233E-2</v>
      </c>
      <c r="H1081" s="13">
        <v>7.1257656039784845E-3</v>
      </c>
      <c r="I1081" s="13">
        <v>-5.151602452646864E-2</v>
      </c>
      <c r="J1081" s="13">
        <v>9.8874227440505669E-2</v>
      </c>
      <c r="K1081" s="13">
        <v>3.3932982272948609E-2</v>
      </c>
      <c r="L1081" s="13">
        <v>-2.2890607248663764E-2</v>
      </c>
      <c r="M1081" s="13">
        <v>-5.151602452646864E-2</v>
      </c>
      <c r="N1081" s="13">
        <v>6.7258094924721457E-2</v>
      </c>
      <c r="O1081" s="13">
        <v>3.7350942544925436E-2</v>
      </c>
      <c r="P1081" s="13">
        <v>8.5202386352599024E-2</v>
      </c>
      <c r="Q1081" s="13">
        <v>2.9660531932977685E-2</v>
      </c>
      <c r="R1081" s="13">
        <v>6.4694624720738725E-2</v>
      </c>
      <c r="S1081" s="13">
        <v>-6.0060925206410376E-2</v>
      </c>
      <c r="T1081" s="13">
        <v>-1.8190911874695792E-2</v>
      </c>
      <c r="U1081" s="13">
        <v>-5.4933984798445246E-2</v>
      </c>
      <c r="V1081" s="13">
        <v>1.1716240505100117E-2</v>
      </c>
      <c r="W1081" s="13">
        <v>0.19030466471588237</v>
      </c>
      <c r="X1081" s="13">
        <v>4.3557616602807769E-2</v>
      </c>
      <c r="Y1081" s="13">
        <v>9.1527703011176076E-3</v>
      </c>
      <c r="Z1081" s="13">
        <v>-6.5167357852743524E-2</v>
      </c>
      <c r="AA1081" s="13">
        <v>5.0168293564837985E-2</v>
      </c>
      <c r="AB1081" s="13">
        <v>-1.4772951602719298E-2</v>
      </c>
      <c r="AC1081" s="13">
        <v>4.5895843224867061E-2</v>
      </c>
      <c r="AD1081" s="13">
        <v>1.0007260369111703E-2</v>
      </c>
      <c r="AE1081" s="154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55"/>
    </row>
    <row r="1082" spans="1:65">
      <c r="A1082" s="30"/>
      <c r="B1082" s="46" t="s">
        <v>276</v>
      </c>
      <c r="C1082" s="47"/>
      <c r="D1082" s="45">
        <v>0.72</v>
      </c>
      <c r="E1082" s="45">
        <v>0.23</v>
      </c>
      <c r="F1082" s="45">
        <v>2.04</v>
      </c>
      <c r="G1082" s="45">
        <v>1.72</v>
      </c>
      <c r="H1082" s="45">
        <v>0.03</v>
      </c>
      <c r="I1082" s="45">
        <v>1</v>
      </c>
      <c r="J1082" s="45">
        <v>1.48</v>
      </c>
      <c r="K1082" s="45">
        <v>0.41</v>
      </c>
      <c r="L1082" s="45">
        <v>0.53</v>
      </c>
      <c r="M1082" s="45">
        <v>1</v>
      </c>
      <c r="N1082" s="45">
        <v>0.96</v>
      </c>
      <c r="O1082" s="45">
        <v>0.46</v>
      </c>
      <c r="P1082" s="45">
        <v>1.25</v>
      </c>
      <c r="Q1082" s="45">
        <v>0.34</v>
      </c>
      <c r="R1082" s="45">
        <v>0.91</v>
      </c>
      <c r="S1082" s="45">
        <v>1.1399999999999999</v>
      </c>
      <c r="T1082" s="45">
        <v>0.45</v>
      </c>
      <c r="U1082" s="45">
        <v>1.05</v>
      </c>
      <c r="V1082" s="45">
        <v>0.04</v>
      </c>
      <c r="W1082" s="45">
        <v>2.98</v>
      </c>
      <c r="X1082" s="45">
        <v>0.56999999999999995</v>
      </c>
      <c r="Y1082" s="45">
        <v>0</v>
      </c>
      <c r="Z1082" s="45">
        <v>1.22</v>
      </c>
      <c r="AA1082" s="45">
        <v>0.67</v>
      </c>
      <c r="AB1082" s="45">
        <v>0.39</v>
      </c>
      <c r="AC1082" s="45">
        <v>0.6</v>
      </c>
      <c r="AD1082" s="45">
        <v>0.01</v>
      </c>
      <c r="AE1082" s="154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55"/>
    </row>
    <row r="1083" spans="1:65">
      <c r="B1083" s="31"/>
      <c r="C1083" s="20"/>
      <c r="D1083" s="20"/>
      <c r="E1083" s="20"/>
      <c r="F1083" s="20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BM1083" s="55"/>
    </row>
    <row r="1084" spans="1:65" ht="15">
      <c r="B1084" s="8" t="s">
        <v>544</v>
      </c>
      <c r="BM1084" s="28" t="s">
        <v>67</v>
      </c>
    </row>
    <row r="1085" spans="1:65" ht="15">
      <c r="A1085" s="25" t="s">
        <v>41</v>
      </c>
      <c r="B1085" s="18" t="s">
        <v>112</v>
      </c>
      <c r="C1085" s="15" t="s">
        <v>113</v>
      </c>
      <c r="D1085" s="16" t="s">
        <v>230</v>
      </c>
      <c r="E1085" s="17" t="s">
        <v>230</v>
      </c>
      <c r="F1085" s="17" t="s">
        <v>230</v>
      </c>
      <c r="G1085" s="17" t="s">
        <v>230</v>
      </c>
      <c r="H1085" s="17" t="s">
        <v>230</v>
      </c>
      <c r="I1085" s="17" t="s">
        <v>230</v>
      </c>
      <c r="J1085" s="17" t="s">
        <v>230</v>
      </c>
      <c r="K1085" s="17" t="s">
        <v>230</v>
      </c>
      <c r="L1085" s="17" t="s">
        <v>230</v>
      </c>
      <c r="M1085" s="17" t="s">
        <v>230</v>
      </c>
      <c r="N1085" s="154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8">
        <v>1</v>
      </c>
    </row>
    <row r="1086" spans="1:65">
      <c r="A1086" s="30"/>
      <c r="B1086" s="19" t="s">
        <v>231</v>
      </c>
      <c r="C1086" s="9" t="s">
        <v>231</v>
      </c>
      <c r="D1086" s="152" t="s">
        <v>233</v>
      </c>
      <c r="E1086" s="153" t="s">
        <v>234</v>
      </c>
      <c r="F1086" s="153" t="s">
        <v>235</v>
      </c>
      <c r="G1086" s="153" t="s">
        <v>236</v>
      </c>
      <c r="H1086" s="153" t="s">
        <v>239</v>
      </c>
      <c r="I1086" s="153" t="s">
        <v>240</v>
      </c>
      <c r="J1086" s="153" t="s">
        <v>254</v>
      </c>
      <c r="K1086" s="153" t="s">
        <v>257</v>
      </c>
      <c r="L1086" s="153" t="s">
        <v>258</v>
      </c>
      <c r="M1086" s="153" t="s">
        <v>261</v>
      </c>
      <c r="N1086" s="154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28" t="s">
        <v>3</v>
      </c>
    </row>
    <row r="1087" spans="1:65">
      <c r="A1087" s="30"/>
      <c r="B1087" s="19"/>
      <c r="C1087" s="9"/>
      <c r="D1087" s="10" t="s">
        <v>295</v>
      </c>
      <c r="E1087" s="11" t="s">
        <v>296</v>
      </c>
      <c r="F1087" s="11" t="s">
        <v>296</v>
      </c>
      <c r="G1087" s="11" t="s">
        <v>296</v>
      </c>
      <c r="H1087" s="11" t="s">
        <v>295</v>
      </c>
      <c r="I1087" s="11" t="s">
        <v>116</v>
      </c>
      <c r="J1087" s="11" t="s">
        <v>296</v>
      </c>
      <c r="K1087" s="11" t="s">
        <v>295</v>
      </c>
      <c r="L1087" s="11" t="s">
        <v>296</v>
      </c>
      <c r="M1087" s="11" t="s">
        <v>295</v>
      </c>
      <c r="N1087" s="154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28">
        <v>2</v>
      </c>
    </row>
    <row r="1088" spans="1:65">
      <c r="A1088" s="30"/>
      <c r="B1088" s="19"/>
      <c r="C1088" s="9"/>
      <c r="D1088" s="26"/>
      <c r="E1088" s="26"/>
      <c r="F1088" s="26"/>
      <c r="G1088" s="26"/>
      <c r="H1088" s="26"/>
      <c r="I1088" s="26"/>
      <c r="J1088" s="26"/>
      <c r="K1088" s="26"/>
      <c r="L1088" s="26"/>
      <c r="M1088" s="26"/>
      <c r="N1088" s="154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28">
        <v>3</v>
      </c>
    </row>
    <row r="1089" spans="1:65">
      <c r="A1089" s="30"/>
      <c r="B1089" s="18">
        <v>1</v>
      </c>
      <c r="C1089" s="14">
        <v>1</v>
      </c>
      <c r="D1089" s="22">
        <v>2.2999999999999998</v>
      </c>
      <c r="E1089" s="22">
        <v>2.04</v>
      </c>
      <c r="F1089" s="22">
        <v>1.85</v>
      </c>
      <c r="G1089" s="22">
        <v>1.9449303594235798</v>
      </c>
      <c r="H1089" s="22">
        <v>2.1</v>
      </c>
      <c r="I1089" s="22">
        <v>2.35</v>
      </c>
      <c r="J1089" s="22">
        <v>2.2000000000000002</v>
      </c>
      <c r="K1089" s="22">
        <v>2</v>
      </c>
      <c r="L1089" s="22">
        <v>2.2258800000000001</v>
      </c>
      <c r="M1089" s="22">
        <v>2</v>
      </c>
      <c r="N1089" s="154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28">
        <v>1</v>
      </c>
    </row>
    <row r="1090" spans="1:65">
      <c r="A1090" s="30"/>
      <c r="B1090" s="19">
        <v>1</v>
      </c>
      <c r="C1090" s="9">
        <v>2</v>
      </c>
      <c r="D1090" s="11">
        <v>2.4</v>
      </c>
      <c r="E1090" s="11">
        <v>2.1</v>
      </c>
      <c r="F1090" s="11">
        <v>1.78</v>
      </c>
      <c r="G1090" s="11">
        <v>1.97879979134826</v>
      </c>
      <c r="H1090" s="11">
        <v>2.1</v>
      </c>
      <c r="I1090" s="11">
        <v>2.33</v>
      </c>
      <c r="J1090" s="11">
        <v>2.2000000000000002</v>
      </c>
      <c r="K1090" s="11">
        <v>2.1</v>
      </c>
      <c r="L1090" s="11">
        <v>2.2704200000000001</v>
      </c>
      <c r="M1090" s="11">
        <v>2</v>
      </c>
      <c r="N1090" s="154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28">
        <v>32</v>
      </c>
    </row>
    <row r="1091" spans="1:65">
      <c r="A1091" s="30"/>
      <c r="B1091" s="19">
        <v>1</v>
      </c>
      <c r="C1091" s="9">
        <v>3</v>
      </c>
      <c r="D1091" s="11">
        <v>2.4</v>
      </c>
      <c r="E1091" s="11">
        <v>2.16</v>
      </c>
      <c r="F1091" s="11">
        <v>1.76</v>
      </c>
      <c r="G1091" s="11">
        <v>1.9672896757139497</v>
      </c>
      <c r="H1091" s="11">
        <v>2</v>
      </c>
      <c r="I1091" s="11">
        <v>2.15</v>
      </c>
      <c r="J1091" s="11">
        <v>2.2000000000000002</v>
      </c>
      <c r="K1091" s="11">
        <v>2</v>
      </c>
      <c r="L1091" s="11">
        <v>2.2861600000000002</v>
      </c>
      <c r="M1091" s="11">
        <v>2</v>
      </c>
      <c r="N1091" s="154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28">
        <v>16</v>
      </c>
    </row>
    <row r="1092" spans="1:65">
      <c r="A1092" s="30"/>
      <c r="B1092" s="19">
        <v>1</v>
      </c>
      <c r="C1092" s="9">
        <v>4</v>
      </c>
      <c r="D1092" s="11">
        <v>2.2999999999999998</v>
      </c>
      <c r="E1092" s="11">
        <v>2.16</v>
      </c>
      <c r="F1092" s="11">
        <v>1.81</v>
      </c>
      <c r="G1092" s="11">
        <v>1.9391698224846299</v>
      </c>
      <c r="H1092" s="11">
        <v>2.1</v>
      </c>
      <c r="I1092" s="11">
        <v>2.16</v>
      </c>
      <c r="J1092" s="11">
        <v>2.2000000000000002</v>
      </c>
      <c r="K1092" s="11">
        <v>2.1</v>
      </c>
      <c r="L1092" s="11">
        <v>2.2799</v>
      </c>
      <c r="M1092" s="11">
        <v>2</v>
      </c>
      <c r="N1092" s="154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28">
        <v>2.1016909384307705</v>
      </c>
    </row>
    <row r="1093" spans="1:65">
      <c r="A1093" s="30"/>
      <c r="B1093" s="19">
        <v>1</v>
      </c>
      <c r="C1093" s="9">
        <v>5</v>
      </c>
      <c r="D1093" s="11">
        <v>2.4</v>
      </c>
      <c r="E1093" s="11">
        <v>2.0299999999999998</v>
      </c>
      <c r="F1093" s="11">
        <v>1.81</v>
      </c>
      <c r="G1093" s="11">
        <v>1.95394045431094</v>
      </c>
      <c r="H1093" s="11">
        <v>2.1</v>
      </c>
      <c r="I1093" s="11">
        <v>2.12</v>
      </c>
      <c r="J1093" s="11">
        <v>2.1</v>
      </c>
      <c r="K1093" s="11">
        <v>2</v>
      </c>
      <c r="L1093" s="11">
        <v>2.2546900000000001</v>
      </c>
      <c r="M1093" s="11">
        <v>2</v>
      </c>
      <c r="N1093" s="154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28">
        <v>69</v>
      </c>
    </row>
    <row r="1094" spans="1:65">
      <c r="A1094" s="30"/>
      <c r="B1094" s="19">
        <v>1</v>
      </c>
      <c r="C1094" s="9">
        <v>6</v>
      </c>
      <c r="D1094" s="11">
        <v>2.4</v>
      </c>
      <c r="E1094" s="11">
        <v>2.08</v>
      </c>
      <c r="F1094" s="11">
        <v>1.75</v>
      </c>
      <c r="G1094" s="11">
        <v>1.9307862025648803</v>
      </c>
      <c r="H1094" s="11">
        <v>2.2000000000000002</v>
      </c>
      <c r="I1094" s="11">
        <v>2.04</v>
      </c>
      <c r="J1094" s="11">
        <v>2.2000000000000002</v>
      </c>
      <c r="K1094" s="11">
        <v>2.1</v>
      </c>
      <c r="L1094" s="11">
        <v>2.2894899999999998</v>
      </c>
      <c r="M1094" s="11">
        <v>2.1</v>
      </c>
      <c r="N1094" s="154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55"/>
    </row>
    <row r="1095" spans="1:65">
      <c r="A1095" s="30"/>
      <c r="B1095" s="20" t="s">
        <v>272</v>
      </c>
      <c r="C1095" s="12"/>
      <c r="D1095" s="23">
        <v>2.3666666666666667</v>
      </c>
      <c r="E1095" s="23">
        <v>2.0950000000000002</v>
      </c>
      <c r="F1095" s="23">
        <v>1.7933333333333332</v>
      </c>
      <c r="G1095" s="23">
        <v>1.9524860509743733</v>
      </c>
      <c r="H1095" s="23">
        <v>2.1</v>
      </c>
      <c r="I1095" s="23">
        <v>2.1916666666666664</v>
      </c>
      <c r="J1095" s="23">
        <v>2.1833333333333336</v>
      </c>
      <c r="K1095" s="23">
        <v>2.0499999999999998</v>
      </c>
      <c r="L1095" s="23">
        <v>2.2677566666666666</v>
      </c>
      <c r="M1095" s="23">
        <v>2.0166666666666666</v>
      </c>
      <c r="N1095" s="154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55"/>
    </row>
    <row r="1096" spans="1:65">
      <c r="A1096" s="30"/>
      <c r="B1096" s="3" t="s">
        <v>273</v>
      </c>
      <c r="C1096" s="29"/>
      <c r="D1096" s="11">
        <v>2.4</v>
      </c>
      <c r="E1096" s="11">
        <v>2.09</v>
      </c>
      <c r="F1096" s="11">
        <v>1.7949999999999999</v>
      </c>
      <c r="G1096" s="11">
        <v>1.9494354068672599</v>
      </c>
      <c r="H1096" s="11">
        <v>2.1</v>
      </c>
      <c r="I1096" s="11">
        <v>2.1550000000000002</v>
      </c>
      <c r="J1096" s="11">
        <v>2.2000000000000002</v>
      </c>
      <c r="K1096" s="11">
        <v>2.0499999999999998</v>
      </c>
      <c r="L1096" s="11">
        <v>2.2751600000000001</v>
      </c>
      <c r="M1096" s="11">
        <v>2</v>
      </c>
      <c r="N1096" s="154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55"/>
    </row>
    <row r="1097" spans="1:65">
      <c r="A1097" s="30"/>
      <c r="B1097" s="3" t="s">
        <v>274</v>
      </c>
      <c r="C1097" s="29"/>
      <c r="D1097" s="24">
        <v>5.1639777949432274E-2</v>
      </c>
      <c r="E1097" s="24">
        <v>5.6480084985771853E-2</v>
      </c>
      <c r="F1097" s="24">
        <v>3.7237973450050539E-2</v>
      </c>
      <c r="G1097" s="24">
        <v>1.7994273333239622E-2</v>
      </c>
      <c r="H1097" s="24">
        <v>6.3245553203367638E-2</v>
      </c>
      <c r="I1097" s="24">
        <v>0.12254250963101201</v>
      </c>
      <c r="J1097" s="24">
        <v>4.0824829046386339E-2</v>
      </c>
      <c r="K1097" s="24">
        <v>5.4772255750516662E-2</v>
      </c>
      <c r="L1097" s="24">
        <v>2.4041494684537916E-2</v>
      </c>
      <c r="M1097" s="24">
        <v>4.0824829046386339E-2</v>
      </c>
      <c r="N1097" s="206"/>
      <c r="O1097" s="207"/>
      <c r="P1097" s="207"/>
      <c r="Q1097" s="207"/>
      <c r="R1097" s="207"/>
      <c r="S1097" s="207"/>
      <c r="T1097" s="207"/>
      <c r="U1097" s="207"/>
      <c r="V1097" s="207"/>
      <c r="W1097" s="207"/>
      <c r="X1097" s="207"/>
      <c r="Y1097" s="207"/>
      <c r="Z1097" s="207"/>
      <c r="AA1097" s="207"/>
      <c r="AB1097" s="207"/>
      <c r="AC1097" s="207"/>
      <c r="AD1097" s="207"/>
      <c r="AE1097" s="207"/>
      <c r="AF1097" s="207"/>
      <c r="AG1097" s="207"/>
      <c r="AH1097" s="207"/>
      <c r="AI1097" s="207"/>
      <c r="AJ1097" s="207"/>
      <c r="AK1097" s="207"/>
      <c r="AL1097" s="207"/>
      <c r="AM1097" s="207"/>
      <c r="AN1097" s="207"/>
      <c r="AO1097" s="207"/>
      <c r="AP1097" s="207"/>
      <c r="AQ1097" s="207"/>
      <c r="AR1097" s="207"/>
      <c r="AS1097" s="207"/>
      <c r="AT1097" s="207"/>
      <c r="AU1097" s="207"/>
      <c r="AV1097" s="207"/>
      <c r="AW1097" s="207"/>
      <c r="AX1097" s="207"/>
      <c r="AY1097" s="207"/>
      <c r="AZ1097" s="207"/>
      <c r="BA1097" s="207"/>
      <c r="BB1097" s="207"/>
      <c r="BC1097" s="207"/>
      <c r="BD1097" s="207"/>
      <c r="BE1097" s="207"/>
      <c r="BF1097" s="207"/>
      <c r="BG1097" s="207"/>
      <c r="BH1097" s="207"/>
      <c r="BI1097" s="207"/>
      <c r="BJ1097" s="207"/>
      <c r="BK1097" s="207"/>
      <c r="BL1097" s="207"/>
      <c r="BM1097" s="56"/>
    </row>
    <row r="1098" spans="1:65">
      <c r="A1098" s="30"/>
      <c r="B1098" s="3" t="s">
        <v>87</v>
      </c>
      <c r="C1098" s="29"/>
      <c r="D1098" s="13">
        <v>2.1819624485675607E-2</v>
      </c>
      <c r="E1098" s="13">
        <v>2.6959467773638113E-2</v>
      </c>
      <c r="F1098" s="13">
        <v>2.0764669210065357E-2</v>
      </c>
      <c r="G1098" s="13">
        <v>9.216082913503898E-3</v>
      </c>
      <c r="H1098" s="13">
        <v>3.0116930096841733E-2</v>
      </c>
      <c r="I1098" s="13">
        <v>5.5912932151032102E-2</v>
      </c>
      <c r="J1098" s="13">
        <v>1.869839498307771E-2</v>
      </c>
      <c r="K1098" s="13">
        <v>2.6718173536837399E-2</v>
      </c>
      <c r="L1098" s="13">
        <v>1.060144372538702E-2</v>
      </c>
      <c r="M1098" s="13">
        <v>2.0243716882505623E-2</v>
      </c>
      <c r="N1098" s="154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55"/>
    </row>
    <row r="1099" spans="1:65">
      <c r="A1099" s="30"/>
      <c r="B1099" s="3" t="s">
        <v>275</v>
      </c>
      <c r="C1099" s="29"/>
      <c r="D1099" s="13">
        <v>0.12607739957890307</v>
      </c>
      <c r="E1099" s="13">
        <v>-3.1835976967032886E-3</v>
      </c>
      <c r="F1099" s="13">
        <v>-0.14671881553035226</v>
      </c>
      <c r="G1099" s="13">
        <v>-7.0992782396350429E-2</v>
      </c>
      <c r="H1099" s="13">
        <v>-8.0456093702951925E-4</v>
      </c>
      <c r="I1099" s="13">
        <v>4.2811112990322142E-2</v>
      </c>
      <c r="J1099" s="13">
        <v>3.8846051724199526E-2</v>
      </c>
      <c r="K1099" s="13">
        <v>-2.4594928533767102E-2</v>
      </c>
      <c r="L1099" s="13">
        <v>7.9015294399037206E-2</v>
      </c>
      <c r="M1099" s="13">
        <v>-4.0455173598258565E-2</v>
      </c>
      <c r="N1099" s="154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55"/>
    </row>
    <row r="1100" spans="1:65">
      <c r="A1100" s="30"/>
      <c r="B1100" s="46" t="s">
        <v>276</v>
      </c>
      <c r="C1100" s="47"/>
      <c r="D1100" s="45">
        <v>2.02</v>
      </c>
      <c r="E1100" s="45">
        <v>0.02</v>
      </c>
      <c r="F1100" s="45">
        <v>2.2799999999999998</v>
      </c>
      <c r="G1100" s="45">
        <v>1.0900000000000001</v>
      </c>
      <c r="H1100" s="45">
        <v>0.02</v>
      </c>
      <c r="I1100" s="45">
        <v>0.71</v>
      </c>
      <c r="J1100" s="45">
        <v>0.64</v>
      </c>
      <c r="K1100" s="45">
        <v>0.36</v>
      </c>
      <c r="L1100" s="45">
        <v>1.28</v>
      </c>
      <c r="M1100" s="45">
        <v>0.61</v>
      </c>
      <c r="N1100" s="154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55"/>
    </row>
    <row r="1101" spans="1:65">
      <c r="B1101" s="31"/>
      <c r="C1101" s="20"/>
      <c r="D1101" s="20"/>
      <c r="E1101" s="20"/>
      <c r="F1101" s="20"/>
      <c r="G1101" s="20"/>
      <c r="H1101" s="20"/>
      <c r="I1101" s="20"/>
      <c r="J1101" s="20"/>
      <c r="K1101" s="20"/>
      <c r="L1101" s="20"/>
      <c r="M1101" s="20"/>
      <c r="BM1101" s="55"/>
    </row>
    <row r="1102" spans="1:65" ht="15">
      <c r="B1102" s="8" t="s">
        <v>545</v>
      </c>
      <c r="BM1102" s="28" t="s">
        <v>67</v>
      </c>
    </row>
    <row r="1103" spans="1:65" ht="15">
      <c r="A1103" s="25" t="s">
        <v>44</v>
      </c>
      <c r="B1103" s="18" t="s">
        <v>112</v>
      </c>
      <c r="C1103" s="15" t="s">
        <v>113</v>
      </c>
      <c r="D1103" s="16" t="s">
        <v>230</v>
      </c>
      <c r="E1103" s="17" t="s">
        <v>230</v>
      </c>
      <c r="F1103" s="17" t="s">
        <v>230</v>
      </c>
      <c r="G1103" s="17" t="s">
        <v>230</v>
      </c>
      <c r="H1103" s="17" t="s">
        <v>230</v>
      </c>
      <c r="I1103" s="17" t="s">
        <v>230</v>
      </c>
      <c r="J1103" s="17" t="s">
        <v>230</v>
      </c>
      <c r="K1103" s="17" t="s">
        <v>230</v>
      </c>
      <c r="L1103" s="17" t="s">
        <v>230</v>
      </c>
      <c r="M1103" s="17" t="s">
        <v>230</v>
      </c>
      <c r="N1103" s="17" t="s">
        <v>230</v>
      </c>
      <c r="O1103" s="17" t="s">
        <v>230</v>
      </c>
      <c r="P1103" s="17" t="s">
        <v>230</v>
      </c>
      <c r="Q1103" s="17" t="s">
        <v>230</v>
      </c>
      <c r="R1103" s="17" t="s">
        <v>230</v>
      </c>
      <c r="S1103" s="17" t="s">
        <v>230</v>
      </c>
      <c r="T1103" s="17" t="s">
        <v>230</v>
      </c>
      <c r="U1103" s="17" t="s">
        <v>230</v>
      </c>
      <c r="V1103" s="17" t="s">
        <v>230</v>
      </c>
      <c r="W1103" s="17" t="s">
        <v>230</v>
      </c>
      <c r="X1103" s="17" t="s">
        <v>230</v>
      </c>
      <c r="Y1103" s="17" t="s">
        <v>230</v>
      </c>
      <c r="Z1103" s="17" t="s">
        <v>230</v>
      </c>
      <c r="AA1103" s="17" t="s">
        <v>230</v>
      </c>
      <c r="AB1103" s="17" t="s">
        <v>230</v>
      </c>
      <c r="AC1103" s="17" t="s">
        <v>230</v>
      </c>
      <c r="AD1103" s="17" t="s">
        <v>230</v>
      </c>
      <c r="AE1103" s="17" t="s">
        <v>230</v>
      </c>
      <c r="AF1103" s="17" t="s">
        <v>230</v>
      </c>
      <c r="AG1103" s="154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28">
        <v>1</v>
      </c>
    </row>
    <row r="1104" spans="1:65">
      <c r="A1104" s="30"/>
      <c r="B1104" s="19" t="s">
        <v>231</v>
      </c>
      <c r="C1104" s="9" t="s">
        <v>231</v>
      </c>
      <c r="D1104" s="152" t="s">
        <v>233</v>
      </c>
      <c r="E1104" s="153" t="s">
        <v>234</v>
      </c>
      <c r="F1104" s="153" t="s">
        <v>235</v>
      </c>
      <c r="G1104" s="153" t="s">
        <v>236</v>
      </c>
      <c r="H1104" s="153" t="s">
        <v>237</v>
      </c>
      <c r="I1104" s="153" t="s">
        <v>239</v>
      </c>
      <c r="J1104" s="153" t="s">
        <v>240</v>
      </c>
      <c r="K1104" s="153" t="s">
        <v>242</v>
      </c>
      <c r="L1104" s="153" t="s">
        <v>243</v>
      </c>
      <c r="M1104" s="153" t="s">
        <v>244</v>
      </c>
      <c r="N1104" s="153" t="s">
        <v>245</v>
      </c>
      <c r="O1104" s="153" t="s">
        <v>246</v>
      </c>
      <c r="P1104" s="153" t="s">
        <v>247</v>
      </c>
      <c r="Q1104" s="153" t="s">
        <v>248</v>
      </c>
      <c r="R1104" s="153" t="s">
        <v>250</v>
      </c>
      <c r="S1104" s="153" t="s">
        <v>251</v>
      </c>
      <c r="T1104" s="153" t="s">
        <v>252</v>
      </c>
      <c r="U1104" s="153" t="s">
        <v>253</v>
      </c>
      <c r="V1104" s="153" t="s">
        <v>254</v>
      </c>
      <c r="W1104" s="153" t="s">
        <v>255</v>
      </c>
      <c r="X1104" s="153" t="s">
        <v>256</v>
      </c>
      <c r="Y1104" s="153" t="s">
        <v>257</v>
      </c>
      <c r="Z1104" s="153" t="s">
        <v>258</v>
      </c>
      <c r="AA1104" s="153" t="s">
        <v>279</v>
      </c>
      <c r="AB1104" s="153" t="s">
        <v>259</v>
      </c>
      <c r="AC1104" s="153" t="s">
        <v>260</v>
      </c>
      <c r="AD1104" s="153" t="s">
        <v>261</v>
      </c>
      <c r="AE1104" s="153" t="s">
        <v>262</v>
      </c>
      <c r="AF1104" s="153" t="s">
        <v>263</v>
      </c>
      <c r="AG1104" s="154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28" t="s">
        <v>3</v>
      </c>
    </row>
    <row r="1105" spans="1:65">
      <c r="A1105" s="30"/>
      <c r="B1105" s="19"/>
      <c r="C1105" s="9"/>
      <c r="D1105" s="10" t="s">
        <v>295</v>
      </c>
      <c r="E1105" s="11" t="s">
        <v>296</v>
      </c>
      <c r="F1105" s="11" t="s">
        <v>295</v>
      </c>
      <c r="G1105" s="11" t="s">
        <v>116</v>
      </c>
      <c r="H1105" s="11" t="s">
        <v>296</v>
      </c>
      <c r="I1105" s="11" t="s">
        <v>295</v>
      </c>
      <c r="J1105" s="11" t="s">
        <v>116</v>
      </c>
      <c r="K1105" s="11" t="s">
        <v>116</v>
      </c>
      <c r="L1105" s="11" t="s">
        <v>296</v>
      </c>
      <c r="M1105" s="11" t="s">
        <v>116</v>
      </c>
      <c r="N1105" s="11" t="s">
        <v>295</v>
      </c>
      <c r="O1105" s="11" t="s">
        <v>295</v>
      </c>
      <c r="P1105" s="11" t="s">
        <v>295</v>
      </c>
      <c r="Q1105" s="11" t="s">
        <v>295</v>
      </c>
      <c r="R1105" s="11" t="s">
        <v>295</v>
      </c>
      <c r="S1105" s="11" t="s">
        <v>116</v>
      </c>
      <c r="T1105" s="11" t="s">
        <v>116</v>
      </c>
      <c r="U1105" s="11" t="s">
        <v>296</v>
      </c>
      <c r="V1105" s="11" t="s">
        <v>295</v>
      </c>
      <c r="W1105" s="11" t="s">
        <v>295</v>
      </c>
      <c r="X1105" s="11" t="s">
        <v>295</v>
      </c>
      <c r="Y1105" s="11" t="s">
        <v>295</v>
      </c>
      <c r="Z1105" s="11" t="s">
        <v>296</v>
      </c>
      <c r="AA1105" s="11" t="s">
        <v>295</v>
      </c>
      <c r="AB1105" s="11" t="s">
        <v>295</v>
      </c>
      <c r="AC1105" s="11" t="s">
        <v>296</v>
      </c>
      <c r="AD1105" s="11" t="s">
        <v>295</v>
      </c>
      <c r="AE1105" s="11" t="s">
        <v>295</v>
      </c>
      <c r="AF1105" s="11" t="s">
        <v>295</v>
      </c>
      <c r="AG1105" s="154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28">
        <v>0</v>
      </c>
    </row>
    <row r="1106" spans="1:65">
      <c r="A1106" s="30"/>
      <c r="B1106" s="19"/>
      <c r="C1106" s="9"/>
      <c r="D1106" s="26"/>
      <c r="E1106" s="26"/>
      <c r="F1106" s="26"/>
      <c r="G1106" s="26"/>
      <c r="H1106" s="26"/>
      <c r="I1106" s="26"/>
      <c r="J1106" s="26"/>
      <c r="K1106" s="26"/>
      <c r="L1106" s="26"/>
      <c r="M1106" s="26"/>
      <c r="N1106" s="26"/>
      <c r="O1106" s="26"/>
      <c r="P1106" s="26"/>
      <c r="Q1106" s="26"/>
      <c r="R1106" s="26"/>
      <c r="S1106" s="26"/>
      <c r="T1106" s="26"/>
      <c r="U1106" s="26"/>
      <c r="V1106" s="26"/>
      <c r="W1106" s="26"/>
      <c r="X1106" s="26"/>
      <c r="Y1106" s="26"/>
      <c r="Z1106" s="26"/>
      <c r="AA1106" s="26"/>
      <c r="AB1106" s="26"/>
      <c r="AC1106" s="26"/>
      <c r="AD1106" s="26"/>
      <c r="AE1106" s="26"/>
      <c r="AF1106" s="26"/>
      <c r="AG1106" s="154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28">
        <v>0</v>
      </c>
    </row>
    <row r="1107" spans="1:65">
      <c r="A1107" s="30"/>
      <c r="B1107" s="18">
        <v>1</v>
      </c>
      <c r="C1107" s="14">
        <v>1</v>
      </c>
      <c r="D1107" s="216">
        <v>163</v>
      </c>
      <c r="E1107" s="216">
        <v>169</v>
      </c>
      <c r="F1107" s="216">
        <v>156.76</v>
      </c>
      <c r="G1107" s="216">
        <v>159.49</v>
      </c>
      <c r="H1107" s="216">
        <v>164.69002831195718</v>
      </c>
      <c r="I1107" s="216">
        <v>157</v>
      </c>
      <c r="J1107" s="215">
        <v>211</v>
      </c>
      <c r="K1107" s="216">
        <v>162</v>
      </c>
      <c r="L1107" s="216">
        <v>161</v>
      </c>
      <c r="M1107" s="216">
        <v>153</v>
      </c>
      <c r="N1107" s="216">
        <v>164</v>
      </c>
      <c r="O1107" s="216">
        <v>166</v>
      </c>
      <c r="P1107" s="233">
        <v>190</v>
      </c>
      <c r="Q1107" s="216">
        <v>171</v>
      </c>
      <c r="R1107" s="216">
        <v>173</v>
      </c>
      <c r="S1107" s="216">
        <v>158</v>
      </c>
      <c r="T1107" s="216">
        <v>175</v>
      </c>
      <c r="U1107" s="216">
        <v>157</v>
      </c>
      <c r="V1107" s="216">
        <v>161</v>
      </c>
      <c r="W1107" s="215">
        <v>72.14</v>
      </c>
      <c r="X1107" s="216">
        <v>157.33019999999999</v>
      </c>
      <c r="Y1107" s="216">
        <v>160</v>
      </c>
      <c r="Z1107" s="216">
        <v>161.39959999999999</v>
      </c>
      <c r="AA1107" s="216">
        <v>170</v>
      </c>
      <c r="AB1107" s="215">
        <v>193.91220000000001</v>
      </c>
      <c r="AC1107" s="216">
        <v>150</v>
      </c>
      <c r="AD1107" s="216">
        <v>164</v>
      </c>
      <c r="AE1107" s="216">
        <v>153</v>
      </c>
      <c r="AF1107" s="216">
        <v>166</v>
      </c>
      <c r="AG1107" s="217"/>
      <c r="AH1107" s="218"/>
      <c r="AI1107" s="218"/>
      <c r="AJ1107" s="218"/>
      <c r="AK1107" s="218"/>
      <c r="AL1107" s="218"/>
      <c r="AM1107" s="218"/>
      <c r="AN1107" s="218"/>
      <c r="AO1107" s="218"/>
      <c r="AP1107" s="218"/>
      <c r="AQ1107" s="218"/>
      <c r="AR1107" s="218"/>
      <c r="AS1107" s="218"/>
      <c r="AT1107" s="218"/>
      <c r="AU1107" s="218"/>
      <c r="AV1107" s="218"/>
      <c r="AW1107" s="218"/>
      <c r="AX1107" s="218"/>
      <c r="AY1107" s="218"/>
      <c r="AZ1107" s="218"/>
      <c r="BA1107" s="218"/>
      <c r="BB1107" s="218"/>
      <c r="BC1107" s="218"/>
      <c r="BD1107" s="218"/>
      <c r="BE1107" s="218"/>
      <c r="BF1107" s="218"/>
      <c r="BG1107" s="218"/>
      <c r="BH1107" s="218"/>
      <c r="BI1107" s="218"/>
      <c r="BJ1107" s="218"/>
      <c r="BK1107" s="218"/>
      <c r="BL1107" s="218"/>
      <c r="BM1107" s="219">
        <v>1</v>
      </c>
    </row>
    <row r="1108" spans="1:65">
      <c r="A1108" s="30"/>
      <c r="B1108" s="19">
        <v>1</v>
      </c>
      <c r="C1108" s="9">
        <v>2</v>
      </c>
      <c r="D1108" s="221">
        <v>164</v>
      </c>
      <c r="E1108" s="221">
        <v>171</v>
      </c>
      <c r="F1108" s="221">
        <v>158.01</v>
      </c>
      <c r="G1108" s="221">
        <v>164.51</v>
      </c>
      <c r="H1108" s="221">
        <v>169.59579870730965</v>
      </c>
      <c r="I1108" s="221">
        <v>157</v>
      </c>
      <c r="J1108" s="220">
        <v>204</v>
      </c>
      <c r="K1108" s="221">
        <v>164</v>
      </c>
      <c r="L1108" s="221">
        <v>164</v>
      </c>
      <c r="M1108" s="221">
        <v>150</v>
      </c>
      <c r="N1108" s="221">
        <v>162</v>
      </c>
      <c r="O1108" s="221">
        <v>167</v>
      </c>
      <c r="P1108" s="221">
        <v>180</v>
      </c>
      <c r="Q1108" s="221">
        <v>169</v>
      </c>
      <c r="R1108" s="221">
        <v>171</v>
      </c>
      <c r="S1108" s="221">
        <v>152</v>
      </c>
      <c r="T1108" s="221">
        <v>172</v>
      </c>
      <c r="U1108" s="221">
        <v>155</v>
      </c>
      <c r="V1108" s="221">
        <v>163</v>
      </c>
      <c r="W1108" s="220">
        <v>72.8</v>
      </c>
      <c r="X1108" s="221">
        <v>153.31720000000001</v>
      </c>
      <c r="Y1108" s="221">
        <v>160</v>
      </c>
      <c r="Z1108" s="221">
        <v>159.1232</v>
      </c>
      <c r="AA1108" s="221">
        <v>168</v>
      </c>
      <c r="AB1108" s="220">
        <v>196.93719999999999</v>
      </c>
      <c r="AC1108" s="221">
        <v>149</v>
      </c>
      <c r="AD1108" s="221">
        <v>158</v>
      </c>
      <c r="AE1108" s="221">
        <v>151</v>
      </c>
      <c r="AF1108" s="221">
        <v>159</v>
      </c>
      <c r="AG1108" s="217"/>
      <c r="AH1108" s="218"/>
      <c r="AI1108" s="218"/>
      <c r="AJ1108" s="218"/>
      <c r="AK1108" s="218"/>
      <c r="AL1108" s="218"/>
      <c r="AM1108" s="218"/>
      <c r="AN1108" s="218"/>
      <c r="AO1108" s="218"/>
      <c r="AP1108" s="218"/>
      <c r="AQ1108" s="218"/>
      <c r="AR1108" s="218"/>
      <c r="AS1108" s="218"/>
      <c r="AT1108" s="218"/>
      <c r="AU1108" s="218"/>
      <c r="AV1108" s="218"/>
      <c r="AW1108" s="218"/>
      <c r="AX1108" s="218"/>
      <c r="AY1108" s="218"/>
      <c r="AZ1108" s="218"/>
      <c r="BA1108" s="218"/>
      <c r="BB1108" s="218"/>
      <c r="BC1108" s="218"/>
      <c r="BD1108" s="218"/>
      <c r="BE1108" s="218"/>
      <c r="BF1108" s="218"/>
      <c r="BG1108" s="218"/>
      <c r="BH1108" s="218"/>
      <c r="BI1108" s="218"/>
      <c r="BJ1108" s="218"/>
      <c r="BK1108" s="218"/>
      <c r="BL1108" s="218"/>
      <c r="BM1108" s="219">
        <v>33</v>
      </c>
    </row>
    <row r="1109" spans="1:65">
      <c r="A1109" s="30"/>
      <c r="B1109" s="19">
        <v>1</v>
      </c>
      <c r="C1109" s="9">
        <v>3</v>
      </c>
      <c r="D1109" s="221">
        <v>165</v>
      </c>
      <c r="E1109" s="221">
        <v>172</v>
      </c>
      <c r="F1109" s="221">
        <v>155.28</v>
      </c>
      <c r="G1109" s="221">
        <v>163.22999999999999</v>
      </c>
      <c r="H1109" s="221">
        <v>163.35876449055036</v>
      </c>
      <c r="I1109" s="221">
        <v>158</v>
      </c>
      <c r="J1109" s="220">
        <v>185</v>
      </c>
      <c r="K1109" s="221">
        <v>167</v>
      </c>
      <c r="L1109" s="221">
        <v>163</v>
      </c>
      <c r="M1109" s="221">
        <v>151</v>
      </c>
      <c r="N1109" s="221">
        <v>164</v>
      </c>
      <c r="O1109" s="221">
        <v>171</v>
      </c>
      <c r="P1109" s="221">
        <v>179</v>
      </c>
      <c r="Q1109" s="221">
        <v>168</v>
      </c>
      <c r="R1109" s="221">
        <v>173</v>
      </c>
      <c r="S1109" s="221">
        <v>156</v>
      </c>
      <c r="T1109" s="221">
        <v>174</v>
      </c>
      <c r="U1109" s="221">
        <v>156</v>
      </c>
      <c r="V1109" s="221">
        <v>159</v>
      </c>
      <c r="W1109" s="220">
        <v>73.8</v>
      </c>
      <c r="X1109" s="221">
        <v>154.65299999999999</v>
      </c>
      <c r="Y1109" s="221">
        <v>160</v>
      </c>
      <c r="Z1109" s="221">
        <v>163.7912</v>
      </c>
      <c r="AA1109" s="221">
        <v>173</v>
      </c>
      <c r="AB1109" s="220">
        <v>196.26599999999999</v>
      </c>
      <c r="AC1109" s="221">
        <v>154</v>
      </c>
      <c r="AD1109" s="221">
        <v>161</v>
      </c>
      <c r="AE1109" s="221">
        <v>154</v>
      </c>
      <c r="AF1109" s="221">
        <v>153</v>
      </c>
      <c r="AG1109" s="217"/>
      <c r="AH1109" s="218"/>
      <c r="AI1109" s="218"/>
      <c r="AJ1109" s="218"/>
      <c r="AK1109" s="218"/>
      <c r="AL1109" s="218"/>
      <c r="AM1109" s="218"/>
      <c r="AN1109" s="218"/>
      <c r="AO1109" s="218"/>
      <c r="AP1109" s="218"/>
      <c r="AQ1109" s="218"/>
      <c r="AR1109" s="218"/>
      <c r="AS1109" s="218"/>
      <c r="AT1109" s="218"/>
      <c r="AU1109" s="218"/>
      <c r="AV1109" s="218"/>
      <c r="AW1109" s="218"/>
      <c r="AX1109" s="218"/>
      <c r="AY1109" s="218"/>
      <c r="AZ1109" s="218"/>
      <c r="BA1109" s="218"/>
      <c r="BB1109" s="218"/>
      <c r="BC1109" s="218"/>
      <c r="BD1109" s="218"/>
      <c r="BE1109" s="218"/>
      <c r="BF1109" s="218"/>
      <c r="BG1109" s="218"/>
      <c r="BH1109" s="218"/>
      <c r="BI1109" s="218"/>
      <c r="BJ1109" s="218"/>
      <c r="BK1109" s="218"/>
      <c r="BL1109" s="218"/>
      <c r="BM1109" s="219">
        <v>16</v>
      </c>
    </row>
    <row r="1110" spans="1:65">
      <c r="A1110" s="30"/>
      <c r="B1110" s="19">
        <v>1</v>
      </c>
      <c r="C1110" s="9">
        <v>4</v>
      </c>
      <c r="D1110" s="221">
        <v>169</v>
      </c>
      <c r="E1110" s="221">
        <v>167</v>
      </c>
      <c r="F1110" s="221">
        <v>155.28</v>
      </c>
      <c r="G1110" s="221">
        <v>161.34</v>
      </c>
      <c r="H1110" s="221">
        <v>164.9867844989015</v>
      </c>
      <c r="I1110" s="221">
        <v>161</v>
      </c>
      <c r="J1110" s="220">
        <v>198</v>
      </c>
      <c r="K1110" s="221">
        <v>164</v>
      </c>
      <c r="L1110" s="221">
        <v>161</v>
      </c>
      <c r="M1110" s="221">
        <v>153</v>
      </c>
      <c r="N1110" s="221">
        <v>166</v>
      </c>
      <c r="O1110" s="221">
        <v>175</v>
      </c>
      <c r="P1110" s="221">
        <v>182</v>
      </c>
      <c r="Q1110" s="221">
        <v>166</v>
      </c>
      <c r="R1110" s="221">
        <v>172</v>
      </c>
      <c r="S1110" s="221">
        <v>164</v>
      </c>
      <c r="T1110" s="221">
        <v>171</v>
      </c>
      <c r="U1110" s="221">
        <v>157</v>
      </c>
      <c r="V1110" s="221">
        <v>159</v>
      </c>
      <c r="W1110" s="220">
        <v>67.099999999999994</v>
      </c>
      <c r="X1110" s="221">
        <v>153.6927</v>
      </c>
      <c r="Y1110" s="221">
        <v>160</v>
      </c>
      <c r="Z1110" s="221">
        <v>160.86000000000001</v>
      </c>
      <c r="AA1110" s="221">
        <v>169</v>
      </c>
      <c r="AB1110" s="222">
        <v>204.0162</v>
      </c>
      <c r="AC1110" s="221">
        <v>154</v>
      </c>
      <c r="AD1110" s="221">
        <v>163</v>
      </c>
      <c r="AE1110" s="221">
        <v>153</v>
      </c>
      <c r="AF1110" s="221">
        <v>160</v>
      </c>
      <c r="AG1110" s="217"/>
      <c r="AH1110" s="218"/>
      <c r="AI1110" s="218"/>
      <c r="AJ1110" s="218"/>
      <c r="AK1110" s="218"/>
      <c r="AL1110" s="218"/>
      <c r="AM1110" s="218"/>
      <c r="AN1110" s="218"/>
      <c r="AO1110" s="218"/>
      <c r="AP1110" s="218"/>
      <c r="AQ1110" s="218"/>
      <c r="AR1110" s="218"/>
      <c r="AS1110" s="218"/>
      <c r="AT1110" s="218"/>
      <c r="AU1110" s="218"/>
      <c r="AV1110" s="218"/>
      <c r="AW1110" s="218"/>
      <c r="AX1110" s="218"/>
      <c r="AY1110" s="218"/>
      <c r="AZ1110" s="218"/>
      <c r="BA1110" s="218"/>
      <c r="BB1110" s="218"/>
      <c r="BC1110" s="218"/>
      <c r="BD1110" s="218"/>
      <c r="BE1110" s="218"/>
      <c r="BF1110" s="218"/>
      <c r="BG1110" s="218"/>
      <c r="BH1110" s="218"/>
      <c r="BI1110" s="218"/>
      <c r="BJ1110" s="218"/>
      <c r="BK1110" s="218"/>
      <c r="BL1110" s="218"/>
      <c r="BM1110" s="219">
        <v>162.93862223105907</v>
      </c>
    </row>
    <row r="1111" spans="1:65">
      <c r="A1111" s="30"/>
      <c r="B1111" s="19">
        <v>1</v>
      </c>
      <c r="C1111" s="9">
        <v>5</v>
      </c>
      <c r="D1111" s="221">
        <v>164</v>
      </c>
      <c r="E1111" s="221">
        <v>169</v>
      </c>
      <c r="F1111" s="221">
        <v>156.72</v>
      </c>
      <c r="G1111" s="222">
        <v>170.26</v>
      </c>
      <c r="H1111" s="221">
        <v>164.49348994127917</v>
      </c>
      <c r="I1111" s="221">
        <v>161</v>
      </c>
      <c r="J1111" s="220">
        <v>181</v>
      </c>
      <c r="K1111" s="221">
        <v>167</v>
      </c>
      <c r="L1111" s="221">
        <v>165</v>
      </c>
      <c r="M1111" s="221">
        <v>148</v>
      </c>
      <c r="N1111" s="221">
        <v>163</v>
      </c>
      <c r="O1111" s="221">
        <v>167</v>
      </c>
      <c r="P1111" s="222">
        <v>187</v>
      </c>
      <c r="Q1111" s="222">
        <v>184</v>
      </c>
      <c r="R1111" s="221">
        <v>172</v>
      </c>
      <c r="S1111" s="221">
        <v>162</v>
      </c>
      <c r="T1111" s="221">
        <v>172</v>
      </c>
      <c r="U1111" s="221">
        <v>160</v>
      </c>
      <c r="V1111" s="221">
        <v>157</v>
      </c>
      <c r="W1111" s="220">
        <v>72.13</v>
      </c>
      <c r="X1111" s="221">
        <v>151.88849999999999</v>
      </c>
      <c r="Y1111" s="221">
        <v>160</v>
      </c>
      <c r="Z1111" s="221">
        <v>160.4752</v>
      </c>
      <c r="AA1111" s="221">
        <v>174</v>
      </c>
      <c r="AB1111" s="220">
        <v>193.67519999999999</v>
      </c>
      <c r="AC1111" s="221">
        <v>151</v>
      </c>
      <c r="AD1111" s="221">
        <v>165</v>
      </c>
      <c r="AE1111" s="221">
        <v>152</v>
      </c>
      <c r="AF1111" s="221">
        <v>168</v>
      </c>
      <c r="AG1111" s="217"/>
      <c r="AH1111" s="218"/>
      <c r="AI1111" s="218"/>
      <c r="AJ1111" s="218"/>
      <c r="AK1111" s="218"/>
      <c r="AL1111" s="218"/>
      <c r="AM1111" s="218"/>
      <c r="AN1111" s="218"/>
      <c r="AO1111" s="218"/>
      <c r="AP1111" s="218"/>
      <c r="AQ1111" s="218"/>
      <c r="AR1111" s="218"/>
      <c r="AS1111" s="218"/>
      <c r="AT1111" s="218"/>
      <c r="AU1111" s="218"/>
      <c r="AV1111" s="218"/>
      <c r="AW1111" s="218"/>
      <c r="AX1111" s="218"/>
      <c r="AY1111" s="218"/>
      <c r="AZ1111" s="218"/>
      <c r="BA1111" s="218"/>
      <c r="BB1111" s="218"/>
      <c r="BC1111" s="218"/>
      <c r="BD1111" s="218"/>
      <c r="BE1111" s="218"/>
      <c r="BF1111" s="218"/>
      <c r="BG1111" s="218"/>
      <c r="BH1111" s="218"/>
      <c r="BI1111" s="218"/>
      <c r="BJ1111" s="218"/>
      <c r="BK1111" s="218"/>
      <c r="BL1111" s="218"/>
      <c r="BM1111" s="219">
        <v>70</v>
      </c>
    </row>
    <row r="1112" spans="1:65">
      <c r="A1112" s="30"/>
      <c r="B1112" s="19">
        <v>1</v>
      </c>
      <c r="C1112" s="9">
        <v>6</v>
      </c>
      <c r="D1112" s="221">
        <v>165</v>
      </c>
      <c r="E1112" s="221">
        <v>168</v>
      </c>
      <c r="F1112" s="221">
        <v>155.80000000000001</v>
      </c>
      <c r="G1112" s="221">
        <v>162.44999999999999</v>
      </c>
      <c r="H1112" s="221">
        <v>168.37050209521934</v>
      </c>
      <c r="I1112" s="221">
        <v>158</v>
      </c>
      <c r="J1112" s="220">
        <v>172</v>
      </c>
      <c r="K1112" s="221">
        <v>168</v>
      </c>
      <c r="L1112" s="221">
        <v>165</v>
      </c>
      <c r="M1112" s="221">
        <v>150</v>
      </c>
      <c r="N1112" s="221">
        <v>159</v>
      </c>
      <c r="O1112" s="221">
        <v>163</v>
      </c>
      <c r="P1112" s="221">
        <v>182</v>
      </c>
      <c r="Q1112" s="221">
        <v>169</v>
      </c>
      <c r="R1112" s="221">
        <v>174</v>
      </c>
      <c r="S1112" s="221">
        <v>163</v>
      </c>
      <c r="T1112" s="221">
        <v>175</v>
      </c>
      <c r="U1112" s="221">
        <v>158</v>
      </c>
      <c r="V1112" s="221">
        <v>164</v>
      </c>
      <c r="W1112" s="222">
        <v>90.8</v>
      </c>
      <c r="X1112" s="221">
        <v>153.34350000000001</v>
      </c>
      <c r="Y1112" s="221">
        <v>160</v>
      </c>
      <c r="Z1112" s="221">
        <v>159.88140000000001</v>
      </c>
      <c r="AA1112" s="221">
        <v>173</v>
      </c>
      <c r="AB1112" s="220">
        <v>193.85820000000001</v>
      </c>
      <c r="AC1112" s="221">
        <v>154</v>
      </c>
      <c r="AD1112" s="221">
        <v>165</v>
      </c>
      <c r="AE1112" s="221">
        <v>153</v>
      </c>
      <c r="AF1112" s="221">
        <v>173</v>
      </c>
      <c r="AG1112" s="217"/>
      <c r="AH1112" s="218"/>
      <c r="AI1112" s="218"/>
      <c r="AJ1112" s="218"/>
      <c r="AK1112" s="218"/>
      <c r="AL1112" s="218"/>
      <c r="AM1112" s="218"/>
      <c r="AN1112" s="218"/>
      <c r="AO1112" s="218"/>
      <c r="AP1112" s="218"/>
      <c r="AQ1112" s="218"/>
      <c r="AR1112" s="218"/>
      <c r="AS1112" s="218"/>
      <c r="AT1112" s="218"/>
      <c r="AU1112" s="218"/>
      <c r="AV1112" s="218"/>
      <c r="AW1112" s="218"/>
      <c r="AX1112" s="218"/>
      <c r="AY1112" s="218"/>
      <c r="AZ1112" s="218"/>
      <c r="BA1112" s="218"/>
      <c r="BB1112" s="218"/>
      <c r="BC1112" s="218"/>
      <c r="BD1112" s="218"/>
      <c r="BE1112" s="218"/>
      <c r="BF1112" s="218"/>
      <c r="BG1112" s="218"/>
      <c r="BH1112" s="218"/>
      <c r="BI1112" s="218"/>
      <c r="BJ1112" s="218"/>
      <c r="BK1112" s="218"/>
      <c r="BL1112" s="218"/>
      <c r="BM1112" s="223"/>
    </row>
    <row r="1113" spans="1:65">
      <c r="A1113" s="30"/>
      <c r="B1113" s="20" t="s">
        <v>272</v>
      </c>
      <c r="C1113" s="12"/>
      <c r="D1113" s="224">
        <v>165</v>
      </c>
      <c r="E1113" s="224">
        <v>169.33333333333334</v>
      </c>
      <c r="F1113" s="224">
        <v>156.30833333333331</v>
      </c>
      <c r="G1113" s="224">
        <v>163.54666666666665</v>
      </c>
      <c r="H1113" s="224">
        <v>165.91589467420286</v>
      </c>
      <c r="I1113" s="224">
        <v>158.66666666666666</v>
      </c>
      <c r="J1113" s="224">
        <v>191.83333333333334</v>
      </c>
      <c r="K1113" s="224">
        <v>165.33333333333334</v>
      </c>
      <c r="L1113" s="224">
        <v>163.16666666666666</v>
      </c>
      <c r="M1113" s="224">
        <v>150.83333333333334</v>
      </c>
      <c r="N1113" s="224">
        <v>163</v>
      </c>
      <c r="O1113" s="224">
        <v>168.16666666666666</v>
      </c>
      <c r="P1113" s="224">
        <v>183.33333333333334</v>
      </c>
      <c r="Q1113" s="224">
        <v>171.16666666666666</v>
      </c>
      <c r="R1113" s="224">
        <v>172.5</v>
      </c>
      <c r="S1113" s="224">
        <v>159.16666666666666</v>
      </c>
      <c r="T1113" s="224">
        <v>173.16666666666666</v>
      </c>
      <c r="U1113" s="224">
        <v>157.16666666666666</v>
      </c>
      <c r="V1113" s="224">
        <v>160.5</v>
      </c>
      <c r="W1113" s="224">
        <v>74.795000000000002</v>
      </c>
      <c r="X1113" s="224">
        <v>154.03751666666665</v>
      </c>
      <c r="Y1113" s="224">
        <v>160</v>
      </c>
      <c r="Z1113" s="224">
        <v>160.92176666666666</v>
      </c>
      <c r="AA1113" s="224">
        <v>171.16666666666666</v>
      </c>
      <c r="AB1113" s="224">
        <v>196.44416666666666</v>
      </c>
      <c r="AC1113" s="224">
        <v>152</v>
      </c>
      <c r="AD1113" s="224">
        <v>162.66666666666666</v>
      </c>
      <c r="AE1113" s="224">
        <v>152.66666666666666</v>
      </c>
      <c r="AF1113" s="224">
        <v>163.16666666666666</v>
      </c>
      <c r="AG1113" s="217"/>
      <c r="AH1113" s="218"/>
      <c r="AI1113" s="218"/>
      <c r="AJ1113" s="218"/>
      <c r="AK1113" s="218"/>
      <c r="AL1113" s="218"/>
      <c r="AM1113" s="218"/>
      <c r="AN1113" s="218"/>
      <c r="AO1113" s="218"/>
      <c r="AP1113" s="218"/>
      <c r="AQ1113" s="218"/>
      <c r="AR1113" s="218"/>
      <c r="AS1113" s="218"/>
      <c r="AT1113" s="218"/>
      <c r="AU1113" s="218"/>
      <c r="AV1113" s="218"/>
      <c r="AW1113" s="218"/>
      <c r="AX1113" s="218"/>
      <c r="AY1113" s="218"/>
      <c r="AZ1113" s="218"/>
      <c r="BA1113" s="218"/>
      <c r="BB1113" s="218"/>
      <c r="BC1113" s="218"/>
      <c r="BD1113" s="218"/>
      <c r="BE1113" s="218"/>
      <c r="BF1113" s="218"/>
      <c r="BG1113" s="218"/>
      <c r="BH1113" s="218"/>
      <c r="BI1113" s="218"/>
      <c r="BJ1113" s="218"/>
      <c r="BK1113" s="218"/>
      <c r="BL1113" s="218"/>
      <c r="BM1113" s="223"/>
    </row>
    <row r="1114" spans="1:65">
      <c r="A1114" s="30"/>
      <c r="B1114" s="3" t="s">
        <v>273</v>
      </c>
      <c r="C1114" s="29"/>
      <c r="D1114" s="221">
        <v>164.5</v>
      </c>
      <c r="E1114" s="221">
        <v>169</v>
      </c>
      <c r="F1114" s="221">
        <v>156.26</v>
      </c>
      <c r="G1114" s="221">
        <v>162.83999999999997</v>
      </c>
      <c r="H1114" s="221">
        <v>164.83840640542934</v>
      </c>
      <c r="I1114" s="221">
        <v>158</v>
      </c>
      <c r="J1114" s="221">
        <v>191.5</v>
      </c>
      <c r="K1114" s="221">
        <v>165.5</v>
      </c>
      <c r="L1114" s="221">
        <v>163.5</v>
      </c>
      <c r="M1114" s="221">
        <v>150.5</v>
      </c>
      <c r="N1114" s="221">
        <v>163.5</v>
      </c>
      <c r="O1114" s="221">
        <v>167</v>
      </c>
      <c r="P1114" s="221">
        <v>182</v>
      </c>
      <c r="Q1114" s="221">
        <v>169</v>
      </c>
      <c r="R1114" s="221">
        <v>172.5</v>
      </c>
      <c r="S1114" s="221">
        <v>160</v>
      </c>
      <c r="T1114" s="221">
        <v>173</v>
      </c>
      <c r="U1114" s="221">
        <v>157</v>
      </c>
      <c r="V1114" s="221">
        <v>160</v>
      </c>
      <c r="W1114" s="221">
        <v>72.47</v>
      </c>
      <c r="X1114" s="221">
        <v>153.5181</v>
      </c>
      <c r="Y1114" s="221">
        <v>160</v>
      </c>
      <c r="Z1114" s="221">
        <v>160.66759999999999</v>
      </c>
      <c r="AA1114" s="221">
        <v>171.5</v>
      </c>
      <c r="AB1114" s="221">
        <v>195.0891</v>
      </c>
      <c r="AC1114" s="221">
        <v>152.5</v>
      </c>
      <c r="AD1114" s="221">
        <v>163.5</v>
      </c>
      <c r="AE1114" s="221">
        <v>153</v>
      </c>
      <c r="AF1114" s="221">
        <v>163</v>
      </c>
      <c r="AG1114" s="217"/>
      <c r="AH1114" s="218"/>
      <c r="AI1114" s="218"/>
      <c r="AJ1114" s="218"/>
      <c r="AK1114" s="218"/>
      <c r="AL1114" s="218"/>
      <c r="AM1114" s="218"/>
      <c r="AN1114" s="218"/>
      <c r="AO1114" s="218"/>
      <c r="AP1114" s="218"/>
      <c r="AQ1114" s="218"/>
      <c r="AR1114" s="218"/>
      <c r="AS1114" s="218"/>
      <c r="AT1114" s="218"/>
      <c r="AU1114" s="218"/>
      <c r="AV1114" s="218"/>
      <c r="AW1114" s="218"/>
      <c r="AX1114" s="218"/>
      <c r="AY1114" s="218"/>
      <c r="AZ1114" s="218"/>
      <c r="BA1114" s="218"/>
      <c r="BB1114" s="218"/>
      <c r="BC1114" s="218"/>
      <c r="BD1114" s="218"/>
      <c r="BE1114" s="218"/>
      <c r="BF1114" s="218"/>
      <c r="BG1114" s="218"/>
      <c r="BH1114" s="218"/>
      <c r="BI1114" s="218"/>
      <c r="BJ1114" s="218"/>
      <c r="BK1114" s="218"/>
      <c r="BL1114" s="218"/>
      <c r="BM1114" s="223"/>
    </row>
    <row r="1115" spans="1:65">
      <c r="A1115" s="30"/>
      <c r="B1115" s="3" t="s">
        <v>274</v>
      </c>
      <c r="C1115" s="29"/>
      <c r="D1115" s="221">
        <v>2.0976176963403033</v>
      </c>
      <c r="E1115" s="221">
        <v>1.8618986725025257</v>
      </c>
      <c r="F1115" s="221">
        <v>1.0623072374161138</v>
      </c>
      <c r="G1115" s="221">
        <v>3.7047465050481696</v>
      </c>
      <c r="H1115" s="221">
        <v>2.4696127364633189</v>
      </c>
      <c r="I1115" s="221">
        <v>1.8618986725025257</v>
      </c>
      <c r="J1115" s="221">
        <v>14.905256343540914</v>
      </c>
      <c r="K1115" s="221">
        <v>2.3380903889000244</v>
      </c>
      <c r="L1115" s="221">
        <v>1.8348478592697182</v>
      </c>
      <c r="M1115" s="221">
        <v>1.9407902170679516</v>
      </c>
      <c r="N1115" s="221">
        <v>2.3664319132398464</v>
      </c>
      <c r="O1115" s="221">
        <v>4.2150523919242886</v>
      </c>
      <c r="P1115" s="221">
        <v>4.273952113286561</v>
      </c>
      <c r="Q1115" s="221">
        <v>6.4935865795927183</v>
      </c>
      <c r="R1115" s="221">
        <v>1.0488088481701516</v>
      </c>
      <c r="S1115" s="221">
        <v>4.6654760385909881</v>
      </c>
      <c r="T1115" s="221">
        <v>1.7224014243685084</v>
      </c>
      <c r="U1115" s="221">
        <v>1.7224014243685086</v>
      </c>
      <c r="V1115" s="221">
        <v>2.6645825188948455</v>
      </c>
      <c r="W1115" s="221">
        <v>8.179172941074178</v>
      </c>
      <c r="X1115" s="221">
        <v>1.8416443559131204</v>
      </c>
      <c r="Y1115" s="221">
        <v>0</v>
      </c>
      <c r="Z1115" s="221">
        <v>1.6113605501769819</v>
      </c>
      <c r="AA1115" s="221">
        <v>2.4832774042918899</v>
      </c>
      <c r="AB1115" s="221">
        <v>3.9591860080913914</v>
      </c>
      <c r="AC1115" s="221">
        <v>2.2803508501982761</v>
      </c>
      <c r="AD1115" s="221">
        <v>2.7325202042558927</v>
      </c>
      <c r="AE1115" s="221">
        <v>1.0327955589886446</v>
      </c>
      <c r="AF1115" s="221">
        <v>7.1949056051255225</v>
      </c>
      <c r="AG1115" s="217"/>
      <c r="AH1115" s="218"/>
      <c r="AI1115" s="218"/>
      <c r="AJ1115" s="218"/>
      <c r="AK1115" s="218"/>
      <c r="AL1115" s="218"/>
      <c r="AM1115" s="218"/>
      <c r="AN1115" s="218"/>
      <c r="AO1115" s="218"/>
      <c r="AP1115" s="218"/>
      <c r="AQ1115" s="218"/>
      <c r="AR1115" s="218"/>
      <c r="AS1115" s="218"/>
      <c r="AT1115" s="218"/>
      <c r="AU1115" s="218"/>
      <c r="AV1115" s="218"/>
      <c r="AW1115" s="218"/>
      <c r="AX1115" s="218"/>
      <c r="AY1115" s="218"/>
      <c r="AZ1115" s="218"/>
      <c r="BA1115" s="218"/>
      <c r="BB1115" s="218"/>
      <c r="BC1115" s="218"/>
      <c r="BD1115" s="218"/>
      <c r="BE1115" s="218"/>
      <c r="BF1115" s="218"/>
      <c r="BG1115" s="218"/>
      <c r="BH1115" s="218"/>
      <c r="BI1115" s="218"/>
      <c r="BJ1115" s="218"/>
      <c r="BK1115" s="218"/>
      <c r="BL1115" s="218"/>
      <c r="BM1115" s="223"/>
    </row>
    <row r="1116" spans="1:65">
      <c r="A1116" s="30"/>
      <c r="B1116" s="3" t="s">
        <v>87</v>
      </c>
      <c r="C1116" s="29"/>
      <c r="D1116" s="13">
        <v>1.2712834523274565E-2</v>
      </c>
      <c r="E1116" s="13">
        <v>1.0995464601392868E-2</v>
      </c>
      <c r="F1116" s="13">
        <v>6.7962290606138334E-3</v>
      </c>
      <c r="G1116" s="13">
        <v>2.2652534475673631E-2</v>
      </c>
      <c r="H1116" s="13">
        <v>1.4884726634013698E-2</v>
      </c>
      <c r="I1116" s="13">
        <v>1.1734655498965499E-2</v>
      </c>
      <c r="J1116" s="13">
        <v>7.7698990496303633E-2</v>
      </c>
      <c r="K1116" s="13">
        <v>1.4141675739314663E-2</v>
      </c>
      <c r="L1116" s="13">
        <v>1.1245237135463033E-2</v>
      </c>
      <c r="M1116" s="13">
        <v>1.2867117461223989E-2</v>
      </c>
      <c r="N1116" s="13">
        <v>1.4517987197790469E-2</v>
      </c>
      <c r="O1116" s="13">
        <v>2.5064731765654838E-2</v>
      </c>
      <c r="P1116" s="13">
        <v>2.331246607247215E-2</v>
      </c>
      <c r="Q1116" s="13">
        <v>3.7937214681164858E-2</v>
      </c>
      <c r="R1116" s="13">
        <v>6.0800512937400093E-3</v>
      </c>
      <c r="S1116" s="13">
        <v>2.9311891341932912E-2</v>
      </c>
      <c r="T1116" s="13">
        <v>9.9464952321569305E-3</v>
      </c>
      <c r="U1116" s="13">
        <v>1.0959075870849473E-2</v>
      </c>
      <c r="V1116" s="13">
        <v>1.6601760242335485E-2</v>
      </c>
      <c r="W1116" s="13">
        <v>0.10935454162810586</v>
      </c>
      <c r="X1116" s="13">
        <v>1.1955816970864267E-2</v>
      </c>
      <c r="Y1116" s="13">
        <v>0</v>
      </c>
      <c r="Z1116" s="13">
        <v>1.0013316306144923E-2</v>
      </c>
      <c r="AA1116" s="13">
        <v>1.4507949781646875E-2</v>
      </c>
      <c r="AB1116" s="13">
        <v>2.0154255915419861E-2</v>
      </c>
      <c r="AC1116" s="13">
        <v>1.5002308224988659E-2</v>
      </c>
      <c r="AD1116" s="13">
        <v>1.6798279944196064E-2</v>
      </c>
      <c r="AE1116" s="13">
        <v>6.7650364125893753E-3</v>
      </c>
      <c r="AF1116" s="13">
        <v>4.4095437825079811E-2</v>
      </c>
      <c r="AG1116" s="154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55"/>
    </row>
    <row r="1117" spans="1:65">
      <c r="A1117" s="30"/>
      <c r="B1117" s="3" t="s">
        <v>275</v>
      </c>
      <c r="C1117" s="29"/>
      <c r="D1117" s="13">
        <v>1.2651253218636693E-2</v>
      </c>
      <c r="E1117" s="13">
        <v>3.9246134616298001E-2</v>
      </c>
      <c r="F1117" s="13">
        <v>-4.0691941584749092E-2</v>
      </c>
      <c r="G1117" s="13">
        <v>3.7317391498825625E-3</v>
      </c>
      <c r="H1117" s="13">
        <v>1.8272355580138511E-2</v>
      </c>
      <c r="I1117" s="13">
        <v>-2.6218188824098876E-2</v>
      </c>
      <c r="J1117" s="13">
        <v>0.17733494187338494</v>
      </c>
      <c r="K1117" s="13">
        <v>1.4697013326149255E-2</v>
      </c>
      <c r="L1117" s="13">
        <v>1.3995726273186015E-3</v>
      </c>
      <c r="M1117" s="13">
        <v>-7.4293551350640086E-2</v>
      </c>
      <c r="N1117" s="13">
        <v>3.7669257356243158E-4</v>
      </c>
      <c r="O1117" s="13">
        <v>3.2085974240004589E-2</v>
      </c>
      <c r="P1117" s="13">
        <v>0.12516805913181872</v>
      </c>
      <c r="Q1117" s="13">
        <v>5.0497815207616092E-2</v>
      </c>
      <c r="R1117" s="13">
        <v>5.8680855637665674E-2</v>
      </c>
      <c r="S1117" s="13">
        <v>-2.3149548662830255E-2</v>
      </c>
      <c r="T1117" s="13">
        <v>6.2772375852690354E-2</v>
      </c>
      <c r="U1117" s="13">
        <v>-3.5424109307904628E-2</v>
      </c>
      <c r="V1117" s="13">
        <v>-1.4966508232780562E-2</v>
      </c>
      <c r="W1117" s="13">
        <v>-0.54096211827583063</v>
      </c>
      <c r="X1117" s="13">
        <v>-5.4628580029171925E-2</v>
      </c>
      <c r="Y1117" s="13">
        <v>-1.8035148394049183E-2</v>
      </c>
      <c r="Z1117" s="13">
        <v>-1.2378007968745219E-2</v>
      </c>
      <c r="AA1117" s="13">
        <v>5.0497815207616092E-2</v>
      </c>
      <c r="AB1117" s="13">
        <v>0.20563291856054988</v>
      </c>
      <c r="AC1117" s="13">
        <v>-6.7133390974346674E-2</v>
      </c>
      <c r="AD1117" s="13">
        <v>-1.6690675339500194E-3</v>
      </c>
      <c r="AE1117" s="13">
        <v>-6.3041870759321994E-2</v>
      </c>
      <c r="AF1117" s="13">
        <v>1.3995726273186015E-3</v>
      </c>
      <c r="AG1117" s="154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55"/>
    </row>
    <row r="1118" spans="1:65">
      <c r="A1118" s="30"/>
      <c r="B1118" s="46" t="s">
        <v>276</v>
      </c>
      <c r="C1118" s="47"/>
      <c r="D1118" s="45">
        <v>0.21</v>
      </c>
      <c r="E1118" s="45">
        <v>0.69</v>
      </c>
      <c r="F1118" s="45">
        <v>0.77</v>
      </c>
      <c r="G1118" s="45">
        <v>0.04</v>
      </c>
      <c r="H1118" s="45">
        <v>0.31</v>
      </c>
      <c r="I1118" s="45">
        <v>0.51</v>
      </c>
      <c r="J1118" s="45">
        <v>3.22</v>
      </c>
      <c r="K1118" s="45">
        <v>0.24</v>
      </c>
      <c r="L1118" s="45">
        <v>0</v>
      </c>
      <c r="M1118" s="45">
        <v>1.39</v>
      </c>
      <c r="N1118" s="45">
        <v>0.02</v>
      </c>
      <c r="O1118" s="45">
        <v>0.56000000000000005</v>
      </c>
      <c r="P1118" s="45">
        <v>2.27</v>
      </c>
      <c r="Q1118" s="45">
        <v>0.9</v>
      </c>
      <c r="R1118" s="45">
        <v>1.05</v>
      </c>
      <c r="S1118" s="45">
        <v>0.45</v>
      </c>
      <c r="T1118" s="45">
        <v>1.1200000000000001</v>
      </c>
      <c r="U1118" s="45">
        <v>0.67</v>
      </c>
      <c r="V1118" s="45">
        <v>0.3</v>
      </c>
      <c r="W1118" s="45">
        <v>9.93</v>
      </c>
      <c r="X1118" s="45">
        <v>1.03</v>
      </c>
      <c r="Y1118" s="45">
        <v>0.36</v>
      </c>
      <c r="Z1118" s="45">
        <v>0.25</v>
      </c>
      <c r="AA1118" s="45">
        <v>0.9</v>
      </c>
      <c r="AB1118" s="45">
        <v>3.74</v>
      </c>
      <c r="AC1118" s="45">
        <v>1.25</v>
      </c>
      <c r="AD1118" s="45">
        <v>0.06</v>
      </c>
      <c r="AE1118" s="45">
        <v>1.18</v>
      </c>
      <c r="AF1118" s="45">
        <v>0</v>
      </c>
      <c r="AG1118" s="154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55"/>
    </row>
    <row r="1119" spans="1:65">
      <c r="B1119" s="31"/>
      <c r="C1119" s="20"/>
      <c r="D1119" s="20"/>
      <c r="E1119" s="20"/>
      <c r="F1119" s="20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BM1119" s="55"/>
    </row>
    <row r="1120" spans="1:65" ht="15">
      <c r="B1120" s="8" t="s">
        <v>546</v>
      </c>
      <c r="BM1120" s="28" t="s">
        <v>67</v>
      </c>
    </row>
    <row r="1121" spans="1:65" ht="15">
      <c r="A1121" s="25" t="s">
        <v>45</v>
      </c>
      <c r="B1121" s="18" t="s">
        <v>112</v>
      </c>
      <c r="C1121" s="15" t="s">
        <v>113</v>
      </c>
      <c r="D1121" s="16" t="s">
        <v>230</v>
      </c>
      <c r="E1121" s="17" t="s">
        <v>230</v>
      </c>
      <c r="F1121" s="17" t="s">
        <v>230</v>
      </c>
      <c r="G1121" s="17" t="s">
        <v>230</v>
      </c>
      <c r="H1121" s="17" t="s">
        <v>230</v>
      </c>
      <c r="I1121" s="17" t="s">
        <v>230</v>
      </c>
      <c r="J1121" s="17" t="s">
        <v>230</v>
      </c>
      <c r="K1121" s="17" t="s">
        <v>230</v>
      </c>
      <c r="L1121" s="17" t="s">
        <v>230</v>
      </c>
      <c r="M1121" s="17" t="s">
        <v>230</v>
      </c>
      <c r="N1121" s="17" t="s">
        <v>230</v>
      </c>
      <c r="O1121" s="17" t="s">
        <v>230</v>
      </c>
      <c r="P1121" s="17" t="s">
        <v>230</v>
      </c>
      <c r="Q1121" s="17" t="s">
        <v>230</v>
      </c>
      <c r="R1121" s="17" t="s">
        <v>230</v>
      </c>
      <c r="S1121" s="17" t="s">
        <v>230</v>
      </c>
      <c r="T1121" s="17" t="s">
        <v>230</v>
      </c>
      <c r="U1121" s="17" t="s">
        <v>230</v>
      </c>
      <c r="V1121" s="17" t="s">
        <v>230</v>
      </c>
      <c r="W1121" s="17" t="s">
        <v>230</v>
      </c>
      <c r="X1121" s="17" t="s">
        <v>230</v>
      </c>
      <c r="Y1121" s="17" t="s">
        <v>230</v>
      </c>
      <c r="Z1121" s="17" t="s">
        <v>230</v>
      </c>
      <c r="AA1121" s="17" t="s">
        <v>230</v>
      </c>
      <c r="AB1121" s="17" t="s">
        <v>230</v>
      </c>
      <c r="AC1121" s="17" t="s">
        <v>230</v>
      </c>
      <c r="AD1121" s="17" t="s">
        <v>230</v>
      </c>
      <c r="AE1121" s="17" t="s">
        <v>230</v>
      </c>
      <c r="AF1121" s="154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28">
        <v>1</v>
      </c>
    </row>
    <row r="1122" spans="1:65">
      <c r="A1122" s="30"/>
      <c r="B1122" s="19" t="s">
        <v>231</v>
      </c>
      <c r="C1122" s="9" t="s">
        <v>231</v>
      </c>
      <c r="D1122" s="152" t="s">
        <v>233</v>
      </c>
      <c r="E1122" s="153" t="s">
        <v>234</v>
      </c>
      <c r="F1122" s="153" t="s">
        <v>235</v>
      </c>
      <c r="G1122" s="153" t="s">
        <v>236</v>
      </c>
      <c r="H1122" s="153" t="s">
        <v>237</v>
      </c>
      <c r="I1122" s="153" t="s">
        <v>239</v>
      </c>
      <c r="J1122" s="153" t="s">
        <v>240</v>
      </c>
      <c r="K1122" s="153" t="s">
        <v>242</v>
      </c>
      <c r="L1122" s="153" t="s">
        <v>243</v>
      </c>
      <c r="M1122" s="153" t="s">
        <v>244</v>
      </c>
      <c r="N1122" s="153" t="s">
        <v>245</v>
      </c>
      <c r="O1122" s="153" t="s">
        <v>246</v>
      </c>
      <c r="P1122" s="153" t="s">
        <v>247</v>
      </c>
      <c r="Q1122" s="153" t="s">
        <v>248</v>
      </c>
      <c r="R1122" s="153" t="s">
        <v>250</v>
      </c>
      <c r="S1122" s="153" t="s">
        <v>251</v>
      </c>
      <c r="T1122" s="153" t="s">
        <v>252</v>
      </c>
      <c r="U1122" s="153" t="s">
        <v>253</v>
      </c>
      <c r="V1122" s="153" t="s">
        <v>254</v>
      </c>
      <c r="W1122" s="153" t="s">
        <v>256</v>
      </c>
      <c r="X1122" s="153" t="s">
        <v>257</v>
      </c>
      <c r="Y1122" s="153" t="s">
        <v>258</v>
      </c>
      <c r="Z1122" s="153" t="s">
        <v>279</v>
      </c>
      <c r="AA1122" s="153" t="s">
        <v>259</v>
      </c>
      <c r="AB1122" s="153" t="s">
        <v>260</v>
      </c>
      <c r="AC1122" s="153" t="s">
        <v>261</v>
      </c>
      <c r="AD1122" s="153" t="s">
        <v>262</v>
      </c>
      <c r="AE1122" s="153" t="s">
        <v>263</v>
      </c>
      <c r="AF1122" s="154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28" t="s">
        <v>3</v>
      </c>
    </row>
    <row r="1123" spans="1:65">
      <c r="A1123" s="30"/>
      <c r="B1123" s="19"/>
      <c r="C1123" s="9"/>
      <c r="D1123" s="10" t="s">
        <v>295</v>
      </c>
      <c r="E1123" s="11" t="s">
        <v>296</v>
      </c>
      <c r="F1123" s="11" t="s">
        <v>295</v>
      </c>
      <c r="G1123" s="11" t="s">
        <v>116</v>
      </c>
      <c r="H1123" s="11" t="s">
        <v>296</v>
      </c>
      <c r="I1123" s="11" t="s">
        <v>295</v>
      </c>
      <c r="J1123" s="11" t="s">
        <v>116</v>
      </c>
      <c r="K1123" s="11" t="s">
        <v>296</v>
      </c>
      <c r="L1123" s="11" t="s">
        <v>296</v>
      </c>
      <c r="M1123" s="11" t="s">
        <v>116</v>
      </c>
      <c r="N1123" s="11" t="s">
        <v>295</v>
      </c>
      <c r="O1123" s="11" t="s">
        <v>295</v>
      </c>
      <c r="P1123" s="11" t="s">
        <v>295</v>
      </c>
      <c r="Q1123" s="11" t="s">
        <v>295</v>
      </c>
      <c r="R1123" s="11" t="s">
        <v>295</v>
      </c>
      <c r="S1123" s="11" t="s">
        <v>116</v>
      </c>
      <c r="T1123" s="11" t="s">
        <v>116</v>
      </c>
      <c r="U1123" s="11" t="s">
        <v>296</v>
      </c>
      <c r="V1123" s="11" t="s">
        <v>295</v>
      </c>
      <c r="W1123" s="11" t="s">
        <v>295</v>
      </c>
      <c r="X1123" s="11" t="s">
        <v>295</v>
      </c>
      <c r="Y1123" s="11" t="s">
        <v>296</v>
      </c>
      <c r="Z1123" s="11" t="s">
        <v>295</v>
      </c>
      <c r="AA1123" s="11" t="s">
        <v>295</v>
      </c>
      <c r="AB1123" s="11" t="s">
        <v>296</v>
      </c>
      <c r="AC1123" s="11" t="s">
        <v>295</v>
      </c>
      <c r="AD1123" s="11" t="s">
        <v>295</v>
      </c>
      <c r="AE1123" s="11" t="s">
        <v>295</v>
      </c>
      <c r="AF1123" s="154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28">
        <v>0</v>
      </c>
    </row>
    <row r="1124" spans="1:65">
      <c r="A1124" s="30"/>
      <c r="B1124" s="19"/>
      <c r="C1124" s="9"/>
      <c r="D1124" s="26"/>
      <c r="E1124" s="26"/>
      <c r="F1124" s="26"/>
      <c r="G1124" s="26"/>
      <c r="H1124" s="26"/>
      <c r="I1124" s="26"/>
      <c r="J1124" s="26"/>
      <c r="K1124" s="26"/>
      <c r="L1124" s="26"/>
      <c r="M1124" s="26"/>
      <c r="N1124" s="26"/>
      <c r="O1124" s="26"/>
      <c r="P1124" s="26"/>
      <c r="Q1124" s="26"/>
      <c r="R1124" s="26"/>
      <c r="S1124" s="26"/>
      <c r="T1124" s="26"/>
      <c r="U1124" s="26"/>
      <c r="V1124" s="26"/>
      <c r="W1124" s="26"/>
      <c r="X1124" s="26"/>
      <c r="Y1124" s="26"/>
      <c r="Z1124" s="26"/>
      <c r="AA1124" s="26"/>
      <c r="AB1124" s="26"/>
      <c r="AC1124" s="26"/>
      <c r="AD1124" s="26"/>
      <c r="AE1124" s="26"/>
      <c r="AF1124" s="154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28">
        <v>1</v>
      </c>
    </row>
    <row r="1125" spans="1:65">
      <c r="A1125" s="30"/>
      <c r="B1125" s="18">
        <v>1</v>
      </c>
      <c r="C1125" s="14">
        <v>1</v>
      </c>
      <c r="D1125" s="216">
        <v>61.600000000000009</v>
      </c>
      <c r="E1125" s="216">
        <v>55.8</v>
      </c>
      <c r="F1125" s="216">
        <v>71.17</v>
      </c>
      <c r="G1125" s="216">
        <v>61.323399999999999</v>
      </c>
      <c r="H1125" s="216">
        <v>59.524289229308948</v>
      </c>
      <c r="I1125" s="215">
        <v>40</v>
      </c>
      <c r="J1125" s="216">
        <v>66</v>
      </c>
      <c r="K1125" s="216">
        <v>54.2</v>
      </c>
      <c r="L1125" s="216">
        <v>49.9</v>
      </c>
      <c r="M1125" s="216">
        <v>61</v>
      </c>
      <c r="N1125" s="216">
        <v>62.9</v>
      </c>
      <c r="O1125" s="216">
        <v>55.3</v>
      </c>
      <c r="P1125" s="216">
        <v>57.7</v>
      </c>
      <c r="Q1125" s="216">
        <v>67.5</v>
      </c>
      <c r="R1125" s="216">
        <v>49</v>
      </c>
      <c r="S1125" s="216">
        <v>48</v>
      </c>
      <c r="T1125" s="216">
        <v>56.8</v>
      </c>
      <c r="U1125" s="216">
        <v>51.3</v>
      </c>
      <c r="V1125" s="216">
        <v>53</v>
      </c>
      <c r="W1125" s="233">
        <v>58.042800000000007</v>
      </c>
      <c r="X1125" s="216">
        <v>55</v>
      </c>
      <c r="Y1125" s="215">
        <v>78.269149999999996</v>
      </c>
      <c r="Z1125" s="216">
        <v>59.3</v>
      </c>
      <c r="AA1125" s="215">
        <v>34.903300000000002</v>
      </c>
      <c r="AB1125" s="216">
        <v>54.2</v>
      </c>
      <c r="AC1125" s="215">
        <v>87.4</v>
      </c>
      <c r="AD1125" s="216">
        <v>55.6</v>
      </c>
      <c r="AE1125" s="216">
        <v>51.7</v>
      </c>
      <c r="AF1125" s="217"/>
      <c r="AG1125" s="218"/>
      <c r="AH1125" s="218"/>
      <c r="AI1125" s="218"/>
      <c r="AJ1125" s="218"/>
      <c r="AK1125" s="218"/>
      <c r="AL1125" s="218"/>
      <c r="AM1125" s="218"/>
      <c r="AN1125" s="218"/>
      <c r="AO1125" s="218"/>
      <c r="AP1125" s="218"/>
      <c r="AQ1125" s="218"/>
      <c r="AR1125" s="218"/>
      <c r="AS1125" s="218"/>
      <c r="AT1125" s="218"/>
      <c r="AU1125" s="218"/>
      <c r="AV1125" s="218"/>
      <c r="AW1125" s="218"/>
      <c r="AX1125" s="218"/>
      <c r="AY1125" s="218"/>
      <c r="AZ1125" s="218"/>
      <c r="BA1125" s="218"/>
      <c r="BB1125" s="218"/>
      <c r="BC1125" s="218"/>
      <c r="BD1125" s="218"/>
      <c r="BE1125" s="218"/>
      <c r="BF1125" s="218"/>
      <c r="BG1125" s="218"/>
      <c r="BH1125" s="218"/>
      <c r="BI1125" s="218"/>
      <c r="BJ1125" s="218"/>
      <c r="BK1125" s="218"/>
      <c r="BL1125" s="218"/>
      <c r="BM1125" s="219">
        <v>1</v>
      </c>
    </row>
    <row r="1126" spans="1:65">
      <c r="A1126" s="30"/>
      <c r="B1126" s="19">
        <v>1</v>
      </c>
      <c r="C1126" s="9">
        <v>2</v>
      </c>
      <c r="D1126" s="221">
        <v>64.7</v>
      </c>
      <c r="E1126" s="221">
        <v>54.4</v>
      </c>
      <c r="F1126" s="221">
        <v>71.86</v>
      </c>
      <c r="G1126" s="221">
        <v>62.594099999999997</v>
      </c>
      <c r="H1126" s="221">
        <v>60.541741221313821</v>
      </c>
      <c r="I1126" s="220">
        <v>48</v>
      </c>
      <c r="J1126" s="221">
        <v>67</v>
      </c>
      <c r="K1126" s="221">
        <v>55.4</v>
      </c>
      <c r="L1126" s="221">
        <v>52.3</v>
      </c>
      <c r="M1126" s="221">
        <v>61</v>
      </c>
      <c r="N1126" s="221">
        <v>62.100000000000009</v>
      </c>
      <c r="O1126" s="221">
        <v>55.7</v>
      </c>
      <c r="P1126" s="221">
        <v>58.1</v>
      </c>
      <c r="Q1126" s="221">
        <v>57.4</v>
      </c>
      <c r="R1126" s="221">
        <v>54.2</v>
      </c>
      <c r="S1126" s="221">
        <v>43</v>
      </c>
      <c r="T1126" s="221">
        <v>57.9</v>
      </c>
      <c r="U1126" s="221">
        <v>49.8</v>
      </c>
      <c r="V1126" s="221">
        <v>53.9</v>
      </c>
      <c r="W1126" s="221">
        <v>55.89</v>
      </c>
      <c r="X1126" s="221">
        <v>55</v>
      </c>
      <c r="Y1126" s="220">
        <v>79.116619999999998</v>
      </c>
      <c r="Z1126" s="221">
        <v>51.1</v>
      </c>
      <c r="AA1126" s="220">
        <v>35.220999999999997</v>
      </c>
      <c r="AB1126" s="221">
        <v>53.7</v>
      </c>
      <c r="AC1126" s="220">
        <v>85.3</v>
      </c>
      <c r="AD1126" s="221">
        <v>56.8</v>
      </c>
      <c r="AE1126" s="221">
        <v>49.6</v>
      </c>
      <c r="AF1126" s="217"/>
      <c r="AG1126" s="218"/>
      <c r="AH1126" s="218"/>
      <c r="AI1126" s="218"/>
      <c r="AJ1126" s="218"/>
      <c r="AK1126" s="218"/>
      <c r="AL1126" s="218"/>
      <c r="AM1126" s="218"/>
      <c r="AN1126" s="218"/>
      <c r="AO1126" s="218"/>
      <c r="AP1126" s="218"/>
      <c r="AQ1126" s="218"/>
      <c r="AR1126" s="218"/>
      <c r="AS1126" s="218"/>
      <c r="AT1126" s="218"/>
      <c r="AU1126" s="218"/>
      <c r="AV1126" s="218"/>
      <c r="AW1126" s="218"/>
      <c r="AX1126" s="218"/>
      <c r="AY1126" s="218"/>
      <c r="AZ1126" s="218"/>
      <c r="BA1126" s="218"/>
      <c r="BB1126" s="218"/>
      <c r="BC1126" s="218"/>
      <c r="BD1126" s="218"/>
      <c r="BE1126" s="218"/>
      <c r="BF1126" s="218"/>
      <c r="BG1126" s="218"/>
      <c r="BH1126" s="218"/>
      <c r="BI1126" s="218"/>
      <c r="BJ1126" s="218"/>
      <c r="BK1126" s="218"/>
      <c r="BL1126" s="218"/>
      <c r="BM1126" s="219">
        <v>34</v>
      </c>
    </row>
    <row r="1127" spans="1:65">
      <c r="A1127" s="30"/>
      <c r="B1127" s="19">
        <v>1</v>
      </c>
      <c r="C1127" s="9">
        <v>3</v>
      </c>
      <c r="D1127" s="221">
        <v>65.7</v>
      </c>
      <c r="E1127" s="221">
        <v>55.5</v>
      </c>
      <c r="F1127" s="222">
        <v>75.569999999999993</v>
      </c>
      <c r="G1127" s="221">
        <v>61.885999999999996</v>
      </c>
      <c r="H1127" s="221">
        <v>57.558696341779751</v>
      </c>
      <c r="I1127" s="220">
        <v>28</v>
      </c>
      <c r="J1127" s="221">
        <v>68</v>
      </c>
      <c r="K1127" s="221">
        <v>56</v>
      </c>
      <c r="L1127" s="221">
        <v>51.6</v>
      </c>
      <c r="M1127" s="221">
        <v>60</v>
      </c>
      <c r="N1127" s="222">
        <v>60.2</v>
      </c>
      <c r="O1127" s="221">
        <v>56.5</v>
      </c>
      <c r="P1127" s="221">
        <v>62</v>
      </c>
      <c r="Q1127" s="221">
        <v>62.9</v>
      </c>
      <c r="R1127" s="221">
        <v>51</v>
      </c>
      <c r="S1127" s="221">
        <v>45</v>
      </c>
      <c r="T1127" s="221">
        <v>57.5</v>
      </c>
      <c r="U1127" s="221">
        <v>50.2</v>
      </c>
      <c r="V1127" s="221">
        <v>51.9</v>
      </c>
      <c r="W1127" s="221">
        <v>55.558800000000005</v>
      </c>
      <c r="X1127" s="222">
        <v>60</v>
      </c>
      <c r="Y1127" s="220">
        <v>77.47954</v>
      </c>
      <c r="Z1127" s="221">
        <v>65.2</v>
      </c>
      <c r="AA1127" s="220">
        <v>35.251199999999997</v>
      </c>
      <c r="AB1127" s="221">
        <v>55.5</v>
      </c>
      <c r="AC1127" s="220">
        <v>85.9</v>
      </c>
      <c r="AD1127" s="221">
        <v>54.7</v>
      </c>
      <c r="AE1127" s="221">
        <v>48.9</v>
      </c>
      <c r="AF1127" s="217"/>
      <c r="AG1127" s="218"/>
      <c r="AH1127" s="218"/>
      <c r="AI1127" s="218"/>
      <c r="AJ1127" s="218"/>
      <c r="AK1127" s="218"/>
      <c r="AL1127" s="218"/>
      <c r="AM1127" s="218"/>
      <c r="AN1127" s="218"/>
      <c r="AO1127" s="218"/>
      <c r="AP1127" s="218"/>
      <c r="AQ1127" s="218"/>
      <c r="AR1127" s="218"/>
      <c r="AS1127" s="218"/>
      <c r="AT1127" s="218"/>
      <c r="AU1127" s="218"/>
      <c r="AV1127" s="218"/>
      <c r="AW1127" s="218"/>
      <c r="AX1127" s="218"/>
      <c r="AY1127" s="218"/>
      <c r="AZ1127" s="218"/>
      <c r="BA1127" s="218"/>
      <c r="BB1127" s="218"/>
      <c r="BC1127" s="218"/>
      <c r="BD1127" s="218"/>
      <c r="BE1127" s="218"/>
      <c r="BF1127" s="218"/>
      <c r="BG1127" s="218"/>
      <c r="BH1127" s="218"/>
      <c r="BI1127" s="218"/>
      <c r="BJ1127" s="218"/>
      <c r="BK1127" s="218"/>
      <c r="BL1127" s="218"/>
      <c r="BM1127" s="219">
        <v>16</v>
      </c>
    </row>
    <row r="1128" spans="1:65">
      <c r="A1128" s="30"/>
      <c r="B1128" s="19">
        <v>1</v>
      </c>
      <c r="C1128" s="9">
        <v>4</v>
      </c>
      <c r="D1128" s="221">
        <v>59.5</v>
      </c>
      <c r="E1128" s="221">
        <v>53</v>
      </c>
      <c r="F1128" s="222">
        <v>77.22</v>
      </c>
      <c r="G1128" s="221">
        <v>62.962699999999991</v>
      </c>
      <c r="H1128" s="221">
        <v>59.119194920292529</v>
      </c>
      <c r="I1128" s="220">
        <v>30</v>
      </c>
      <c r="J1128" s="221">
        <v>63</v>
      </c>
      <c r="K1128" s="221">
        <v>55.4</v>
      </c>
      <c r="L1128" s="221">
        <v>54</v>
      </c>
      <c r="M1128" s="221">
        <v>61</v>
      </c>
      <c r="N1128" s="221">
        <v>63.1</v>
      </c>
      <c r="O1128" s="222">
        <v>60.2</v>
      </c>
      <c r="P1128" s="221">
        <v>62</v>
      </c>
      <c r="Q1128" s="221">
        <v>67.7</v>
      </c>
      <c r="R1128" s="221">
        <v>52.2</v>
      </c>
      <c r="S1128" s="221">
        <v>49</v>
      </c>
      <c r="T1128" s="221">
        <v>56.9</v>
      </c>
      <c r="U1128" s="222">
        <v>53.4</v>
      </c>
      <c r="V1128" s="221">
        <v>51.5</v>
      </c>
      <c r="W1128" s="221">
        <v>55.522000000000006</v>
      </c>
      <c r="X1128" s="221">
        <v>55</v>
      </c>
      <c r="Y1128" s="220">
        <v>76.348749999999995</v>
      </c>
      <c r="Z1128" s="221">
        <v>61</v>
      </c>
      <c r="AA1128" s="220">
        <v>34.768799999999999</v>
      </c>
      <c r="AB1128" s="221">
        <v>54</v>
      </c>
      <c r="AC1128" s="220">
        <v>87.1</v>
      </c>
      <c r="AD1128" s="221">
        <v>53.5</v>
      </c>
      <c r="AE1128" s="221">
        <v>51.4</v>
      </c>
      <c r="AF1128" s="217"/>
      <c r="AG1128" s="218"/>
      <c r="AH1128" s="218"/>
      <c r="AI1128" s="218"/>
      <c r="AJ1128" s="218"/>
      <c r="AK1128" s="218"/>
      <c r="AL1128" s="218"/>
      <c r="AM1128" s="218"/>
      <c r="AN1128" s="218"/>
      <c r="AO1128" s="218"/>
      <c r="AP1128" s="218"/>
      <c r="AQ1128" s="218"/>
      <c r="AR1128" s="218"/>
      <c r="AS1128" s="218"/>
      <c r="AT1128" s="218"/>
      <c r="AU1128" s="218"/>
      <c r="AV1128" s="218"/>
      <c r="AW1128" s="218"/>
      <c r="AX1128" s="218"/>
      <c r="AY1128" s="218"/>
      <c r="AZ1128" s="218"/>
      <c r="BA1128" s="218"/>
      <c r="BB1128" s="218"/>
      <c r="BC1128" s="218"/>
      <c r="BD1128" s="218"/>
      <c r="BE1128" s="218"/>
      <c r="BF1128" s="218"/>
      <c r="BG1128" s="218"/>
      <c r="BH1128" s="218"/>
      <c r="BI1128" s="218"/>
      <c r="BJ1128" s="218"/>
      <c r="BK1128" s="218"/>
      <c r="BL1128" s="218"/>
      <c r="BM1128" s="219">
        <v>57.328385002330208</v>
      </c>
    </row>
    <row r="1129" spans="1:65">
      <c r="A1129" s="30"/>
      <c r="B1129" s="19">
        <v>1</v>
      </c>
      <c r="C1129" s="9">
        <v>5</v>
      </c>
      <c r="D1129" s="221">
        <v>64.7</v>
      </c>
      <c r="E1129" s="221">
        <v>57.9</v>
      </c>
      <c r="F1129" s="221">
        <v>70.72</v>
      </c>
      <c r="G1129" s="221">
        <v>65.785399999999996</v>
      </c>
      <c r="H1129" s="221">
        <v>58.841063292543708</v>
      </c>
      <c r="I1129" s="220">
        <v>41</v>
      </c>
      <c r="J1129" s="221">
        <v>64</v>
      </c>
      <c r="K1129" s="221">
        <v>56.6</v>
      </c>
      <c r="L1129" s="221">
        <v>53.4</v>
      </c>
      <c r="M1129" s="221">
        <v>62</v>
      </c>
      <c r="N1129" s="221">
        <v>63.4</v>
      </c>
      <c r="O1129" s="221">
        <v>56.3</v>
      </c>
      <c r="P1129" s="221">
        <v>59.6</v>
      </c>
      <c r="Q1129" s="221">
        <v>59.8</v>
      </c>
      <c r="R1129" s="221">
        <v>51</v>
      </c>
      <c r="S1129" s="221">
        <v>49</v>
      </c>
      <c r="T1129" s="221">
        <v>57.8</v>
      </c>
      <c r="U1129" s="221">
        <v>50.4</v>
      </c>
      <c r="V1129" s="221">
        <v>50.6</v>
      </c>
      <c r="W1129" s="221">
        <v>54.804400000000001</v>
      </c>
      <c r="X1129" s="221">
        <v>55</v>
      </c>
      <c r="Y1129" s="220">
        <v>78.226820000000004</v>
      </c>
      <c r="Z1129" s="221">
        <v>63</v>
      </c>
      <c r="AA1129" s="220">
        <v>33.957000000000001</v>
      </c>
      <c r="AB1129" s="221">
        <v>56.4</v>
      </c>
      <c r="AC1129" s="220">
        <v>86.5</v>
      </c>
      <c r="AD1129" s="221">
        <v>57.1</v>
      </c>
      <c r="AE1129" s="221">
        <v>52.5</v>
      </c>
      <c r="AF1129" s="217"/>
      <c r="AG1129" s="218"/>
      <c r="AH1129" s="218"/>
      <c r="AI1129" s="218"/>
      <c r="AJ1129" s="218"/>
      <c r="AK1129" s="218"/>
      <c r="AL1129" s="218"/>
      <c r="AM1129" s="218"/>
      <c r="AN1129" s="218"/>
      <c r="AO1129" s="218"/>
      <c r="AP1129" s="218"/>
      <c r="AQ1129" s="218"/>
      <c r="AR1129" s="218"/>
      <c r="AS1129" s="218"/>
      <c r="AT1129" s="218"/>
      <c r="AU1129" s="218"/>
      <c r="AV1129" s="218"/>
      <c r="AW1129" s="218"/>
      <c r="AX1129" s="218"/>
      <c r="AY1129" s="218"/>
      <c r="AZ1129" s="218"/>
      <c r="BA1129" s="218"/>
      <c r="BB1129" s="218"/>
      <c r="BC1129" s="218"/>
      <c r="BD1129" s="218"/>
      <c r="BE1129" s="218"/>
      <c r="BF1129" s="218"/>
      <c r="BG1129" s="218"/>
      <c r="BH1129" s="218"/>
      <c r="BI1129" s="218"/>
      <c r="BJ1129" s="218"/>
      <c r="BK1129" s="218"/>
      <c r="BL1129" s="218"/>
      <c r="BM1129" s="219">
        <v>71</v>
      </c>
    </row>
    <row r="1130" spans="1:65">
      <c r="A1130" s="30"/>
      <c r="B1130" s="19">
        <v>1</v>
      </c>
      <c r="C1130" s="9">
        <v>6</v>
      </c>
      <c r="D1130" s="221">
        <v>62.20000000000001</v>
      </c>
      <c r="E1130" s="221">
        <v>55.4</v>
      </c>
      <c r="F1130" s="221">
        <v>68.97</v>
      </c>
      <c r="G1130" s="221">
        <v>63.942399999999992</v>
      </c>
      <c r="H1130" s="221">
        <v>58.093255330310583</v>
      </c>
      <c r="I1130" s="220">
        <v>39</v>
      </c>
      <c r="J1130" s="221">
        <v>65</v>
      </c>
      <c r="K1130" s="221">
        <v>56.5</v>
      </c>
      <c r="L1130" s="221">
        <v>52.3</v>
      </c>
      <c r="M1130" s="221">
        <v>59</v>
      </c>
      <c r="N1130" s="221">
        <v>63.7</v>
      </c>
      <c r="O1130" s="221">
        <v>54.9</v>
      </c>
      <c r="P1130" s="221">
        <v>64.8</v>
      </c>
      <c r="Q1130" s="221">
        <v>55</v>
      </c>
      <c r="R1130" s="222">
        <v>65.2</v>
      </c>
      <c r="S1130" s="221">
        <v>48</v>
      </c>
      <c r="T1130" s="221">
        <v>57.4</v>
      </c>
      <c r="U1130" s="221">
        <v>49.5</v>
      </c>
      <c r="V1130" s="221">
        <v>54.6</v>
      </c>
      <c r="W1130" s="221">
        <v>55.420800000000007</v>
      </c>
      <c r="X1130" s="221">
        <v>55</v>
      </c>
      <c r="Y1130" s="220">
        <v>76.778880000000001</v>
      </c>
      <c r="Z1130" s="221">
        <v>52.3</v>
      </c>
      <c r="AA1130" s="220">
        <v>34.747700000000002</v>
      </c>
      <c r="AB1130" s="221">
        <v>54.6</v>
      </c>
      <c r="AC1130" s="220">
        <v>88</v>
      </c>
      <c r="AD1130" s="221">
        <v>55.1</v>
      </c>
      <c r="AE1130" s="221">
        <v>54.9</v>
      </c>
      <c r="AF1130" s="217"/>
      <c r="AG1130" s="218"/>
      <c r="AH1130" s="218"/>
      <c r="AI1130" s="218"/>
      <c r="AJ1130" s="218"/>
      <c r="AK1130" s="218"/>
      <c r="AL1130" s="218"/>
      <c r="AM1130" s="218"/>
      <c r="AN1130" s="218"/>
      <c r="AO1130" s="218"/>
      <c r="AP1130" s="218"/>
      <c r="AQ1130" s="218"/>
      <c r="AR1130" s="218"/>
      <c r="AS1130" s="218"/>
      <c r="AT1130" s="218"/>
      <c r="AU1130" s="218"/>
      <c r="AV1130" s="218"/>
      <c r="AW1130" s="218"/>
      <c r="AX1130" s="218"/>
      <c r="AY1130" s="218"/>
      <c r="AZ1130" s="218"/>
      <c r="BA1130" s="218"/>
      <c r="BB1130" s="218"/>
      <c r="BC1130" s="218"/>
      <c r="BD1130" s="218"/>
      <c r="BE1130" s="218"/>
      <c r="BF1130" s="218"/>
      <c r="BG1130" s="218"/>
      <c r="BH1130" s="218"/>
      <c r="BI1130" s="218"/>
      <c r="BJ1130" s="218"/>
      <c r="BK1130" s="218"/>
      <c r="BL1130" s="218"/>
      <c r="BM1130" s="223"/>
    </row>
    <row r="1131" spans="1:65">
      <c r="A1131" s="30"/>
      <c r="B1131" s="20" t="s">
        <v>272</v>
      </c>
      <c r="C1131" s="12"/>
      <c r="D1131" s="224">
        <v>63.066666666666663</v>
      </c>
      <c r="E1131" s="224">
        <v>55.333333333333321</v>
      </c>
      <c r="F1131" s="224">
        <v>72.584999999999994</v>
      </c>
      <c r="G1131" s="224">
        <v>63.082333333333317</v>
      </c>
      <c r="H1131" s="224">
        <v>58.94637338925822</v>
      </c>
      <c r="I1131" s="224">
        <v>37.666666666666664</v>
      </c>
      <c r="J1131" s="224">
        <v>65.5</v>
      </c>
      <c r="K1131" s="224">
        <v>55.683333333333337</v>
      </c>
      <c r="L1131" s="224">
        <v>52.25</v>
      </c>
      <c r="M1131" s="224">
        <v>60.666666666666664</v>
      </c>
      <c r="N1131" s="224">
        <v>62.566666666666663</v>
      </c>
      <c r="O1131" s="224">
        <v>56.483333333333327</v>
      </c>
      <c r="P1131" s="224">
        <v>60.70000000000001</v>
      </c>
      <c r="Q1131" s="224">
        <v>61.716666666666669</v>
      </c>
      <c r="R1131" s="224">
        <v>53.766666666666659</v>
      </c>
      <c r="S1131" s="224">
        <v>47</v>
      </c>
      <c r="T1131" s="224">
        <v>57.383333333333326</v>
      </c>
      <c r="U1131" s="224">
        <v>50.766666666666673</v>
      </c>
      <c r="V1131" s="224">
        <v>52.583333333333343</v>
      </c>
      <c r="W1131" s="224">
        <v>55.873133333333328</v>
      </c>
      <c r="X1131" s="224">
        <v>55.833333333333336</v>
      </c>
      <c r="Y1131" s="224">
        <v>77.703293333333335</v>
      </c>
      <c r="Z1131" s="224">
        <v>58.650000000000006</v>
      </c>
      <c r="AA1131" s="224">
        <v>34.808166666666665</v>
      </c>
      <c r="AB1131" s="224">
        <v>54.733333333333341</v>
      </c>
      <c r="AC1131" s="224">
        <v>86.7</v>
      </c>
      <c r="AD1131" s="224">
        <v>55.466666666666676</v>
      </c>
      <c r="AE1131" s="224">
        <v>51.5</v>
      </c>
      <c r="AF1131" s="217"/>
      <c r="AG1131" s="218"/>
      <c r="AH1131" s="218"/>
      <c r="AI1131" s="218"/>
      <c r="AJ1131" s="218"/>
      <c r="AK1131" s="218"/>
      <c r="AL1131" s="218"/>
      <c r="AM1131" s="218"/>
      <c r="AN1131" s="218"/>
      <c r="AO1131" s="218"/>
      <c r="AP1131" s="218"/>
      <c r="AQ1131" s="218"/>
      <c r="AR1131" s="218"/>
      <c r="AS1131" s="218"/>
      <c r="AT1131" s="218"/>
      <c r="AU1131" s="218"/>
      <c r="AV1131" s="218"/>
      <c r="AW1131" s="218"/>
      <c r="AX1131" s="218"/>
      <c r="AY1131" s="218"/>
      <c r="AZ1131" s="218"/>
      <c r="BA1131" s="218"/>
      <c r="BB1131" s="218"/>
      <c r="BC1131" s="218"/>
      <c r="BD1131" s="218"/>
      <c r="BE1131" s="218"/>
      <c r="BF1131" s="218"/>
      <c r="BG1131" s="218"/>
      <c r="BH1131" s="218"/>
      <c r="BI1131" s="218"/>
      <c r="BJ1131" s="218"/>
      <c r="BK1131" s="218"/>
      <c r="BL1131" s="218"/>
      <c r="BM1131" s="223"/>
    </row>
    <row r="1132" spans="1:65">
      <c r="A1132" s="30"/>
      <c r="B1132" s="3" t="s">
        <v>273</v>
      </c>
      <c r="C1132" s="29"/>
      <c r="D1132" s="221">
        <v>63.45</v>
      </c>
      <c r="E1132" s="221">
        <v>55.45</v>
      </c>
      <c r="F1132" s="221">
        <v>71.515000000000001</v>
      </c>
      <c r="G1132" s="221">
        <v>62.778399999999991</v>
      </c>
      <c r="H1132" s="221">
        <v>58.980129106418119</v>
      </c>
      <c r="I1132" s="221">
        <v>39.5</v>
      </c>
      <c r="J1132" s="221">
        <v>65.5</v>
      </c>
      <c r="K1132" s="221">
        <v>55.7</v>
      </c>
      <c r="L1132" s="221">
        <v>52.3</v>
      </c>
      <c r="M1132" s="221">
        <v>61</v>
      </c>
      <c r="N1132" s="221">
        <v>63</v>
      </c>
      <c r="O1132" s="221">
        <v>56</v>
      </c>
      <c r="P1132" s="221">
        <v>60.8</v>
      </c>
      <c r="Q1132" s="221">
        <v>61.349999999999994</v>
      </c>
      <c r="R1132" s="221">
        <v>51.6</v>
      </c>
      <c r="S1132" s="221">
        <v>48</v>
      </c>
      <c r="T1132" s="221">
        <v>57.45</v>
      </c>
      <c r="U1132" s="221">
        <v>50.3</v>
      </c>
      <c r="V1132" s="221">
        <v>52.45</v>
      </c>
      <c r="W1132" s="221">
        <v>55.540400000000005</v>
      </c>
      <c r="X1132" s="221">
        <v>55</v>
      </c>
      <c r="Y1132" s="221">
        <v>77.853180000000009</v>
      </c>
      <c r="Z1132" s="221">
        <v>60.15</v>
      </c>
      <c r="AA1132" s="221">
        <v>34.83605</v>
      </c>
      <c r="AB1132" s="221">
        <v>54.400000000000006</v>
      </c>
      <c r="AC1132" s="221">
        <v>86.8</v>
      </c>
      <c r="AD1132" s="221">
        <v>55.35</v>
      </c>
      <c r="AE1132" s="221">
        <v>51.55</v>
      </c>
      <c r="AF1132" s="217"/>
      <c r="AG1132" s="218"/>
      <c r="AH1132" s="218"/>
      <c r="AI1132" s="218"/>
      <c r="AJ1132" s="218"/>
      <c r="AK1132" s="218"/>
      <c r="AL1132" s="218"/>
      <c r="AM1132" s="218"/>
      <c r="AN1132" s="218"/>
      <c r="AO1132" s="218"/>
      <c r="AP1132" s="218"/>
      <c r="AQ1132" s="218"/>
      <c r="AR1132" s="218"/>
      <c r="AS1132" s="218"/>
      <c r="AT1132" s="218"/>
      <c r="AU1132" s="218"/>
      <c r="AV1132" s="218"/>
      <c r="AW1132" s="218"/>
      <c r="AX1132" s="218"/>
      <c r="AY1132" s="218"/>
      <c r="AZ1132" s="218"/>
      <c r="BA1132" s="218"/>
      <c r="BB1132" s="218"/>
      <c r="BC1132" s="218"/>
      <c r="BD1132" s="218"/>
      <c r="BE1132" s="218"/>
      <c r="BF1132" s="218"/>
      <c r="BG1132" s="218"/>
      <c r="BH1132" s="218"/>
      <c r="BI1132" s="218"/>
      <c r="BJ1132" s="218"/>
      <c r="BK1132" s="218"/>
      <c r="BL1132" s="218"/>
      <c r="BM1132" s="223"/>
    </row>
    <row r="1133" spans="1:65">
      <c r="A1133" s="30"/>
      <c r="B1133" s="3" t="s">
        <v>274</v>
      </c>
      <c r="C1133" s="29"/>
      <c r="D1133" s="212">
        <v>2.3619201228379136</v>
      </c>
      <c r="E1133" s="212">
        <v>1.621933003137511</v>
      </c>
      <c r="F1133" s="212">
        <v>3.145401405226365</v>
      </c>
      <c r="G1133" s="212">
        <v>1.6015010404825414</v>
      </c>
      <c r="H1133" s="212">
        <v>1.0558030826247415</v>
      </c>
      <c r="I1133" s="212">
        <v>7.44759469001011</v>
      </c>
      <c r="J1133" s="212">
        <v>1.8708286933869707</v>
      </c>
      <c r="K1133" s="212">
        <v>0.89087971503826813</v>
      </c>
      <c r="L1133" s="212">
        <v>1.4377065069060515</v>
      </c>
      <c r="M1133" s="212">
        <v>1.0327955589886444</v>
      </c>
      <c r="N1133" s="212">
        <v>1.2801041624284577</v>
      </c>
      <c r="O1133" s="212">
        <v>1.9166811593654989</v>
      </c>
      <c r="P1133" s="212">
        <v>2.7261694738221962</v>
      </c>
      <c r="Q1133" s="212">
        <v>5.2548707564189128</v>
      </c>
      <c r="R1133" s="212">
        <v>5.8547986017169436</v>
      </c>
      <c r="S1133" s="212">
        <v>2.4494897427831779</v>
      </c>
      <c r="T1133" s="212">
        <v>0.45350486950711655</v>
      </c>
      <c r="U1133" s="212">
        <v>1.429218900891905</v>
      </c>
      <c r="V1133" s="212">
        <v>1.5197587527850156</v>
      </c>
      <c r="W1133" s="212">
        <v>1.1204137069255575</v>
      </c>
      <c r="X1133" s="212">
        <v>2.0412414523193152</v>
      </c>
      <c r="Y1133" s="212">
        <v>1.0325850484617078</v>
      </c>
      <c r="Z1133" s="212">
        <v>5.7462161463001031</v>
      </c>
      <c r="AA1133" s="212">
        <v>0.47020227420405508</v>
      </c>
      <c r="AB1133" s="212">
        <v>1.0269696522617715</v>
      </c>
      <c r="AC1133" s="212">
        <v>0.99799799598997208</v>
      </c>
      <c r="AD1133" s="212">
        <v>1.3456101466125561</v>
      </c>
      <c r="AE1133" s="212">
        <v>2.143828351337858</v>
      </c>
      <c r="AF1133" s="209"/>
      <c r="AG1133" s="210"/>
      <c r="AH1133" s="210"/>
      <c r="AI1133" s="210"/>
      <c r="AJ1133" s="210"/>
      <c r="AK1133" s="210"/>
      <c r="AL1133" s="210"/>
      <c r="AM1133" s="210"/>
      <c r="AN1133" s="210"/>
      <c r="AO1133" s="210"/>
      <c r="AP1133" s="210"/>
      <c r="AQ1133" s="210"/>
      <c r="AR1133" s="210"/>
      <c r="AS1133" s="210"/>
      <c r="AT1133" s="210"/>
      <c r="AU1133" s="210"/>
      <c r="AV1133" s="210"/>
      <c r="AW1133" s="210"/>
      <c r="AX1133" s="210"/>
      <c r="AY1133" s="210"/>
      <c r="AZ1133" s="210"/>
      <c r="BA1133" s="210"/>
      <c r="BB1133" s="210"/>
      <c r="BC1133" s="210"/>
      <c r="BD1133" s="210"/>
      <c r="BE1133" s="210"/>
      <c r="BF1133" s="210"/>
      <c r="BG1133" s="210"/>
      <c r="BH1133" s="210"/>
      <c r="BI1133" s="210"/>
      <c r="BJ1133" s="210"/>
      <c r="BK1133" s="210"/>
      <c r="BL1133" s="210"/>
      <c r="BM1133" s="213"/>
    </row>
    <row r="1134" spans="1:65">
      <c r="A1134" s="30"/>
      <c r="B1134" s="3" t="s">
        <v>87</v>
      </c>
      <c r="C1134" s="29"/>
      <c r="D1134" s="13">
        <v>3.7451164738444724E-2</v>
      </c>
      <c r="E1134" s="13">
        <v>2.931204222537671E-2</v>
      </c>
      <c r="F1134" s="13">
        <v>4.3334041540626374E-2</v>
      </c>
      <c r="G1134" s="13">
        <v>2.5387473098372103E-2</v>
      </c>
      <c r="H1134" s="13">
        <v>1.7911247493592884E-2</v>
      </c>
      <c r="I1134" s="13">
        <v>0.19772375283212681</v>
      </c>
      <c r="J1134" s="13">
        <v>2.8562270128045353E-2</v>
      </c>
      <c r="K1134" s="13">
        <v>1.5999037085392423E-2</v>
      </c>
      <c r="L1134" s="13">
        <v>2.7515914007771321E-2</v>
      </c>
      <c r="M1134" s="13">
        <v>1.7024102620691942E-2</v>
      </c>
      <c r="N1134" s="13">
        <v>2.0459842766570983E-2</v>
      </c>
      <c r="O1134" s="13">
        <v>3.3933570245479473E-2</v>
      </c>
      <c r="P1134" s="13">
        <v>4.4912182435291527E-2</v>
      </c>
      <c r="Q1134" s="13">
        <v>8.5145083819912162E-2</v>
      </c>
      <c r="R1134" s="13">
        <v>0.10889272042870944</v>
      </c>
      <c r="S1134" s="13">
        <v>5.2116803037939953E-2</v>
      </c>
      <c r="T1134" s="13">
        <v>7.9030764363714773E-3</v>
      </c>
      <c r="U1134" s="13">
        <v>2.8152703234902918E-2</v>
      </c>
      <c r="V1134" s="13">
        <v>2.8901909720158769E-2</v>
      </c>
      <c r="W1134" s="13">
        <v>2.0052816802689145E-2</v>
      </c>
      <c r="X1134" s="13">
        <v>3.6559548399748926E-2</v>
      </c>
      <c r="Y1134" s="13">
        <v>1.3288819613244721E-2</v>
      </c>
      <c r="Z1134" s="13">
        <v>9.7974699851664154E-2</v>
      </c>
      <c r="AA1134" s="13">
        <v>1.3508389531308892E-2</v>
      </c>
      <c r="AB1134" s="13">
        <v>1.8763148336085958E-2</v>
      </c>
      <c r="AC1134" s="13">
        <v>1.1510934209803599E-2</v>
      </c>
      <c r="AD1134" s="13">
        <v>2.4259798316332137E-2</v>
      </c>
      <c r="AE1134" s="13">
        <v>4.1627734977434133E-2</v>
      </c>
      <c r="AF1134" s="154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55"/>
    </row>
    <row r="1135" spans="1:65">
      <c r="A1135" s="30"/>
      <c r="B1135" s="3" t="s">
        <v>275</v>
      </c>
      <c r="C1135" s="29"/>
      <c r="D1135" s="13">
        <v>0.10009494710348488</v>
      </c>
      <c r="E1135" s="13">
        <v>-3.4800416389120237E-2</v>
      </c>
      <c r="F1135" s="13">
        <v>0.26612671885052497</v>
      </c>
      <c r="G1135" s="13">
        <v>0.10036822650366362</v>
      </c>
      <c r="H1135" s="13">
        <v>2.8223163566569065E-2</v>
      </c>
      <c r="I1135" s="13">
        <v>-0.34296654850584685</v>
      </c>
      <c r="J1135" s="13">
        <v>0.14254047096107181</v>
      </c>
      <c r="K1135" s="13">
        <v>-2.8695238300014969E-2</v>
      </c>
      <c r="L1135" s="13">
        <v>-8.8584128126473316E-2</v>
      </c>
      <c r="M1135" s="13">
        <v>5.8230868778193612E-2</v>
      </c>
      <c r="N1135" s="13">
        <v>9.1373264119049225E-2</v>
      </c>
      <c r="O1135" s="13">
        <v>-1.4740545524918103E-2</v>
      </c>
      <c r="P1135" s="13">
        <v>5.88123143104895E-2</v>
      </c>
      <c r="Q1135" s="13">
        <v>7.6546403045508526E-2</v>
      </c>
      <c r="R1135" s="13">
        <v>-6.2128356407018526E-2</v>
      </c>
      <c r="S1135" s="13">
        <v>-0.18016179946304778</v>
      </c>
      <c r="T1135" s="13">
        <v>9.5848384706598289E-4</v>
      </c>
      <c r="U1135" s="13">
        <v>-0.11445845431363233</v>
      </c>
      <c r="V1135" s="13">
        <v>-8.2769672803515992E-2</v>
      </c>
      <c r="W1135" s="13">
        <v>-2.538448743912336E-2</v>
      </c>
      <c r="X1135" s="13">
        <v>-2.6078733404684362E-2</v>
      </c>
      <c r="Y1135" s="13">
        <v>0.3554069825998929</v>
      </c>
      <c r="Z1135" s="13">
        <v>2.305341407430328E-2</v>
      </c>
      <c r="AA1135" s="13">
        <v>-0.39282841012786551</v>
      </c>
      <c r="AB1135" s="13">
        <v>-4.5266435970442664E-2</v>
      </c>
      <c r="AC1135" s="13">
        <v>0.51233982950114387</v>
      </c>
      <c r="AD1135" s="13">
        <v>-3.2474634259937019E-2</v>
      </c>
      <c r="AE1135" s="13">
        <v>-0.10166665260312679</v>
      </c>
      <c r="AF1135" s="154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55"/>
    </row>
    <row r="1136" spans="1:65">
      <c r="A1136" s="30"/>
      <c r="B1136" s="46" t="s">
        <v>276</v>
      </c>
      <c r="C1136" s="47"/>
      <c r="D1136" s="45">
        <v>1.03</v>
      </c>
      <c r="E1136" s="45">
        <v>0.13</v>
      </c>
      <c r="F1136" s="45">
        <v>2.46</v>
      </c>
      <c r="G1136" s="45">
        <v>1.03</v>
      </c>
      <c r="H1136" s="45">
        <v>0.41</v>
      </c>
      <c r="I1136" s="45">
        <v>2.77</v>
      </c>
      <c r="J1136" s="45">
        <v>1.4</v>
      </c>
      <c r="K1136" s="45">
        <v>7.0000000000000007E-2</v>
      </c>
      <c r="L1136" s="45">
        <v>0.59</v>
      </c>
      <c r="M1136" s="45">
        <v>0.67</v>
      </c>
      <c r="N1136" s="45">
        <v>0.96</v>
      </c>
      <c r="O1136" s="45">
        <v>0.05</v>
      </c>
      <c r="P1136" s="45">
        <v>0.68</v>
      </c>
      <c r="Q1136" s="45">
        <v>0.83</v>
      </c>
      <c r="R1136" s="45">
        <v>0.36</v>
      </c>
      <c r="S1136" s="45">
        <v>1.37</v>
      </c>
      <c r="T1136" s="45">
        <v>0.18</v>
      </c>
      <c r="U1136" s="45">
        <v>0.81</v>
      </c>
      <c r="V1136" s="45">
        <v>0.54</v>
      </c>
      <c r="W1136" s="45">
        <v>0.05</v>
      </c>
      <c r="X1136" s="45">
        <v>0.05</v>
      </c>
      <c r="Y1136" s="45">
        <v>3.22</v>
      </c>
      <c r="Z1136" s="45">
        <v>0.37</v>
      </c>
      <c r="AA1136" s="45">
        <v>3.2</v>
      </c>
      <c r="AB1136" s="45">
        <v>0.22</v>
      </c>
      <c r="AC1136" s="45">
        <v>4.57</v>
      </c>
      <c r="AD1136" s="45">
        <v>0.11</v>
      </c>
      <c r="AE1136" s="45">
        <v>0.7</v>
      </c>
      <c r="AF1136" s="154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55"/>
    </row>
    <row r="1137" spans="2:65">
      <c r="B1137" s="31"/>
      <c r="C1137" s="20"/>
      <c r="D1137" s="20"/>
      <c r="E1137" s="20"/>
      <c r="F1137" s="20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BM1137" s="55"/>
    </row>
    <row r="1138" spans="2:65">
      <c r="BM1138" s="55"/>
    </row>
    <row r="1139" spans="2:65">
      <c r="BM1139" s="55"/>
    </row>
    <row r="1140" spans="2:65">
      <c r="BM1140" s="55"/>
    </row>
    <row r="1141" spans="2:65">
      <c r="BM1141" s="55"/>
    </row>
    <row r="1142" spans="2:65">
      <c r="BM1142" s="55"/>
    </row>
    <row r="1143" spans="2:65">
      <c r="BM1143" s="55"/>
    </row>
    <row r="1144" spans="2:65">
      <c r="BM1144" s="55"/>
    </row>
    <row r="1145" spans="2:65">
      <c r="BM1145" s="55"/>
    </row>
    <row r="1146" spans="2:65">
      <c r="BM1146" s="55"/>
    </row>
    <row r="1147" spans="2:65">
      <c r="BM1147" s="55"/>
    </row>
    <row r="1148" spans="2:65">
      <c r="BM1148" s="55"/>
    </row>
    <row r="1149" spans="2:65">
      <c r="BM1149" s="55"/>
    </row>
    <row r="1150" spans="2:65">
      <c r="BM1150" s="55"/>
    </row>
    <row r="1151" spans="2:65">
      <c r="BM1151" s="55"/>
    </row>
    <row r="1152" spans="2:65">
      <c r="BM1152" s="55"/>
    </row>
    <row r="1153" spans="65:65">
      <c r="BM1153" s="55"/>
    </row>
    <row r="1154" spans="65:65">
      <c r="BM1154" s="55"/>
    </row>
    <row r="1155" spans="65:65">
      <c r="BM1155" s="55"/>
    </row>
    <row r="1156" spans="65:65">
      <c r="BM1156" s="55"/>
    </row>
    <row r="1157" spans="65:65">
      <c r="BM1157" s="55"/>
    </row>
    <row r="1158" spans="65:65">
      <c r="BM1158" s="55"/>
    </row>
    <row r="1159" spans="65:65">
      <c r="BM1159" s="55"/>
    </row>
    <row r="1160" spans="65:65">
      <c r="BM1160" s="55"/>
    </row>
    <row r="1161" spans="65:65">
      <c r="BM1161" s="55"/>
    </row>
    <row r="1162" spans="65:65">
      <c r="BM1162" s="55"/>
    </row>
    <row r="1163" spans="65:65">
      <c r="BM1163" s="55"/>
    </row>
    <row r="1164" spans="65:65">
      <c r="BM1164" s="55"/>
    </row>
    <row r="1165" spans="65:65">
      <c r="BM1165" s="55"/>
    </row>
    <row r="1166" spans="65:65">
      <c r="BM1166" s="55"/>
    </row>
    <row r="1167" spans="65:65">
      <c r="BM1167" s="55"/>
    </row>
    <row r="1168" spans="65:65">
      <c r="BM1168" s="55"/>
    </row>
    <row r="1169" spans="65:65">
      <c r="BM1169" s="55"/>
    </row>
    <row r="1170" spans="65:65">
      <c r="BM1170" s="55"/>
    </row>
    <row r="1171" spans="65:65">
      <c r="BM1171" s="55"/>
    </row>
    <row r="1172" spans="65:65">
      <c r="BM1172" s="55"/>
    </row>
    <row r="1173" spans="65:65">
      <c r="BM1173" s="55"/>
    </row>
    <row r="1174" spans="65:65">
      <c r="BM1174" s="55"/>
    </row>
    <row r="1175" spans="65:65">
      <c r="BM1175" s="55"/>
    </row>
    <row r="1176" spans="65:65">
      <c r="BM1176" s="55"/>
    </row>
    <row r="1177" spans="65:65">
      <c r="BM1177" s="55"/>
    </row>
    <row r="1178" spans="65:65">
      <c r="BM1178" s="55"/>
    </row>
    <row r="1179" spans="65:65">
      <c r="BM1179" s="55"/>
    </row>
    <row r="1180" spans="65:65">
      <c r="BM1180" s="55"/>
    </row>
    <row r="1181" spans="65:65">
      <c r="BM1181" s="55"/>
    </row>
    <row r="1182" spans="65:65">
      <c r="BM1182" s="55"/>
    </row>
    <row r="1183" spans="65:65">
      <c r="BM1183" s="55"/>
    </row>
    <row r="1184" spans="65:65">
      <c r="BM1184" s="55"/>
    </row>
    <row r="1185" spans="65:65">
      <c r="BM1185" s="55"/>
    </row>
    <row r="1186" spans="65:65">
      <c r="BM1186" s="56"/>
    </row>
    <row r="1187" spans="65:65">
      <c r="BM1187" s="57"/>
    </row>
    <row r="1188" spans="65:65">
      <c r="BM1188" s="57"/>
    </row>
    <row r="1189" spans="65:65">
      <c r="BM1189" s="57"/>
    </row>
    <row r="1190" spans="65:65">
      <c r="BM1190" s="57"/>
    </row>
    <row r="1191" spans="65:65">
      <c r="BM1191" s="57"/>
    </row>
    <row r="1192" spans="65:65">
      <c r="BM1192" s="57"/>
    </row>
    <row r="1193" spans="65:65">
      <c r="BM1193" s="57"/>
    </row>
    <row r="1194" spans="65:65">
      <c r="BM1194" s="57"/>
    </row>
    <row r="1195" spans="65:65">
      <c r="BM1195" s="57"/>
    </row>
    <row r="1196" spans="65:65">
      <c r="BM1196" s="57"/>
    </row>
    <row r="1197" spans="65:65">
      <c r="BM1197" s="57"/>
    </row>
    <row r="1198" spans="65:65">
      <c r="BM1198" s="57"/>
    </row>
    <row r="1199" spans="65:65">
      <c r="BM1199" s="57"/>
    </row>
    <row r="1200" spans="65:65">
      <c r="BM1200" s="57"/>
    </row>
    <row r="1201" spans="65:65">
      <c r="BM1201" s="57"/>
    </row>
    <row r="1202" spans="65:65">
      <c r="BM1202" s="57"/>
    </row>
    <row r="1203" spans="65:65">
      <c r="BM1203" s="57"/>
    </row>
    <row r="1204" spans="65:65">
      <c r="BM1204" s="57"/>
    </row>
    <row r="1205" spans="65:65">
      <c r="BM1205" s="57"/>
    </row>
    <row r="1206" spans="65:65">
      <c r="BM1206" s="57"/>
    </row>
    <row r="1207" spans="65:65">
      <c r="BM1207" s="57"/>
    </row>
    <row r="1208" spans="65:65">
      <c r="BM1208" s="57"/>
    </row>
    <row r="1209" spans="65:65">
      <c r="BM1209" s="57"/>
    </row>
    <row r="1210" spans="65:65">
      <c r="BM1210" s="57"/>
    </row>
    <row r="1211" spans="65:65">
      <c r="BM1211" s="57"/>
    </row>
    <row r="1212" spans="65:65">
      <c r="BM1212" s="57"/>
    </row>
    <row r="1213" spans="65:65">
      <c r="BM1213" s="57"/>
    </row>
    <row r="1214" spans="65:65">
      <c r="BM1214" s="57"/>
    </row>
    <row r="1215" spans="65:65">
      <c r="BM1215" s="57"/>
    </row>
    <row r="1216" spans="65:65">
      <c r="BM1216" s="57"/>
    </row>
    <row r="1217" spans="65:65">
      <c r="BM1217" s="57"/>
    </row>
    <row r="1218" spans="65:65">
      <c r="BM1218" s="57"/>
    </row>
    <row r="1219" spans="65:65">
      <c r="BM1219" s="57"/>
    </row>
    <row r="1220" spans="65:65">
      <c r="BM1220" s="57"/>
    </row>
  </sheetData>
  <dataConsolidate/>
  <conditionalFormatting sqref="B6:AB11 B25:AD30 B43:AA48 B61:F66 B79:AE84 B97:AD102 B116:AB121 B135:AD140 B153:AD158 B172:AA177 B191:AE196 B209:AD214 B227:Y232 B245:AF250 B263:K268 B281:K286 B299:K304 B317:AD322 B335:AC340 B354:K359 B372:X377 B391:Z396 B410:F415 B428:K433 B447:AA452 B465:AD470 B483:AB488 B502:AD507 B521:L526 B540:AD545 B558:AD563 B576:AE581 B595:AE600 B613:AD618 B632:K637 B650:AF655 B668:AB673 B686:AF691 B704:K709 B722:AA727 B740:V745 B758:AC763 B777:AB782 B795:AD800 B813:Z818 B831:K836 B849:AD854 B868:AF873 B886:AA891 B905:M910 B924:AA929 B942:AB947 B961:AE966 B979:AA984 B998:J1003 B1017:AC1022 B1035:AF1040 B1053:AD1058 B1071:AD1076 B1089:M1094 B1107:AF1112 B1125:AE1130">
    <cfRule type="expression" dxfId="17" priority="186">
      <formula>AND($B6&lt;&gt;$B5,NOT(ISBLANK(INDIRECT(Anlyt_LabRefThisCol))))</formula>
    </cfRule>
  </conditionalFormatting>
  <conditionalFormatting sqref="C2:AB17 C21:AD36 C39:AA54 C57:F72 C75:AE90 C93:AD108 C112:AB127 C131:AD146 C149:AD164 C168:AA183 C187:AE202 C205:AD220 C223:Y238 C241:AF256 C259:K274 C277:K292 C295:K310 C313:AD328 C331:AC346 C350:K365 C368:X383 C387:Z402 C406:F421 C424:K439 C443:AA458 C461:AD476 C479:AB494 C498:AD513 C517:L532 C536:AD551 C554:AD569 C572:AE587 C591:AE606 C609:AD624 C628:K643 C646:AF661 C664:AB679 C682:AF697 C700:K715 C718:AA733 C736:V751 C754:AC769 C773:AB788 C791:AD806 C809:Z824 C827:K842 C845:AD860 C864:AF879 C882:AA897 C901:M916 C920:AA935 C938:AB953 C957:AE972 C975:AA990 C994:J1009 C1013:AC1028 C1031:AF1046 C1049:AD1064 C1067:AD1082 C1085:M1100 C1103:AF1118 C1121:AE1136">
    <cfRule type="expression" dxfId="16" priority="184" stopIfTrue="1">
      <formula>AND(ISBLANK(INDIRECT(Anlyt_LabRefLastCol)),ISBLANK(INDIRECT(Anlyt_LabRefThisCol)))</formula>
    </cfRule>
    <cfRule type="expression" dxfId="15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F3C5-C393-44BF-AC7F-547DB0212DE2}">
  <sheetPr codeName="Sheet15"/>
  <dimension ref="A1:BN1290"/>
  <sheetViews>
    <sheetView zoomScale="68" zoomScaleNormal="68" workbookViewId="0"/>
  </sheetViews>
  <sheetFormatPr defaultColWidth="9.140625" defaultRowHeight="12.75"/>
  <cols>
    <col min="1" max="1" width="11.140625" customWidth="1"/>
    <col min="2" max="2" width="11.57031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1" width="11.28515625" style="2" bestFit="1" customWidth="1"/>
    <col min="32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547</v>
      </c>
      <c r="BM1" s="28" t="s">
        <v>67</v>
      </c>
    </row>
    <row r="2" spans="1:66" ht="15">
      <c r="A2" s="25" t="s">
        <v>4</v>
      </c>
      <c r="B2" s="18" t="s">
        <v>112</v>
      </c>
      <c r="C2" s="15" t="s">
        <v>113</v>
      </c>
      <c r="D2" s="16" t="s">
        <v>230</v>
      </c>
      <c r="E2" s="17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7" t="s">
        <v>230</v>
      </c>
      <c r="M2" s="17" t="s">
        <v>230</v>
      </c>
      <c r="N2" s="17" t="s">
        <v>230</v>
      </c>
      <c r="O2" s="17" t="s">
        <v>230</v>
      </c>
      <c r="P2" s="17" t="s">
        <v>230</v>
      </c>
      <c r="Q2" s="17" t="s">
        <v>230</v>
      </c>
      <c r="R2" s="17" t="s">
        <v>230</v>
      </c>
      <c r="S2" s="17" t="s">
        <v>230</v>
      </c>
      <c r="T2" s="17" t="s">
        <v>230</v>
      </c>
      <c r="U2" s="17" t="s">
        <v>230</v>
      </c>
      <c r="V2" s="17" t="s">
        <v>230</v>
      </c>
      <c r="W2" s="17" t="s">
        <v>230</v>
      </c>
      <c r="X2" s="17" t="s">
        <v>230</v>
      </c>
      <c r="Y2" s="17" t="s">
        <v>230</v>
      </c>
      <c r="Z2" s="17" t="s">
        <v>230</v>
      </c>
      <c r="AA2" s="17" t="s">
        <v>230</v>
      </c>
      <c r="AB2" s="17" t="s">
        <v>230</v>
      </c>
      <c r="AC2" s="17" t="s">
        <v>230</v>
      </c>
      <c r="AD2" s="17" t="s">
        <v>230</v>
      </c>
      <c r="AE2" s="17" t="s">
        <v>230</v>
      </c>
      <c r="AF2" s="17" t="s">
        <v>230</v>
      </c>
      <c r="AG2" s="154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52" t="s">
        <v>233</v>
      </c>
      <c r="E3" s="153" t="s">
        <v>234</v>
      </c>
      <c r="F3" s="153" t="s">
        <v>235</v>
      </c>
      <c r="G3" s="153" t="s">
        <v>237</v>
      </c>
      <c r="H3" s="153" t="s">
        <v>239</v>
      </c>
      <c r="I3" s="153" t="s">
        <v>240</v>
      </c>
      <c r="J3" s="153" t="s">
        <v>242</v>
      </c>
      <c r="K3" s="153" t="s">
        <v>243</v>
      </c>
      <c r="L3" s="153" t="s">
        <v>244</v>
      </c>
      <c r="M3" s="153" t="s">
        <v>245</v>
      </c>
      <c r="N3" s="153" t="s">
        <v>246</v>
      </c>
      <c r="O3" s="153" t="s">
        <v>247</v>
      </c>
      <c r="P3" s="153" t="s">
        <v>248</v>
      </c>
      <c r="Q3" s="153" t="s">
        <v>249</v>
      </c>
      <c r="R3" s="153" t="s">
        <v>250</v>
      </c>
      <c r="S3" s="153" t="s">
        <v>251</v>
      </c>
      <c r="T3" s="153" t="s">
        <v>287</v>
      </c>
      <c r="U3" s="153" t="s">
        <v>252</v>
      </c>
      <c r="V3" s="153" t="s">
        <v>253</v>
      </c>
      <c r="W3" s="153" t="s">
        <v>254</v>
      </c>
      <c r="X3" s="153" t="s">
        <v>255</v>
      </c>
      <c r="Y3" s="153" t="s">
        <v>257</v>
      </c>
      <c r="Z3" s="153" t="s">
        <v>258</v>
      </c>
      <c r="AA3" s="153" t="s">
        <v>279</v>
      </c>
      <c r="AB3" s="153" t="s">
        <v>259</v>
      </c>
      <c r="AC3" s="153" t="s">
        <v>260</v>
      </c>
      <c r="AD3" s="153" t="s">
        <v>261</v>
      </c>
      <c r="AE3" s="153" t="s">
        <v>262</v>
      </c>
      <c r="AF3" s="153" t="s">
        <v>263</v>
      </c>
      <c r="AG3" s="154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282</v>
      </c>
      <c r="E4" s="11" t="s">
        <v>281</v>
      </c>
      <c r="F4" s="11" t="s">
        <v>282</v>
      </c>
      <c r="G4" s="11" t="s">
        <v>281</v>
      </c>
      <c r="H4" s="11" t="s">
        <v>282</v>
      </c>
      <c r="I4" s="11" t="s">
        <v>281</v>
      </c>
      <c r="J4" s="11" t="s">
        <v>282</v>
      </c>
      <c r="K4" s="11" t="s">
        <v>281</v>
      </c>
      <c r="L4" s="11" t="s">
        <v>322</v>
      </c>
      <c r="M4" s="11" t="s">
        <v>282</v>
      </c>
      <c r="N4" s="11" t="s">
        <v>281</v>
      </c>
      <c r="O4" s="11" t="s">
        <v>281</v>
      </c>
      <c r="P4" s="11" t="s">
        <v>281</v>
      </c>
      <c r="Q4" s="11" t="s">
        <v>322</v>
      </c>
      <c r="R4" s="11" t="s">
        <v>281</v>
      </c>
      <c r="S4" s="11" t="s">
        <v>322</v>
      </c>
      <c r="T4" s="11" t="s">
        <v>282</v>
      </c>
      <c r="U4" s="11" t="s">
        <v>282</v>
      </c>
      <c r="V4" s="11" t="s">
        <v>281</v>
      </c>
      <c r="W4" s="11" t="s">
        <v>281</v>
      </c>
      <c r="X4" s="11" t="s">
        <v>282</v>
      </c>
      <c r="Y4" s="11" t="s">
        <v>281</v>
      </c>
      <c r="Z4" s="11" t="s">
        <v>281</v>
      </c>
      <c r="AA4" s="11" t="s">
        <v>281</v>
      </c>
      <c r="AB4" s="11" t="s">
        <v>282</v>
      </c>
      <c r="AC4" s="11" t="s">
        <v>282</v>
      </c>
      <c r="AD4" s="11" t="s">
        <v>282</v>
      </c>
      <c r="AE4" s="11" t="s">
        <v>282</v>
      </c>
      <c r="AF4" s="11" t="s">
        <v>281</v>
      </c>
      <c r="AG4" s="154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 t="s">
        <v>323</v>
      </c>
      <c r="E5" s="26" t="s">
        <v>324</v>
      </c>
      <c r="F5" s="26" t="s">
        <v>324</v>
      </c>
      <c r="G5" s="26" t="s">
        <v>325</v>
      </c>
      <c r="H5" s="26" t="s">
        <v>324</v>
      </c>
      <c r="I5" s="26" t="s">
        <v>324</v>
      </c>
      <c r="J5" s="26" t="s">
        <v>326</v>
      </c>
      <c r="K5" s="26" t="s">
        <v>326</v>
      </c>
      <c r="L5" s="26" t="s">
        <v>324</v>
      </c>
      <c r="M5" s="26" t="s">
        <v>323</v>
      </c>
      <c r="N5" s="26" t="s">
        <v>324</v>
      </c>
      <c r="O5" s="26" t="s">
        <v>324</v>
      </c>
      <c r="P5" s="26" t="s">
        <v>324</v>
      </c>
      <c r="Q5" s="26" t="s">
        <v>325</v>
      </c>
      <c r="R5" s="26" t="s">
        <v>324</v>
      </c>
      <c r="S5" s="26" t="s">
        <v>327</v>
      </c>
      <c r="T5" s="26" t="s">
        <v>323</v>
      </c>
      <c r="U5" s="26" t="s">
        <v>326</v>
      </c>
      <c r="V5" s="26" t="s">
        <v>270</v>
      </c>
      <c r="W5" s="26" t="s">
        <v>323</v>
      </c>
      <c r="X5" s="26" t="s">
        <v>324</v>
      </c>
      <c r="Y5" s="26" t="s">
        <v>118</v>
      </c>
      <c r="Z5" s="26" t="s">
        <v>324</v>
      </c>
      <c r="AA5" s="26" t="s">
        <v>324</v>
      </c>
      <c r="AB5" s="26" t="s">
        <v>324</v>
      </c>
      <c r="AC5" s="26" t="s">
        <v>324</v>
      </c>
      <c r="AD5" s="26" t="s">
        <v>323</v>
      </c>
      <c r="AE5" s="26" t="s">
        <v>324</v>
      </c>
      <c r="AF5" s="26" t="s">
        <v>324</v>
      </c>
      <c r="AG5" s="154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148">
        <v>2.39</v>
      </c>
      <c r="E6" s="22">
        <v>1.72</v>
      </c>
      <c r="F6" s="22">
        <v>1.86</v>
      </c>
      <c r="G6" s="22">
        <v>1.7396126698252468</v>
      </c>
      <c r="H6" s="22">
        <v>1.69</v>
      </c>
      <c r="I6" s="22">
        <v>1.88</v>
      </c>
      <c r="J6" s="22">
        <v>1.76</v>
      </c>
      <c r="K6" s="22">
        <v>1.7</v>
      </c>
      <c r="L6" s="22">
        <v>1.8</v>
      </c>
      <c r="M6" s="22">
        <v>1.8</v>
      </c>
      <c r="N6" s="22">
        <v>1.78</v>
      </c>
      <c r="O6" s="22">
        <v>1.73</v>
      </c>
      <c r="P6" s="22">
        <v>1.68</v>
      </c>
      <c r="Q6" s="148" t="s">
        <v>97</v>
      </c>
      <c r="R6" s="22">
        <v>1.72</v>
      </c>
      <c r="S6" s="22">
        <v>1.6</v>
      </c>
      <c r="T6" s="155">
        <v>1.182152318</v>
      </c>
      <c r="U6" s="22">
        <v>1.65</v>
      </c>
      <c r="V6" s="22">
        <v>1.5859999999999999</v>
      </c>
      <c r="W6" s="22">
        <v>1.77</v>
      </c>
      <c r="X6" s="22">
        <v>1.75</v>
      </c>
      <c r="Y6" s="148">
        <v>1.4</v>
      </c>
      <c r="Z6" s="22">
        <v>1.7728200000000001</v>
      </c>
      <c r="AA6" s="22">
        <v>1.8</v>
      </c>
      <c r="AB6" s="22">
        <v>1.7</v>
      </c>
      <c r="AC6" s="22">
        <v>1.64</v>
      </c>
      <c r="AD6" s="22">
        <v>1.81</v>
      </c>
      <c r="AE6" s="22">
        <v>1.75</v>
      </c>
      <c r="AF6" s="22">
        <v>1.81</v>
      </c>
      <c r="AG6" s="154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49">
        <v>2.4500000000000002</v>
      </c>
      <c r="E7" s="11">
        <v>1.73</v>
      </c>
      <c r="F7" s="11">
        <v>1.86</v>
      </c>
      <c r="G7" s="11">
        <v>1.76233780509505</v>
      </c>
      <c r="H7" s="11">
        <v>1.73</v>
      </c>
      <c r="I7" s="11">
        <v>1.88</v>
      </c>
      <c r="J7" s="11">
        <v>1.68</v>
      </c>
      <c r="K7" s="150">
        <v>1.81</v>
      </c>
      <c r="L7" s="11">
        <v>1.9</v>
      </c>
      <c r="M7" s="11">
        <v>1.7</v>
      </c>
      <c r="N7" s="11">
        <v>1.84</v>
      </c>
      <c r="O7" s="11">
        <v>1.78</v>
      </c>
      <c r="P7" s="11">
        <v>1.67</v>
      </c>
      <c r="Q7" s="149" t="s">
        <v>97</v>
      </c>
      <c r="R7" s="11">
        <v>1.74</v>
      </c>
      <c r="S7" s="11">
        <v>1.6</v>
      </c>
      <c r="T7" s="149" t="s">
        <v>104</v>
      </c>
      <c r="U7" s="11">
        <v>1.57</v>
      </c>
      <c r="V7" s="11">
        <v>1.6580000000000001</v>
      </c>
      <c r="W7" s="11">
        <v>1.72</v>
      </c>
      <c r="X7" s="150">
        <v>1.32</v>
      </c>
      <c r="Y7" s="149">
        <v>1.4</v>
      </c>
      <c r="Z7" s="11">
        <v>1.80328</v>
      </c>
      <c r="AA7" s="11">
        <v>1.8</v>
      </c>
      <c r="AB7" s="11">
        <v>1.889</v>
      </c>
      <c r="AC7" s="11">
        <v>1.73</v>
      </c>
      <c r="AD7" s="11">
        <v>1.71</v>
      </c>
      <c r="AE7" s="11">
        <v>1.75</v>
      </c>
      <c r="AF7" s="11">
        <v>1.78</v>
      </c>
      <c r="AG7" s="154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18</v>
      </c>
    </row>
    <row r="8" spans="1:66">
      <c r="A8" s="30"/>
      <c r="B8" s="19">
        <v>1</v>
      </c>
      <c r="C8" s="9">
        <v>3</v>
      </c>
      <c r="D8" s="149">
        <v>2.42</v>
      </c>
      <c r="E8" s="11">
        <v>1.74</v>
      </c>
      <c r="F8" s="150">
        <v>3.26</v>
      </c>
      <c r="G8" s="11">
        <v>1.71843274486704</v>
      </c>
      <c r="H8" s="11">
        <v>1.77</v>
      </c>
      <c r="I8" s="11">
        <v>1.86</v>
      </c>
      <c r="J8" s="11">
        <v>1.74</v>
      </c>
      <c r="K8" s="11">
        <v>1.63</v>
      </c>
      <c r="L8" s="11">
        <v>1.8</v>
      </c>
      <c r="M8" s="11">
        <v>1.8</v>
      </c>
      <c r="N8" s="11">
        <v>1.88</v>
      </c>
      <c r="O8" s="11">
        <v>1.73</v>
      </c>
      <c r="P8" s="11">
        <v>1.72</v>
      </c>
      <c r="Q8" s="149" t="s">
        <v>97</v>
      </c>
      <c r="R8" s="11">
        <v>1.72</v>
      </c>
      <c r="S8" s="11">
        <v>1.6</v>
      </c>
      <c r="T8" s="11">
        <v>1.5351208869999999</v>
      </c>
      <c r="U8" s="11">
        <v>1.65</v>
      </c>
      <c r="V8" s="11">
        <v>1.6360000000000001</v>
      </c>
      <c r="W8" s="11">
        <v>1.75</v>
      </c>
      <c r="X8" s="11">
        <v>1.48</v>
      </c>
      <c r="Y8" s="149">
        <v>1.4</v>
      </c>
      <c r="Z8" s="11">
        <v>1.76129</v>
      </c>
      <c r="AA8" s="11">
        <v>1.82</v>
      </c>
      <c r="AB8" s="11">
        <v>1.845</v>
      </c>
      <c r="AC8" s="11">
        <v>1.76</v>
      </c>
      <c r="AD8" s="11">
        <v>1.75</v>
      </c>
      <c r="AE8" s="11">
        <v>1.74</v>
      </c>
      <c r="AF8" s="11">
        <v>1.87</v>
      </c>
      <c r="AG8" s="154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49">
        <v>2.44</v>
      </c>
      <c r="E9" s="11">
        <v>1.74</v>
      </c>
      <c r="F9" s="150">
        <v>2.0699999999999998</v>
      </c>
      <c r="G9" s="11">
        <v>1.75077913430957</v>
      </c>
      <c r="H9" s="11">
        <v>1.66</v>
      </c>
      <c r="I9" s="11">
        <v>1.83</v>
      </c>
      <c r="J9" s="11">
        <v>1.69</v>
      </c>
      <c r="K9" s="11">
        <v>1.68</v>
      </c>
      <c r="L9" s="11">
        <v>1.8</v>
      </c>
      <c r="M9" s="11">
        <v>1.7</v>
      </c>
      <c r="N9" s="11">
        <v>1.8</v>
      </c>
      <c r="O9" s="11">
        <v>1.69</v>
      </c>
      <c r="P9" s="11">
        <v>1.71</v>
      </c>
      <c r="Q9" s="149" t="s">
        <v>97</v>
      </c>
      <c r="R9" s="11">
        <v>1.69</v>
      </c>
      <c r="S9" s="11">
        <v>1.6</v>
      </c>
      <c r="T9" s="11">
        <v>1.924857255</v>
      </c>
      <c r="U9" s="11">
        <v>1.65</v>
      </c>
      <c r="V9" s="11">
        <v>1.57</v>
      </c>
      <c r="W9" s="11">
        <v>1.82</v>
      </c>
      <c r="X9" s="11">
        <v>1.87</v>
      </c>
      <c r="Y9" s="149">
        <v>1.4</v>
      </c>
      <c r="Z9" s="11">
        <v>1.73482</v>
      </c>
      <c r="AA9" s="11">
        <v>1.74</v>
      </c>
      <c r="AB9" s="11">
        <v>1.847</v>
      </c>
      <c r="AC9" s="11">
        <v>1.7</v>
      </c>
      <c r="AD9" s="11">
        <v>1.78</v>
      </c>
      <c r="AE9" s="11">
        <v>1.74</v>
      </c>
      <c r="AF9" s="11">
        <v>1.78</v>
      </c>
      <c r="AG9" s="154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1.7333418684360424</v>
      </c>
      <c r="BN9" s="28"/>
    </row>
    <row r="10" spans="1:66">
      <c r="A10" s="30"/>
      <c r="B10" s="19">
        <v>1</v>
      </c>
      <c r="C10" s="9">
        <v>5</v>
      </c>
      <c r="D10" s="149">
        <v>2.39</v>
      </c>
      <c r="E10" s="11">
        <v>1.72</v>
      </c>
      <c r="F10" s="11">
        <v>1.72</v>
      </c>
      <c r="G10" s="11">
        <v>1.7530794239760035</v>
      </c>
      <c r="H10" s="11">
        <v>1.71</v>
      </c>
      <c r="I10" s="11">
        <v>1.83</v>
      </c>
      <c r="J10" s="11">
        <v>1.75</v>
      </c>
      <c r="K10" s="11">
        <v>1.69</v>
      </c>
      <c r="L10" s="11">
        <v>1.8</v>
      </c>
      <c r="M10" s="11">
        <v>1.8</v>
      </c>
      <c r="N10" s="11">
        <v>1.91</v>
      </c>
      <c r="O10" s="11">
        <v>1.71</v>
      </c>
      <c r="P10" s="11">
        <v>1.68</v>
      </c>
      <c r="Q10" s="149" t="s">
        <v>97</v>
      </c>
      <c r="R10" s="11">
        <v>1.71</v>
      </c>
      <c r="S10" s="11">
        <v>1.6</v>
      </c>
      <c r="T10" s="11">
        <v>1.646906239</v>
      </c>
      <c r="U10" s="11">
        <v>1.58</v>
      </c>
      <c r="V10" s="11">
        <v>1.6259999999999999</v>
      </c>
      <c r="W10" s="11">
        <v>1.78</v>
      </c>
      <c r="X10" s="11">
        <v>1.43</v>
      </c>
      <c r="Y10" s="149">
        <v>1.4</v>
      </c>
      <c r="Z10" s="11">
        <v>1.7391700000000001</v>
      </c>
      <c r="AA10" s="11">
        <v>1.83</v>
      </c>
      <c r="AB10" s="11">
        <v>1.7769999999999999</v>
      </c>
      <c r="AC10" s="11">
        <v>1.7</v>
      </c>
      <c r="AD10" s="11">
        <v>1.8</v>
      </c>
      <c r="AE10" s="11">
        <v>1.73</v>
      </c>
      <c r="AF10" s="11">
        <v>1.86</v>
      </c>
      <c r="AG10" s="154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73</v>
      </c>
    </row>
    <row r="11" spans="1:66">
      <c r="A11" s="30"/>
      <c r="B11" s="19">
        <v>1</v>
      </c>
      <c r="C11" s="9">
        <v>6</v>
      </c>
      <c r="D11" s="149">
        <v>2.48</v>
      </c>
      <c r="E11" s="11">
        <v>1.72</v>
      </c>
      <c r="F11" s="11">
        <v>1.83</v>
      </c>
      <c r="G11" s="11">
        <v>1.7133944889497101</v>
      </c>
      <c r="H11" s="11">
        <v>1.62</v>
      </c>
      <c r="I11" s="11">
        <v>1.89</v>
      </c>
      <c r="J11" s="11">
        <v>1.75</v>
      </c>
      <c r="K11" s="11">
        <v>1.67</v>
      </c>
      <c r="L11" s="11">
        <v>1.9</v>
      </c>
      <c r="M11" s="11">
        <v>1.8</v>
      </c>
      <c r="N11" s="11">
        <v>1.76</v>
      </c>
      <c r="O11" s="11">
        <v>1.7</v>
      </c>
      <c r="P11" s="11">
        <v>1.72</v>
      </c>
      <c r="Q11" s="149" t="s">
        <v>97</v>
      </c>
      <c r="R11" s="11">
        <v>1.71</v>
      </c>
      <c r="S11" s="11">
        <v>1.6</v>
      </c>
      <c r="T11" s="11">
        <v>1.6569524250000001</v>
      </c>
      <c r="U11" s="11">
        <v>1.6</v>
      </c>
      <c r="V11" s="11">
        <v>1.5570000000000002</v>
      </c>
      <c r="W11" s="11">
        <v>1.69</v>
      </c>
      <c r="X11" s="11">
        <v>1.58</v>
      </c>
      <c r="Y11" s="149">
        <v>1.5</v>
      </c>
      <c r="Z11" s="11">
        <v>1.74556</v>
      </c>
      <c r="AA11" s="11">
        <v>1.73</v>
      </c>
      <c r="AB11" s="11">
        <v>1.7689999999999999</v>
      </c>
      <c r="AC11" s="11">
        <v>1.66</v>
      </c>
      <c r="AD11" s="11">
        <v>1.71</v>
      </c>
      <c r="AE11" s="11">
        <v>1.73</v>
      </c>
      <c r="AF11" s="11">
        <v>1.81</v>
      </c>
      <c r="AG11" s="154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20" t="s">
        <v>272</v>
      </c>
      <c r="C12" s="12"/>
      <c r="D12" s="23">
        <v>2.4283333333333332</v>
      </c>
      <c r="E12" s="23">
        <v>1.7283333333333335</v>
      </c>
      <c r="F12" s="23">
        <v>2.1</v>
      </c>
      <c r="G12" s="23">
        <v>1.73960604450377</v>
      </c>
      <c r="H12" s="23">
        <v>1.6966666666666665</v>
      </c>
      <c r="I12" s="23">
        <v>1.861666666666667</v>
      </c>
      <c r="J12" s="23">
        <v>1.7283333333333333</v>
      </c>
      <c r="K12" s="23">
        <v>1.6966666666666665</v>
      </c>
      <c r="L12" s="23">
        <v>1.8333333333333333</v>
      </c>
      <c r="M12" s="23">
        <v>1.7666666666666668</v>
      </c>
      <c r="N12" s="23">
        <v>1.8283333333333331</v>
      </c>
      <c r="O12" s="23">
        <v>1.7233333333333334</v>
      </c>
      <c r="P12" s="23">
        <v>1.6966666666666665</v>
      </c>
      <c r="Q12" s="23" t="s">
        <v>674</v>
      </c>
      <c r="R12" s="23">
        <v>1.7149999999999999</v>
      </c>
      <c r="S12" s="23">
        <v>1.5999999999999999</v>
      </c>
      <c r="T12" s="23">
        <v>1.5891978247999998</v>
      </c>
      <c r="U12" s="23">
        <v>1.6166666666666665</v>
      </c>
      <c r="V12" s="23">
        <v>1.6055000000000001</v>
      </c>
      <c r="W12" s="23">
        <v>1.7549999999999999</v>
      </c>
      <c r="X12" s="23">
        <v>1.5716666666666665</v>
      </c>
      <c r="Y12" s="23">
        <v>1.4166666666666667</v>
      </c>
      <c r="Z12" s="23">
        <v>1.7594899999999998</v>
      </c>
      <c r="AA12" s="23">
        <v>1.7866666666666668</v>
      </c>
      <c r="AB12" s="23">
        <v>1.8045</v>
      </c>
      <c r="AC12" s="23">
        <v>1.6983333333333333</v>
      </c>
      <c r="AD12" s="23">
        <v>1.7599999999999998</v>
      </c>
      <c r="AE12" s="23">
        <v>1.7400000000000002</v>
      </c>
      <c r="AF12" s="23">
        <v>1.8183333333333334</v>
      </c>
      <c r="AG12" s="154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3" t="s">
        <v>273</v>
      </c>
      <c r="C13" s="29"/>
      <c r="D13" s="11">
        <v>2.4299999999999997</v>
      </c>
      <c r="E13" s="11">
        <v>1.7250000000000001</v>
      </c>
      <c r="F13" s="11">
        <v>1.86</v>
      </c>
      <c r="G13" s="11">
        <v>1.7451959020674084</v>
      </c>
      <c r="H13" s="11">
        <v>1.7</v>
      </c>
      <c r="I13" s="11">
        <v>1.87</v>
      </c>
      <c r="J13" s="11">
        <v>1.7450000000000001</v>
      </c>
      <c r="K13" s="11">
        <v>1.6850000000000001</v>
      </c>
      <c r="L13" s="11">
        <v>1.8</v>
      </c>
      <c r="M13" s="11">
        <v>1.8</v>
      </c>
      <c r="N13" s="11">
        <v>1.82</v>
      </c>
      <c r="O13" s="11">
        <v>1.72</v>
      </c>
      <c r="P13" s="11">
        <v>1.6949999999999998</v>
      </c>
      <c r="Q13" s="11" t="s">
        <v>674</v>
      </c>
      <c r="R13" s="11">
        <v>1.7149999999999999</v>
      </c>
      <c r="S13" s="11">
        <v>1.6</v>
      </c>
      <c r="T13" s="11">
        <v>1.646906239</v>
      </c>
      <c r="U13" s="11">
        <v>1.625</v>
      </c>
      <c r="V13" s="11">
        <v>1.6059999999999999</v>
      </c>
      <c r="W13" s="11">
        <v>1.76</v>
      </c>
      <c r="X13" s="11">
        <v>1.53</v>
      </c>
      <c r="Y13" s="11">
        <v>1.4</v>
      </c>
      <c r="Z13" s="11">
        <v>1.753425</v>
      </c>
      <c r="AA13" s="11">
        <v>1.8</v>
      </c>
      <c r="AB13" s="11">
        <v>1.8109999999999999</v>
      </c>
      <c r="AC13" s="11">
        <v>1.7</v>
      </c>
      <c r="AD13" s="11">
        <v>1.7650000000000001</v>
      </c>
      <c r="AE13" s="11">
        <v>1.74</v>
      </c>
      <c r="AF13" s="11">
        <v>1.81</v>
      </c>
      <c r="AG13" s="154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3" t="s">
        <v>274</v>
      </c>
      <c r="C14" s="29"/>
      <c r="D14" s="24">
        <v>3.5449494589721076E-2</v>
      </c>
      <c r="E14" s="24">
        <v>9.8319208025017587E-3</v>
      </c>
      <c r="F14" s="24">
        <v>0.5794825277780159</v>
      </c>
      <c r="G14" s="24">
        <v>1.9791195697863969E-2</v>
      </c>
      <c r="H14" s="24">
        <v>5.2788887719544396E-2</v>
      </c>
      <c r="I14" s="24">
        <v>2.6394443859772122E-2</v>
      </c>
      <c r="J14" s="24">
        <v>3.4302575219167859E-2</v>
      </c>
      <c r="K14" s="24">
        <v>6.0553007081949883E-2</v>
      </c>
      <c r="L14" s="24">
        <v>5.1639777949432156E-2</v>
      </c>
      <c r="M14" s="24">
        <v>5.1639777949432274E-2</v>
      </c>
      <c r="N14" s="24">
        <v>5.8793423668524872E-2</v>
      </c>
      <c r="O14" s="24">
        <v>3.2041639575194472E-2</v>
      </c>
      <c r="P14" s="24">
        <v>2.2509257354845533E-2</v>
      </c>
      <c r="Q14" s="24" t="s">
        <v>674</v>
      </c>
      <c r="R14" s="24">
        <v>1.6431676725154998E-2</v>
      </c>
      <c r="S14" s="24">
        <v>2.4323767777952469E-16</v>
      </c>
      <c r="T14" s="24">
        <v>0.26888592367760056</v>
      </c>
      <c r="U14" s="24">
        <v>3.777124126457404E-2</v>
      </c>
      <c r="V14" s="24">
        <v>4.0247981315837449E-2</v>
      </c>
      <c r="W14" s="24">
        <v>4.5934736311423446E-2</v>
      </c>
      <c r="X14" s="24">
        <v>0.20624419183741124</v>
      </c>
      <c r="Y14" s="24">
        <v>4.0824829046386339E-2</v>
      </c>
      <c r="Z14" s="24">
        <v>2.5745093513133702E-2</v>
      </c>
      <c r="AA14" s="24">
        <v>4.1793141383086652E-2</v>
      </c>
      <c r="AB14" s="24">
        <v>6.859081571172633E-2</v>
      </c>
      <c r="AC14" s="24">
        <v>4.4007575105505084E-2</v>
      </c>
      <c r="AD14" s="24">
        <v>4.3817804600413332E-2</v>
      </c>
      <c r="AE14" s="24">
        <v>8.9442719099991665E-3</v>
      </c>
      <c r="AF14" s="24">
        <v>3.8686776379877781E-2</v>
      </c>
      <c r="AG14" s="206"/>
      <c r="AH14" s="207"/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7"/>
      <c r="BF14" s="207"/>
      <c r="BG14" s="207"/>
      <c r="BH14" s="207"/>
      <c r="BI14" s="207"/>
      <c r="BJ14" s="207"/>
      <c r="BK14" s="207"/>
      <c r="BL14" s="207"/>
      <c r="BM14" s="56"/>
    </row>
    <row r="15" spans="1:66">
      <c r="A15" s="30"/>
      <c r="B15" s="3" t="s">
        <v>87</v>
      </c>
      <c r="C15" s="29"/>
      <c r="D15" s="13">
        <v>1.4598281917524122E-2</v>
      </c>
      <c r="E15" s="13">
        <v>5.6886716311485581E-3</v>
      </c>
      <c r="F15" s="13">
        <v>0.27594406084667422</v>
      </c>
      <c r="G15" s="13">
        <v>1.1376826242006702E-2</v>
      </c>
      <c r="H15" s="13">
        <v>3.1113293351401415E-2</v>
      </c>
      <c r="I15" s="13">
        <v>1.4177857041954584E-2</v>
      </c>
      <c r="J15" s="13">
        <v>1.9847198776760576E-2</v>
      </c>
      <c r="K15" s="13">
        <v>3.5689395136709171E-2</v>
      </c>
      <c r="L15" s="13">
        <v>2.8167151608781176E-2</v>
      </c>
      <c r="M15" s="13">
        <v>2.9230062990244679E-2</v>
      </c>
      <c r="N15" s="13">
        <v>3.2156840657351804E-2</v>
      </c>
      <c r="O15" s="13">
        <v>1.8592827606495825E-2</v>
      </c>
      <c r="P15" s="13">
        <v>1.3266752861402083E-2</v>
      </c>
      <c r="Q15" s="13" t="s">
        <v>674</v>
      </c>
      <c r="R15" s="13">
        <v>9.5811526094198244E-3</v>
      </c>
      <c r="S15" s="13">
        <v>1.5202354861220294E-16</v>
      </c>
      <c r="T15" s="13">
        <v>0.16919600535662688</v>
      </c>
      <c r="U15" s="13">
        <v>2.336365439045817E-2</v>
      </c>
      <c r="V15" s="13">
        <v>2.5068814273333819E-2</v>
      </c>
      <c r="W15" s="13">
        <v>2.6173638923888007E-2</v>
      </c>
      <c r="X15" s="13">
        <v>0.13122642110545785</v>
      </c>
      <c r="Y15" s="13">
        <v>2.8817526385684473E-2</v>
      </c>
      <c r="Z15" s="13">
        <v>1.4632134034938366E-2</v>
      </c>
      <c r="AA15" s="13">
        <v>2.3391683609936556E-2</v>
      </c>
      <c r="AB15" s="13">
        <v>3.801098127554798E-2</v>
      </c>
      <c r="AC15" s="13">
        <v>2.591221301599907E-2</v>
      </c>
      <c r="AD15" s="13">
        <v>2.4896479886598488E-2</v>
      </c>
      <c r="AE15" s="13">
        <v>5.1403861551719337E-3</v>
      </c>
      <c r="AF15" s="13">
        <v>2.1275954012765049E-2</v>
      </c>
      <c r="AG15" s="154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275</v>
      </c>
      <c r="C16" s="29"/>
      <c r="D16" s="13">
        <v>0.40095464002399406</v>
      </c>
      <c r="E16" s="13">
        <v>-2.8895252540274141E-3</v>
      </c>
      <c r="F16" s="13">
        <v>0.21153249583406497</v>
      </c>
      <c r="G16" s="13">
        <v>3.6139299360371524E-3</v>
      </c>
      <c r="H16" s="13">
        <v>-2.1158666064223786E-2</v>
      </c>
      <c r="I16" s="13">
        <v>7.4033172894167443E-2</v>
      </c>
      <c r="J16" s="13">
        <v>-2.8895252540275251E-3</v>
      </c>
      <c r="K16" s="13">
        <v>-2.1158666064223786E-2</v>
      </c>
      <c r="L16" s="13">
        <v>5.7687099537675701E-2</v>
      </c>
      <c r="M16" s="13">
        <v>1.9225750463578661E-2</v>
      </c>
      <c r="N16" s="13">
        <v>5.4802498357118479E-2</v>
      </c>
      <c r="O16" s="13">
        <v>-5.7741264345847476E-3</v>
      </c>
      <c r="P16" s="13">
        <v>-2.1158666064223786E-2</v>
      </c>
      <c r="Q16" s="13" t="s">
        <v>674</v>
      </c>
      <c r="R16" s="13">
        <v>-1.0581795068847044E-2</v>
      </c>
      <c r="S16" s="13">
        <v>-7.6927622221664826E-2</v>
      </c>
      <c r="T16" s="13">
        <v>-8.3159615688566224E-2</v>
      </c>
      <c r="U16" s="13">
        <v>-6.7312284953140566E-2</v>
      </c>
      <c r="V16" s="13">
        <v>-7.375456092305166E-2</v>
      </c>
      <c r="W16" s="13">
        <v>1.2495014375611291E-2</v>
      </c>
      <c r="X16" s="13">
        <v>-9.3273695578156235E-2</v>
      </c>
      <c r="Y16" s="13">
        <v>-0.18269633217543235</v>
      </c>
      <c r="Z16" s="13">
        <v>1.5085386235751841E-2</v>
      </c>
      <c r="AA16" s="13">
        <v>3.0764155185807773E-2</v>
      </c>
      <c r="AB16" s="13">
        <v>4.1052566063128682E-2</v>
      </c>
      <c r="AC16" s="13">
        <v>-2.0197132337371304E-2</v>
      </c>
      <c r="AD16" s="13">
        <v>1.5379615556168735E-2</v>
      </c>
      <c r="AE16" s="13">
        <v>3.8412108339396234E-3</v>
      </c>
      <c r="AF16" s="13">
        <v>4.9033295996003812E-2</v>
      </c>
      <c r="AG16" s="154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276</v>
      </c>
      <c r="C17" s="47"/>
      <c r="D17" s="45">
        <v>9.8699999999999992</v>
      </c>
      <c r="E17" s="45">
        <v>0.16</v>
      </c>
      <c r="F17" s="45">
        <v>5.16</v>
      </c>
      <c r="G17" s="45">
        <v>0</v>
      </c>
      <c r="H17" s="45">
        <v>0.62</v>
      </c>
      <c r="I17" s="45">
        <v>1.75</v>
      </c>
      <c r="J17" s="45">
        <v>0.16</v>
      </c>
      <c r="K17" s="45">
        <v>0.62</v>
      </c>
      <c r="L17" s="45">
        <v>1.34</v>
      </c>
      <c r="M17" s="45">
        <v>0.39</v>
      </c>
      <c r="N17" s="45">
        <v>1.27</v>
      </c>
      <c r="O17" s="45">
        <v>0.23</v>
      </c>
      <c r="P17" s="45">
        <v>0.62</v>
      </c>
      <c r="Q17" s="45">
        <v>46.72</v>
      </c>
      <c r="R17" s="45">
        <v>0.35</v>
      </c>
      <c r="S17" s="45">
        <v>2</v>
      </c>
      <c r="T17" s="45">
        <v>4.76</v>
      </c>
      <c r="U17" s="45">
        <v>1.76</v>
      </c>
      <c r="V17" s="45">
        <v>1.92</v>
      </c>
      <c r="W17" s="45">
        <v>0.22</v>
      </c>
      <c r="X17" s="45">
        <v>2.41</v>
      </c>
      <c r="Y17" s="45">
        <v>4.63</v>
      </c>
      <c r="Z17" s="45">
        <v>0.28000000000000003</v>
      </c>
      <c r="AA17" s="45">
        <v>0.67</v>
      </c>
      <c r="AB17" s="45">
        <v>0.93</v>
      </c>
      <c r="AC17" s="45">
        <v>0.59</v>
      </c>
      <c r="AD17" s="45">
        <v>0.28999999999999998</v>
      </c>
      <c r="AE17" s="45">
        <v>0.01</v>
      </c>
      <c r="AF17" s="45">
        <v>1.1299999999999999</v>
      </c>
      <c r="AG17" s="154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BM18" s="55"/>
    </row>
    <row r="19" spans="1:65" ht="15">
      <c r="B19" s="8" t="s">
        <v>548</v>
      </c>
      <c r="BM19" s="28" t="s">
        <v>67</v>
      </c>
    </row>
    <row r="20" spans="1:65" ht="15">
      <c r="A20" s="25" t="s">
        <v>48</v>
      </c>
      <c r="B20" s="18" t="s">
        <v>112</v>
      </c>
      <c r="C20" s="15" t="s">
        <v>113</v>
      </c>
      <c r="D20" s="16" t="s">
        <v>230</v>
      </c>
      <c r="E20" s="17" t="s">
        <v>230</v>
      </c>
      <c r="F20" s="17" t="s">
        <v>230</v>
      </c>
      <c r="G20" s="17" t="s">
        <v>230</v>
      </c>
      <c r="H20" s="17" t="s">
        <v>230</v>
      </c>
      <c r="I20" s="17" t="s">
        <v>230</v>
      </c>
      <c r="J20" s="17" t="s">
        <v>230</v>
      </c>
      <c r="K20" s="17" t="s">
        <v>230</v>
      </c>
      <c r="L20" s="17" t="s">
        <v>230</v>
      </c>
      <c r="M20" s="17" t="s">
        <v>230</v>
      </c>
      <c r="N20" s="17" t="s">
        <v>230</v>
      </c>
      <c r="O20" s="17" t="s">
        <v>230</v>
      </c>
      <c r="P20" s="17" t="s">
        <v>230</v>
      </c>
      <c r="Q20" s="17" t="s">
        <v>230</v>
      </c>
      <c r="R20" s="17" t="s">
        <v>230</v>
      </c>
      <c r="S20" s="17" t="s">
        <v>230</v>
      </c>
      <c r="T20" s="17" t="s">
        <v>230</v>
      </c>
      <c r="U20" s="17" t="s">
        <v>230</v>
      </c>
      <c r="V20" s="17" t="s">
        <v>230</v>
      </c>
      <c r="W20" s="17" t="s">
        <v>230</v>
      </c>
      <c r="X20" s="17" t="s">
        <v>230</v>
      </c>
      <c r="Y20" s="17" t="s">
        <v>230</v>
      </c>
      <c r="Z20" s="17" t="s">
        <v>230</v>
      </c>
      <c r="AA20" s="17" t="s">
        <v>230</v>
      </c>
      <c r="AB20" s="17" t="s">
        <v>230</v>
      </c>
      <c r="AC20" s="17" t="s">
        <v>230</v>
      </c>
      <c r="AD20" s="17" t="s">
        <v>230</v>
      </c>
      <c r="AE20" s="17" t="s">
        <v>230</v>
      </c>
      <c r="AF20" s="154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231</v>
      </c>
      <c r="C21" s="9" t="s">
        <v>231</v>
      </c>
      <c r="D21" s="152" t="s">
        <v>233</v>
      </c>
      <c r="E21" s="153" t="s">
        <v>234</v>
      </c>
      <c r="F21" s="153" t="s">
        <v>235</v>
      </c>
      <c r="G21" s="153" t="s">
        <v>236</v>
      </c>
      <c r="H21" s="153" t="s">
        <v>237</v>
      </c>
      <c r="I21" s="153" t="s">
        <v>239</v>
      </c>
      <c r="J21" s="153" t="s">
        <v>240</v>
      </c>
      <c r="K21" s="153" t="s">
        <v>242</v>
      </c>
      <c r="L21" s="153" t="s">
        <v>243</v>
      </c>
      <c r="M21" s="153" t="s">
        <v>244</v>
      </c>
      <c r="N21" s="153" t="s">
        <v>245</v>
      </c>
      <c r="O21" s="153" t="s">
        <v>246</v>
      </c>
      <c r="P21" s="153" t="s">
        <v>247</v>
      </c>
      <c r="Q21" s="153" t="s">
        <v>248</v>
      </c>
      <c r="R21" s="153" t="s">
        <v>250</v>
      </c>
      <c r="S21" s="153" t="s">
        <v>251</v>
      </c>
      <c r="T21" s="153" t="s">
        <v>287</v>
      </c>
      <c r="U21" s="153" t="s">
        <v>252</v>
      </c>
      <c r="V21" s="153" t="s">
        <v>253</v>
      </c>
      <c r="W21" s="153" t="s">
        <v>254</v>
      </c>
      <c r="X21" s="153" t="s">
        <v>255</v>
      </c>
      <c r="Y21" s="153" t="s">
        <v>256</v>
      </c>
      <c r="Z21" s="153" t="s">
        <v>257</v>
      </c>
      <c r="AA21" s="153" t="s">
        <v>279</v>
      </c>
      <c r="AB21" s="153" t="s">
        <v>260</v>
      </c>
      <c r="AC21" s="153" t="s">
        <v>261</v>
      </c>
      <c r="AD21" s="153" t="s">
        <v>262</v>
      </c>
      <c r="AE21" s="153" t="s">
        <v>263</v>
      </c>
      <c r="AF21" s="154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1</v>
      </c>
    </row>
    <row r="22" spans="1:65">
      <c r="A22" s="30"/>
      <c r="B22" s="19"/>
      <c r="C22" s="9"/>
      <c r="D22" s="10" t="s">
        <v>282</v>
      </c>
      <c r="E22" s="11" t="s">
        <v>281</v>
      </c>
      <c r="F22" s="11" t="s">
        <v>282</v>
      </c>
      <c r="G22" s="11" t="s">
        <v>322</v>
      </c>
      <c r="H22" s="11" t="s">
        <v>281</v>
      </c>
      <c r="I22" s="11" t="s">
        <v>282</v>
      </c>
      <c r="J22" s="11" t="s">
        <v>322</v>
      </c>
      <c r="K22" s="11" t="s">
        <v>282</v>
      </c>
      <c r="L22" s="11" t="s">
        <v>281</v>
      </c>
      <c r="M22" s="11" t="s">
        <v>322</v>
      </c>
      <c r="N22" s="11" t="s">
        <v>282</v>
      </c>
      <c r="O22" s="11" t="s">
        <v>281</v>
      </c>
      <c r="P22" s="11" t="s">
        <v>281</v>
      </c>
      <c r="Q22" s="11" t="s">
        <v>281</v>
      </c>
      <c r="R22" s="11" t="s">
        <v>281</v>
      </c>
      <c r="S22" s="11" t="s">
        <v>322</v>
      </c>
      <c r="T22" s="11" t="s">
        <v>282</v>
      </c>
      <c r="U22" s="11" t="s">
        <v>282</v>
      </c>
      <c r="V22" s="11" t="s">
        <v>281</v>
      </c>
      <c r="W22" s="11" t="s">
        <v>322</v>
      </c>
      <c r="X22" s="11" t="s">
        <v>282</v>
      </c>
      <c r="Y22" s="11" t="s">
        <v>282</v>
      </c>
      <c r="Z22" s="11" t="s">
        <v>281</v>
      </c>
      <c r="AA22" s="11" t="s">
        <v>281</v>
      </c>
      <c r="AB22" s="11" t="s">
        <v>282</v>
      </c>
      <c r="AC22" s="11" t="s">
        <v>282</v>
      </c>
      <c r="AD22" s="11" t="s">
        <v>282</v>
      </c>
      <c r="AE22" s="11" t="s">
        <v>281</v>
      </c>
      <c r="AF22" s="154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2</v>
      </c>
    </row>
    <row r="23" spans="1:65">
      <c r="A23" s="30"/>
      <c r="B23" s="19"/>
      <c r="C23" s="9"/>
      <c r="D23" s="26" t="s">
        <v>323</v>
      </c>
      <c r="E23" s="26" t="s">
        <v>324</v>
      </c>
      <c r="F23" s="26" t="s">
        <v>324</v>
      </c>
      <c r="G23" s="26" t="s">
        <v>324</v>
      </c>
      <c r="H23" s="26" t="s">
        <v>325</v>
      </c>
      <c r="I23" s="26" t="s">
        <v>324</v>
      </c>
      <c r="J23" s="26" t="s">
        <v>324</v>
      </c>
      <c r="K23" s="26" t="s">
        <v>326</v>
      </c>
      <c r="L23" s="26" t="s">
        <v>326</v>
      </c>
      <c r="M23" s="26" t="s">
        <v>324</v>
      </c>
      <c r="N23" s="26" t="s">
        <v>323</v>
      </c>
      <c r="O23" s="26" t="s">
        <v>324</v>
      </c>
      <c r="P23" s="26" t="s">
        <v>324</v>
      </c>
      <c r="Q23" s="26" t="s">
        <v>324</v>
      </c>
      <c r="R23" s="26" t="s">
        <v>324</v>
      </c>
      <c r="S23" s="26" t="s">
        <v>327</v>
      </c>
      <c r="T23" s="26" t="s">
        <v>323</v>
      </c>
      <c r="U23" s="26" t="s">
        <v>326</v>
      </c>
      <c r="V23" s="26" t="s">
        <v>270</v>
      </c>
      <c r="W23" s="26" t="s">
        <v>323</v>
      </c>
      <c r="X23" s="26" t="s">
        <v>324</v>
      </c>
      <c r="Y23" s="26" t="s">
        <v>324</v>
      </c>
      <c r="Z23" s="26" t="s">
        <v>118</v>
      </c>
      <c r="AA23" s="26" t="s">
        <v>324</v>
      </c>
      <c r="AB23" s="26" t="s">
        <v>324</v>
      </c>
      <c r="AC23" s="26" t="s">
        <v>323</v>
      </c>
      <c r="AD23" s="26" t="s">
        <v>324</v>
      </c>
      <c r="AE23" s="26" t="s">
        <v>324</v>
      </c>
      <c r="AF23" s="154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</v>
      </c>
    </row>
    <row r="24" spans="1:65">
      <c r="A24" s="30"/>
      <c r="B24" s="18">
        <v>1</v>
      </c>
      <c r="C24" s="14">
        <v>1</v>
      </c>
      <c r="D24" s="22">
        <v>3.1</v>
      </c>
      <c r="E24" s="22">
        <v>2.8620000000000001</v>
      </c>
      <c r="F24" s="22">
        <v>2.6141209999999999</v>
      </c>
      <c r="G24" s="22">
        <v>3.4090000000000003</v>
      </c>
      <c r="H24" s="22">
        <v>2.949770077114382</v>
      </c>
      <c r="I24" s="22">
        <v>2.85</v>
      </c>
      <c r="J24" s="22">
        <v>3.2810000000000001</v>
      </c>
      <c r="K24" s="22">
        <v>3.47</v>
      </c>
      <c r="L24" s="22">
        <v>2.8864999999999998</v>
      </c>
      <c r="M24" s="22">
        <v>2.83</v>
      </c>
      <c r="N24" s="22">
        <v>3.15</v>
      </c>
      <c r="O24" s="22">
        <v>3.1400000000000006</v>
      </c>
      <c r="P24" s="22">
        <v>3.03</v>
      </c>
      <c r="Q24" s="22">
        <v>3.03</v>
      </c>
      <c r="R24" s="22">
        <v>3.07</v>
      </c>
      <c r="S24" s="22">
        <v>3.01</v>
      </c>
      <c r="T24" s="22">
        <v>3.2068293040000002</v>
      </c>
      <c r="U24" s="22">
        <v>3.4820000000000002</v>
      </c>
      <c r="V24" s="22">
        <v>2.79</v>
      </c>
      <c r="W24" s="22">
        <v>3.35</v>
      </c>
      <c r="X24" s="22">
        <v>3.3874740000000001</v>
      </c>
      <c r="Y24" s="22">
        <v>2.8304320000000001</v>
      </c>
      <c r="Z24" s="22">
        <v>2.6265000000000001</v>
      </c>
      <c r="AA24" s="22">
        <v>2.99</v>
      </c>
      <c r="AB24" s="22">
        <v>2.75</v>
      </c>
      <c r="AC24" s="22">
        <v>3.3000000000000003</v>
      </c>
      <c r="AD24" s="22">
        <v>3.06</v>
      </c>
      <c r="AE24" s="22">
        <v>2.8</v>
      </c>
      <c r="AF24" s="154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</v>
      </c>
    </row>
    <row r="25" spans="1:65">
      <c r="A25" s="30"/>
      <c r="B25" s="19">
        <v>1</v>
      </c>
      <c r="C25" s="9">
        <v>2</v>
      </c>
      <c r="D25" s="11">
        <v>3.07</v>
      </c>
      <c r="E25" s="11">
        <v>2.8479999999999999</v>
      </c>
      <c r="F25" s="11">
        <v>2.6731119999999997</v>
      </c>
      <c r="G25" s="11">
        <v>3.4269000000000003</v>
      </c>
      <c r="H25" s="11">
        <v>3.0735085483397295</v>
      </c>
      <c r="I25" s="11">
        <v>3</v>
      </c>
      <c r="J25" s="11">
        <v>3.3450000000000002</v>
      </c>
      <c r="K25" s="11">
        <v>3.4000000000000004</v>
      </c>
      <c r="L25" s="11">
        <v>3.0190000000000001</v>
      </c>
      <c r="M25" s="11">
        <v>2.83</v>
      </c>
      <c r="N25" s="11">
        <v>3.16</v>
      </c>
      <c r="O25" s="11">
        <v>3.04</v>
      </c>
      <c r="P25" s="11">
        <v>3.03</v>
      </c>
      <c r="Q25" s="11">
        <v>3.05</v>
      </c>
      <c r="R25" s="11">
        <v>3.1</v>
      </c>
      <c r="S25" s="11">
        <v>3.03</v>
      </c>
      <c r="T25" s="11">
        <v>3.3397653359999993</v>
      </c>
      <c r="U25" s="11">
        <v>3.3939999999999997</v>
      </c>
      <c r="V25" s="11">
        <v>3.01</v>
      </c>
      <c r="W25" s="11">
        <v>3.3099999999999996</v>
      </c>
      <c r="X25" s="11">
        <v>3.6014209999999998</v>
      </c>
      <c r="Y25" s="11">
        <v>2.7945280000000001</v>
      </c>
      <c r="Z25" s="11">
        <v>2.6734999999999998</v>
      </c>
      <c r="AA25" s="11">
        <v>2.99</v>
      </c>
      <c r="AB25" s="11">
        <v>2.88</v>
      </c>
      <c r="AC25" s="11">
        <v>3.3000000000000003</v>
      </c>
      <c r="AD25" s="11">
        <v>2.97</v>
      </c>
      <c r="AE25" s="11">
        <v>2.75</v>
      </c>
      <c r="AF25" s="154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 t="e">
        <v>#N/A</v>
      </c>
    </row>
    <row r="26" spans="1:65">
      <c r="A26" s="30"/>
      <c r="B26" s="19">
        <v>1</v>
      </c>
      <c r="C26" s="9">
        <v>3</v>
      </c>
      <c r="D26" s="11">
        <v>3.06</v>
      </c>
      <c r="E26" s="11">
        <v>2.8119999999999998</v>
      </c>
      <c r="F26" s="11">
        <v>2.6910790000000002</v>
      </c>
      <c r="G26" s="11">
        <v>3.4440999999999997</v>
      </c>
      <c r="H26" s="11">
        <v>3.0497342557399603</v>
      </c>
      <c r="I26" s="11">
        <v>2.95</v>
      </c>
      <c r="J26" s="11">
        <v>3.302</v>
      </c>
      <c r="K26" s="11">
        <v>3.42</v>
      </c>
      <c r="L26" s="11">
        <v>2.8764000000000003</v>
      </c>
      <c r="M26" s="11">
        <v>2.84</v>
      </c>
      <c r="N26" s="11">
        <v>3.15</v>
      </c>
      <c r="O26" s="11">
        <v>3.07</v>
      </c>
      <c r="P26" s="11">
        <v>2.99</v>
      </c>
      <c r="Q26" s="11">
        <v>3.05</v>
      </c>
      <c r="R26" s="11">
        <v>3.07</v>
      </c>
      <c r="S26" s="11">
        <v>3.01</v>
      </c>
      <c r="T26" s="11">
        <v>3.2651901330000004</v>
      </c>
      <c r="U26" s="11">
        <v>3.379</v>
      </c>
      <c r="V26" s="11">
        <v>2.96</v>
      </c>
      <c r="W26" s="11">
        <v>3.34</v>
      </c>
      <c r="X26" s="11">
        <v>3.5094449999999999</v>
      </c>
      <c r="Y26" s="11">
        <v>2.7638159999999998</v>
      </c>
      <c r="Z26" s="11">
        <v>2.7534999999999998</v>
      </c>
      <c r="AA26" s="11">
        <v>3</v>
      </c>
      <c r="AB26" s="11">
        <v>2.9</v>
      </c>
      <c r="AC26" s="11">
        <v>3.2199999999999998</v>
      </c>
      <c r="AD26" s="11">
        <v>2.97</v>
      </c>
      <c r="AE26" s="11">
        <v>2.83</v>
      </c>
      <c r="AF26" s="154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>
        <v>16</v>
      </c>
    </row>
    <row r="27" spans="1:65">
      <c r="A27" s="30"/>
      <c r="B27" s="19">
        <v>1</v>
      </c>
      <c r="C27" s="9">
        <v>4</v>
      </c>
      <c r="D27" s="11">
        <v>3.07</v>
      </c>
      <c r="E27" s="11">
        <v>2.806</v>
      </c>
      <c r="F27" s="11">
        <v>2.5952220000000001</v>
      </c>
      <c r="G27" s="11">
        <v>3.4224999999999999</v>
      </c>
      <c r="H27" s="11">
        <v>2.9952999285018116</v>
      </c>
      <c r="I27" s="11">
        <v>2.91</v>
      </c>
      <c r="J27" s="11">
        <v>3.3079999999999998</v>
      </c>
      <c r="K27" s="11">
        <v>3.39</v>
      </c>
      <c r="L27" s="11">
        <v>2.8778000000000001</v>
      </c>
      <c r="M27" s="11">
        <v>2.87</v>
      </c>
      <c r="N27" s="11">
        <v>3.16</v>
      </c>
      <c r="O27" s="11">
        <v>3.05</v>
      </c>
      <c r="P27" s="11">
        <v>3.05</v>
      </c>
      <c r="Q27" s="11">
        <v>3.04</v>
      </c>
      <c r="R27" s="11">
        <v>3.06</v>
      </c>
      <c r="S27" s="11">
        <v>3.04</v>
      </c>
      <c r="T27" s="11">
        <v>3.309633973</v>
      </c>
      <c r="U27" s="11">
        <v>3.3759999999999999</v>
      </c>
      <c r="V27" s="11">
        <v>2.72</v>
      </c>
      <c r="W27" s="11">
        <v>3.3300000000000005</v>
      </c>
      <c r="X27" s="11">
        <v>3.1095640000000002</v>
      </c>
      <c r="Y27" s="11">
        <v>2.6980240000000002</v>
      </c>
      <c r="Z27" s="11">
        <v>2.6325000000000003</v>
      </c>
      <c r="AA27" s="11">
        <v>2.95</v>
      </c>
      <c r="AB27" s="11">
        <v>2.9</v>
      </c>
      <c r="AC27" s="11">
        <v>3.3000000000000003</v>
      </c>
      <c r="AD27" s="11">
        <v>2.99</v>
      </c>
      <c r="AE27" s="11">
        <v>2.71</v>
      </c>
      <c r="AF27" s="154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3.0440057875642776</v>
      </c>
    </row>
    <row r="28" spans="1:65">
      <c r="A28" s="30"/>
      <c r="B28" s="19">
        <v>1</v>
      </c>
      <c r="C28" s="9">
        <v>5</v>
      </c>
      <c r="D28" s="11">
        <v>3.1300000000000003</v>
      </c>
      <c r="E28" s="11">
        <v>2.835</v>
      </c>
      <c r="F28" s="11">
        <v>2.680285</v>
      </c>
      <c r="G28" s="11">
        <v>3.4547000000000003</v>
      </c>
      <c r="H28" s="11">
        <v>3.0894684457137442</v>
      </c>
      <c r="I28" s="11">
        <v>2.85</v>
      </c>
      <c r="J28" s="11">
        <v>3.371</v>
      </c>
      <c r="K28" s="11">
        <v>3.45</v>
      </c>
      <c r="L28" s="11">
        <v>2.75</v>
      </c>
      <c r="M28" s="11">
        <v>2.89</v>
      </c>
      <c r="N28" s="11">
        <v>3.2</v>
      </c>
      <c r="O28" s="11">
        <v>3.04</v>
      </c>
      <c r="P28" s="11">
        <v>3.04</v>
      </c>
      <c r="Q28" s="11">
        <v>3.08</v>
      </c>
      <c r="R28" s="11">
        <v>2.99</v>
      </c>
      <c r="S28" s="11">
        <v>2.99</v>
      </c>
      <c r="T28" s="11">
        <v>3.0668237330000001</v>
      </c>
      <c r="U28" s="11">
        <v>3.472</v>
      </c>
      <c r="V28" s="11">
        <v>3.03</v>
      </c>
      <c r="W28" s="11">
        <v>3.36</v>
      </c>
      <c r="X28" s="11">
        <v>2.9372439999999997</v>
      </c>
      <c r="Y28" s="11">
        <v>2.6082640000000001</v>
      </c>
      <c r="Z28" s="11">
        <v>2.6724999999999999</v>
      </c>
      <c r="AA28" s="11">
        <v>3</v>
      </c>
      <c r="AB28" s="11">
        <v>2.84</v>
      </c>
      <c r="AC28" s="11">
        <v>3.26</v>
      </c>
      <c r="AD28" s="11">
        <v>2.99</v>
      </c>
      <c r="AE28" s="11">
        <v>2.85</v>
      </c>
      <c r="AF28" s="154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74</v>
      </c>
    </row>
    <row r="29" spans="1:65">
      <c r="A29" s="30"/>
      <c r="B29" s="19">
        <v>1</v>
      </c>
      <c r="C29" s="9">
        <v>6</v>
      </c>
      <c r="D29" s="11">
        <v>3.05</v>
      </c>
      <c r="E29" s="11">
        <v>2.8149999999999999</v>
      </c>
      <c r="F29" s="11">
        <v>2.6297099999999998</v>
      </c>
      <c r="G29" s="11">
        <v>3.4386999999999999</v>
      </c>
      <c r="H29" s="11">
        <v>2.9387748919733143</v>
      </c>
      <c r="I29" s="11">
        <v>2.67</v>
      </c>
      <c r="J29" s="11">
        <v>3.3450000000000002</v>
      </c>
      <c r="K29" s="11">
        <v>3.52</v>
      </c>
      <c r="L29" s="11">
        <v>2.7463000000000002</v>
      </c>
      <c r="M29" s="11">
        <v>2.87</v>
      </c>
      <c r="N29" s="11">
        <v>3.18</v>
      </c>
      <c r="O29" s="11">
        <v>3.06</v>
      </c>
      <c r="P29" s="11">
        <v>3.04</v>
      </c>
      <c r="Q29" s="11">
        <v>3.06</v>
      </c>
      <c r="R29" s="11">
        <v>3.05</v>
      </c>
      <c r="S29" s="11">
        <v>2.98</v>
      </c>
      <c r="T29" s="11">
        <v>3.1668353330000003</v>
      </c>
      <c r="U29" s="11">
        <v>3.3879999999999999</v>
      </c>
      <c r="V29" s="11">
        <v>2.91</v>
      </c>
      <c r="W29" s="11">
        <v>3.3000000000000003</v>
      </c>
      <c r="X29" s="11">
        <v>3.2448090000000001</v>
      </c>
      <c r="Y29" s="11">
        <v>2.8745200000000004</v>
      </c>
      <c r="Z29" s="11">
        <v>2.7765</v>
      </c>
      <c r="AA29" s="11">
        <v>2.99</v>
      </c>
      <c r="AB29" s="11">
        <v>2.69</v>
      </c>
      <c r="AC29" s="11">
        <v>3.25</v>
      </c>
      <c r="AD29" s="11">
        <v>2.95</v>
      </c>
      <c r="AE29" s="11">
        <v>2.82</v>
      </c>
      <c r="AF29" s="154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20" t="s">
        <v>272</v>
      </c>
      <c r="C30" s="12"/>
      <c r="D30" s="23">
        <v>3.08</v>
      </c>
      <c r="E30" s="23">
        <v>2.8296666666666668</v>
      </c>
      <c r="F30" s="23">
        <v>2.6472548333333332</v>
      </c>
      <c r="G30" s="23">
        <v>3.4326500000000002</v>
      </c>
      <c r="H30" s="23">
        <v>3.0160926912304902</v>
      </c>
      <c r="I30" s="23">
        <v>2.8716666666666666</v>
      </c>
      <c r="J30" s="23">
        <v>3.325333333333333</v>
      </c>
      <c r="K30" s="23">
        <v>3.4416666666666669</v>
      </c>
      <c r="L30" s="23">
        <v>2.8593333333333337</v>
      </c>
      <c r="M30" s="23">
        <v>2.8550000000000004</v>
      </c>
      <c r="N30" s="23">
        <v>3.1666666666666665</v>
      </c>
      <c r="O30" s="23">
        <v>3.0666666666666664</v>
      </c>
      <c r="P30" s="23">
        <v>3.03</v>
      </c>
      <c r="Q30" s="23">
        <v>3.0516666666666663</v>
      </c>
      <c r="R30" s="23">
        <v>3.0566666666666666</v>
      </c>
      <c r="S30" s="23">
        <v>3.01</v>
      </c>
      <c r="T30" s="23">
        <v>3.2258463020000003</v>
      </c>
      <c r="U30" s="23">
        <v>3.4151666666666665</v>
      </c>
      <c r="V30" s="23">
        <v>2.9033333333333338</v>
      </c>
      <c r="W30" s="23">
        <v>3.331666666666667</v>
      </c>
      <c r="X30" s="23">
        <v>3.2983261666666661</v>
      </c>
      <c r="Y30" s="23">
        <v>2.761597333333333</v>
      </c>
      <c r="Z30" s="23">
        <v>2.6891666666666665</v>
      </c>
      <c r="AA30" s="23">
        <v>2.9866666666666668</v>
      </c>
      <c r="AB30" s="23">
        <v>2.8266666666666667</v>
      </c>
      <c r="AC30" s="23">
        <v>3.2716666666666669</v>
      </c>
      <c r="AD30" s="23">
        <v>2.9883333333333333</v>
      </c>
      <c r="AE30" s="23">
        <v>2.793333333333333</v>
      </c>
      <c r="AF30" s="154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3" t="s">
        <v>273</v>
      </c>
      <c r="C31" s="29"/>
      <c r="D31" s="11">
        <v>3.07</v>
      </c>
      <c r="E31" s="11">
        <v>2.8250000000000002</v>
      </c>
      <c r="F31" s="11">
        <v>2.6514109999999995</v>
      </c>
      <c r="G31" s="11">
        <v>3.4328000000000003</v>
      </c>
      <c r="H31" s="11">
        <v>3.0225170921208857</v>
      </c>
      <c r="I31" s="11">
        <v>2.88</v>
      </c>
      <c r="J31" s="11">
        <v>3.3265000000000002</v>
      </c>
      <c r="K31" s="11">
        <v>3.4350000000000001</v>
      </c>
      <c r="L31" s="11">
        <v>2.8771000000000004</v>
      </c>
      <c r="M31" s="11">
        <v>2.855</v>
      </c>
      <c r="N31" s="11">
        <v>3.16</v>
      </c>
      <c r="O31" s="11">
        <v>3.0549999999999997</v>
      </c>
      <c r="P31" s="11">
        <v>3.0350000000000001</v>
      </c>
      <c r="Q31" s="11">
        <v>3.05</v>
      </c>
      <c r="R31" s="11">
        <v>3.0649999999999999</v>
      </c>
      <c r="S31" s="11">
        <v>3.01</v>
      </c>
      <c r="T31" s="11">
        <v>3.2360097185000001</v>
      </c>
      <c r="U31" s="11">
        <v>3.391</v>
      </c>
      <c r="V31" s="11">
        <v>2.9350000000000001</v>
      </c>
      <c r="W31" s="11">
        <v>3.335</v>
      </c>
      <c r="X31" s="11">
        <v>3.3161415000000001</v>
      </c>
      <c r="Y31" s="11">
        <v>2.779172</v>
      </c>
      <c r="Z31" s="11">
        <v>2.673</v>
      </c>
      <c r="AA31" s="11">
        <v>2.99</v>
      </c>
      <c r="AB31" s="11">
        <v>2.86</v>
      </c>
      <c r="AC31" s="11">
        <v>3.2800000000000002</v>
      </c>
      <c r="AD31" s="11">
        <v>2.9800000000000004</v>
      </c>
      <c r="AE31" s="11">
        <v>2.8099999999999996</v>
      </c>
      <c r="AF31" s="154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3" t="s">
        <v>274</v>
      </c>
      <c r="C32" s="29"/>
      <c r="D32" s="24">
        <v>2.9664793948382825E-2</v>
      </c>
      <c r="E32" s="24">
        <v>2.2348750897235127E-2</v>
      </c>
      <c r="F32" s="24">
        <v>3.9479691981658974E-2</v>
      </c>
      <c r="G32" s="24">
        <v>1.6427507418960395E-2</v>
      </c>
      <c r="H32" s="24">
        <v>6.4220568454784743E-2</v>
      </c>
      <c r="I32" s="24">
        <v>0.11461529857164215</v>
      </c>
      <c r="J32" s="24">
        <v>3.3672936709866395E-2</v>
      </c>
      <c r="K32" s="24">
        <v>4.875106836436164E-2</v>
      </c>
      <c r="L32" s="24">
        <v>0.1015815665692682</v>
      </c>
      <c r="M32" s="24">
        <v>2.5099800796022316E-2</v>
      </c>
      <c r="N32" s="24">
        <v>1.9663841605003594E-2</v>
      </c>
      <c r="O32" s="24">
        <v>3.7771241264574339E-2</v>
      </c>
      <c r="P32" s="24">
        <v>2.0976176963402923E-2</v>
      </c>
      <c r="Q32" s="24">
        <v>1.7224014243685165E-2</v>
      </c>
      <c r="R32" s="24">
        <v>3.6696957185394286E-2</v>
      </c>
      <c r="S32" s="24">
        <v>2.2803508501982702E-2</v>
      </c>
      <c r="T32" s="24">
        <v>0.10067569248181454</v>
      </c>
      <c r="U32" s="24">
        <v>4.8424855876571041E-2</v>
      </c>
      <c r="V32" s="24">
        <v>0.1242041330498572</v>
      </c>
      <c r="W32" s="24">
        <v>2.316606713852537E-2</v>
      </c>
      <c r="X32" s="24">
        <v>0.2503040350241415</v>
      </c>
      <c r="Y32" s="24">
        <v>9.6053913083573403E-2</v>
      </c>
      <c r="Z32" s="24">
        <v>6.23335115861978E-2</v>
      </c>
      <c r="AA32" s="24">
        <v>1.8618986725025207E-2</v>
      </c>
      <c r="AB32" s="24">
        <v>8.7559503577091274E-2</v>
      </c>
      <c r="AC32" s="24">
        <v>3.3714487489307644E-2</v>
      </c>
      <c r="AD32" s="24">
        <v>3.8166302763912863E-2</v>
      </c>
      <c r="AE32" s="24">
        <v>5.3166405433005055E-2</v>
      </c>
      <c r="AF32" s="206"/>
      <c r="AG32" s="207"/>
      <c r="AH32" s="207"/>
      <c r="AI32" s="207"/>
      <c r="AJ32" s="207"/>
      <c r="AK32" s="207"/>
      <c r="AL32" s="207"/>
      <c r="AM32" s="207"/>
      <c r="AN32" s="207"/>
      <c r="AO32" s="207"/>
      <c r="AP32" s="207"/>
      <c r="AQ32" s="207"/>
      <c r="AR32" s="207"/>
      <c r="AS32" s="207"/>
      <c r="AT32" s="207"/>
      <c r="AU32" s="207"/>
      <c r="AV32" s="207"/>
      <c r="AW32" s="207"/>
      <c r="AX32" s="207"/>
      <c r="AY32" s="207"/>
      <c r="AZ32" s="207"/>
      <c r="BA32" s="207"/>
      <c r="BB32" s="207"/>
      <c r="BC32" s="207"/>
      <c r="BD32" s="207"/>
      <c r="BE32" s="207"/>
      <c r="BF32" s="207"/>
      <c r="BG32" s="207"/>
      <c r="BH32" s="207"/>
      <c r="BI32" s="207"/>
      <c r="BJ32" s="207"/>
      <c r="BK32" s="207"/>
      <c r="BL32" s="207"/>
      <c r="BM32" s="56"/>
    </row>
    <row r="33" spans="1:65">
      <c r="A33" s="30"/>
      <c r="B33" s="3" t="s">
        <v>87</v>
      </c>
      <c r="C33" s="29"/>
      <c r="D33" s="13">
        <v>9.6314266066177996E-3</v>
      </c>
      <c r="E33" s="13">
        <v>7.8980153954182324E-3</v>
      </c>
      <c r="F33" s="13">
        <v>1.491344599112413E-2</v>
      </c>
      <c r="G33" s="13">
        <v>4.7856633851282226E-3</v>
      </c>
      <c r="H33" s="13">
        <v>2.1292637537802049E-2</v>
      </c>
      <c r="I33" s="13">
        <v>3.9912466130577653E-2</v>
      </c>
      <c r="J33" s="13">
        <v>1.0126183854210024E-2</v>
      </c>
      <c r="K33" s="13">
        <v>1.4164959331049385E-2</v>
      </c>
      <c r="L33" s="13">
        <v>3.5526311460457517E-2</v>
      </c>
      <c r="M33" s="13">
        <v>8.7915239215489716E-3</v>
      </c>
      <c r="N33" s="13">
        <v>6.2096341910537669E-3</v>
      </c>
      <c r="O33" s="13">
        <v>1.2316709108013373E-2</v>
      </c>
      <c r="P33" s="13">
        <v>6.9228306809910644E-3</v>
      </c>
      <c r="Q33" s="13">
        <v>5.6441335588263792E-3</v>
      </c>
      <c r="R33" s="13">
        <v>1.2005547606999222E-2</v>
      </c>
      <c r="S33" s="13">
        <v>7.57591644584143E-3</v>
      </c>
      <c r="T33" s="13">
        <v>3.1209079124258455E-2</v>
      </c>
      <c r="U33" s="13">
        <v>1.4179353631322349E-2</v>
      </c>
      <c r="V33" s="13">
        <v>4.2779839167574225E-2</v>
      </c>
      <c r="W33" s="13">
        <v>6.9532967899525863E-3</v>
      </c>
      <c r="X33" s="13">
        <v>7.5888199764398132E-2</v>
      </c>
      <c r="Y33" s="13">
        <v>3.4782012541862278E-2</v>
      </c>
      <c r="Z33" s="13">
        <v>2.3179489898803026E-2</v>
      </c>
      <c r="AA33" s="13">
        <v>6.2340357338254038E-3</v>
      </c>
      <c r="AB33" s="13">
        <v>3.0976239473027575E-2</v>
      </c>
      <c r="AC33" s="13">
        <v>1.0304988534683946E-2</v>
      </c>
      <c r="AD33" s="13">
        <v>1.2771768911515737E-2</v>
      </c>
      <c r="AE33" s="13">
        <v>1.9033319367424247E-2</v>
      </c>
      <c r="AF33" s="154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30"/>
      <c r="B34" s="3" t="s">
        <v>275</v>
      </c>
      <c r="C34" s="29"/>
      <c r="D34" s="13">
        <v>1.1824620236521977E-2</v>
      </c>
      <c r="E34" s="13">
        <v>-7.0413506364952916E-2</v>
      </c>
      <c r="F34" s="13">
        <v>-0.13033843623155938</v>
      </c>
      <c r="G34" s="13">
        <v>0.12767525410873293</v>
      </c>
      <c r="H34" s="13">
        <v>-9.1698565251817632E-3</v>
      </c>
      <c r="I34" s="13">
        <v>-5.6615897907182244E-2</v>
      </c>
      <c r="J34" s="13">
        <v>9.2420174402547683E-2</v>
      </c>
      <c r="K34" s="13">
        <v>0.13063735973399226</v>
      </c>
      <c r="L34" s="13">
        <v>-6.0667576581289406E-2</v>
      </c>
      <c r="M34" s="13">
        <v>-6.2091139358678382E-2</v>
      </c>
      <c r="N34" s="13">
        <v>4.0295875784302826E-2</v>
      </c>
      <c r="O34" s="13">
        <v>7.4444270753246666E-3</v>
      </c>
      <c r="P34" s="13">
        <v>-4.6011041179671031E-3</v>
      </c>
      <c r="Q34" s="13">
        <v>2.5167097689779983E-3</v>
      </c>
      <c r="R34" s="13">
        <v>4.1592822044269617E-3</v>
      </c>
      <c r="S34" s="13">
        <v>-1.1171393859762735E-2</v>
      </c>
      <c r="T34" s="13">
        <v>5.9737243331993151E-2</v>
      </c>
      <c r="U34" s="13">
        <v>0.121931725826113</v>
      </c>
      <c r="V34" s="13">
        <v>-4.6212939149339105E-2</v>
      </c>
      <c r="W34" s="13">
        <v>9.4500766154116622E-2</v>
      </c>
      <c r="X34" s="13">
        <v>8.3547928897299562E-2</v>
      </c>
      <c r="Y34" s="13">
        <v>-9.277526849149631E-2</v>
      </c>
      <c r="Z34" s="13">
        <v>-0.11656979180106708</v>
      </c>
      <c r="AA34" s="13">
        <v>-1.8836731891857528E-2</v>
      </c>
      <c r="AB34" s="13">
        <v>-7.1399049826222361E-2</v>
      </c>
      <c r="AC34" s="13">
        <v>7.4789896928729727E-2</v>
      </c>
      <c r="AD34" s="13">
        <v>-1.8289207746707947E-2</v>
      </c>
      <c r="AE34" s="13">
        <v>-8.234953272921508E-2</v>
      </c>
      <c r="AF34" s="154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46" t="s">
        <v>276</v>
      </c>
      <c r="C35" s="47"/>
      <c r="D35" s="45">
        <v>0.21</v>
      </c>
      <c r="E35" s="45">
        <v>0.72</v>
      </c>
      <c r="F35" s="45">
        <v>1.4</v>
      </c>
      <c r="G35" s="45">
        <v>1.53</v>
      </c>
      <c r="H35" s="45">
        <v>0.03</v>
      </c>
      <c r="I35" s="45">
        <v>0.56000000000000005</v>
      </c>
      <c r="J35" s="45">
        <v>1.1299999999999999</v>
      </c>
      <c r="K35" s="45">
        <v>1.56</v>
      </c>
      <c r="L35" s="45">
        <v>0.61</v>
      </c>
      <c r="M35" s="45">
        <v>0.63</v>
      </c>
      <c r="N35" s="45">
        <v>0.54</v>
      </c>
      <c r="O35" s="45">
        <v>0.16</v>
      </c>
      <c r="P35" s="45">
        <v>0.03</v>
      </c>
      <c r="Q35" s="45">
        <v>0.11</v>
      </c>
      <c r="R35" s="45">
        <v>0.13</v>
      </c>
      <c r="S35" s="45">
        <v>0.05</v>
      </c>
      <c r="T35" s="45">
        <v>0.76</v>
      </c>
      <c r="U35" s="45">
        <v>1.46</v>
      </c>
      <c r="V35" s="45">
        <v>0.45</v>
      </c>
      <c r="W35" s="45">
        <v>1.1499999999999999</v>
      </c>
      <c r="X35" s="45">
        <v>1.03</v>
      </c>
      <c r="Y35" s="45">
        <v>0.98</v>
      </c>
      <c r="Z35" s="45">
        <v>1.25</v>
      </c>
      <c r="AA35" s="45">
        <v>0.14000000000000001</v>
      </c>
      <c r="AB35" s="45">
        <v>0.73</v>
      </c>
      <c r="AC35" s="45">
        <v>0.93</v>
      </c>
      <c r="AD35" s="45">
        <v>0.13</v>
      </c>
      <c r="AE35" s="45">
        <v>0.86</v>
      </c>
      <c r="AF35" s="154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B36" s="3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BM36" s="55"/>
    </row>
    <row r="37" spans="1:65" ht="15">
      <c r="B37" s="8" t="s">
        <v>549</v>
      </c>
      <c r="BM37" s="28" t="s">
        <v>67</v>
      </c>
    </row>
    <row r="38" spans="1:65" ht="15">
      <c r="A38" s="25" t="s">
        <v>7</v>
      </c>
      <c r="B38" s="18" t="s">
        <v>112</v>
      </c>
      <c r="C38" s="15" t="s">
        <v>113</v>
      </c>
      <c r="D38" s="16" t="s">
        <v>230</v>
      </c>
      <c r="E38" s="17" t="s">
        <v>230</v>
      </c>
      <c r="F38" s="17" t="s">
        <v>230</v>
      </c>
      <c r="G38" s="17" t="s">
        <v>230</v>
      </c>
      <c r="H38" s="17" t="s">
        <v>230</v>
      </c>
      <c r="I38" s="17" t="s">
        <v>230</v>
      </c>
      <c r="J38" s="17" t="s">
        <v>230</v>
      </c>
      <c r="K38" s="17" t="s">
        <v>230</v>
      </c>
      <c r="L38" s="17" t="s">
        <v>230</v>
      </c>
      <c r="M38" s="17" t="s">
        <v>230</v>
      </c>
      <c r="N38" s="17" t="s">
        <v>230</v>
      </c>
      <c r="O38" s="17" t="s">
        <v>230</v>
      </c>
      <c r="P38" s="17" t="s">
        <v>230</v>
      </c>
      <c r="Q38" s="17" t="s">
        <v>230</v>
      </c>
      <c r="R38" s="17" t="s">
        <v>230</v>
      </c>
      <c r="S38" s="17" t="s">
        <v>230</v>
      </c>
      <c r="T38" s="17" t="s">
        <v>230</v>
      </c>
      <c r="U38" s="17" t="s">
        <v>230</v>
      </c>
      <c r="V38" s="17" t="s">
        <v>230</v>
      </c>
      <c r="W38" s="17" t="s">
        <v>230</v>
      </c>
      <c r="X38" s="17" t="s">
        <v>230</v>
      </c>
      <c r="Y38" s="17" t="s">
        <v>230</v>
      </c>
      <c r="Z38" s="17" t="s">
        <v>230</v>
      </c>
      <c r="AA38" s="17" t="s">
        <v>230</v>
      </c>
      <c r="AB38" s="17" t="s">
        <v>230</v>
      </c>
      <c r="AC38" s="17" t="s">
        <v>230</v>
      </c>
      <c r="AD38" s="17" t="s">
        <v>230</v>
      </c>
      <c r="AE38" s="17" t="s">
        <v>230</v>
      </c>
      <c r="AF38" s="17" t="s">
        <v>230</v>
      </c>
      <c r="AG38" s="17" t="s">
        <v>230</v>
      </c>
      <c r="AH38" s="17" t="s">
        <v>230</v>
      </c>
      <c r="AI38" s="154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</v>
      </c>
    </row>
    <row r="39" spans="1:65">
      <c r="A39" s="30"/>
      <c r="B39" s="19" t="s">
        <v>231</v>
      </c>
      <c r="C39" s="9" t="s">
        <v>231</v>
      </c>
      <c r="D39" s="152" t="s">
        <v>233</v>
      </c>
      <c r="E39" s="153" t="s">
        <v>234</v>
      </c>
      <c r="F39" s="153" t="s">
        <v>235</v>
      </c>
      <c r="G39" s="153" t="s">
        <v>236</v>
      </c>
      <c r="H39" s="153" t="s">
        <v>237</v>
      </c>
      <c r="I39" s="153" t="s">
        <v>239</v>
      </c>
      <c r="J39" s="153" t="s">
        <v>240</v>
      </c>
      <c r="K39" s="153" t="s">
        <v>242</v>
      </c>
      <c r="L39" s="153" t="s">
        <v>243</v>
      </c>
      <c r="M39" s="153" t="s">
        <v>244</v>
      </c>
      <c r="N39" s="153" t="s">
        <v>245</v>
      </c>
      <c r="O39" s="153" t="s">
        <v>246</v>
      </c>
      <c r="P39" s="153" t="s">
        <v>247</v>
      </c>
      <c r="Q39" s="153" t="s">
        <v>248</v>
      </c>
      <c r="R39" s="153" t="s">
        <v>249</v>
      </c>
      <c r="S39" s="153" t="s">
        <v>250</v>
      </c>
      <c r="T39" s="153" t="s">
        <v>251</v>
      </c>
      <c r="U39" s="153" t="s">
        <v>287</v>
      </c>
      <c r="V39" s="153" t="s">
        <v>252</v>
      </c>
      <c r="W39" s="153" t="s">
        <v>253</v>
      </c>
      <c r="X39" s="153" t="s">
        <v>254</v>
      </c>
      <c r="Y39" s="153" t="s">
        <v>255</v>
      </c>
      <c r="Z39" s="153" t="s">
        <v>256</v>
      </c>
      <c r="AA39" s="153" t="s">
        <v>257</v>
      </c>
      <c r="AB39" s="153" t="s">
        <v>258</v>
      </c>
      <c r="AC39" s="153" t="s">
        <v>279</v>
      </c>
      <c r="AD39" s="153" t="s">
        <v>259</v>
      </c>
      <c r="AE39" s="153" t="s">
        <v>260</v>
      </c>
      <c r="AF39" s="153" t="s">
        <v>261</v>
      </c>
      <c r="AG39" s="153" t="s">
        <v>262</v>
      </c>
      <c r="AH39" s="153" t="s">
        <v>263</v>
      </c>
      <c r="AI39" s="154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 t="s">
        <v>3</v>
      </c>
    </row>
    <row r="40" spans="1:65">
      <c r="A40" s="30"/>
      <c r="B40" s="19"/>
      <c r="C40" s="9"/>
      <c r="D40" s="10" t="s">
        <v>282</v>
      </c>
      <c r="E40" s="11" t="s">
        <v>281</v>
      </c>
      <c r="F40" s="11" t="s">
        <v>282</v>
      </c>
      <c r="G40" s="11" t="s">
        <v>322</v>
      </c>
      <c r="H40" s="11" t="s">
        <v>281</v>
      </c>
      <c r="I40" s="11" t="s">
        <v>282</v>
      </c>
      <c r="J40" s="11" t="s">
        <v>281</v>
      </c>
      <c r="K40" s="11" t="s">
        <v>282</v>
      </c>
      <c r="L40" s="11" t="s">
        <v>281</v>
      </c>
      <c r="M40" s="11" t="s">
        <v>322</v>
      </c>
      <c r="N40" s="11" t="s">
        <v>282</v>
      </c>
      <c r="O40" s="11" t="s">
        <v>281</v>
      </c>
      <c r="P40" s="11" t="s">
        <v>281</v>
      </c>
      <c r="Q40" s="11" t="s">
        <v>281</v>
      </c>
      <c r="R40" s="11" t="s">
        <v>322</v>
      </c>
      <c r="S40" s="11" t="s">
        <v>281</v>
      </c>
      <c r="T40" s="11" t="s">
        <v>322</v>
      </c>
      <c r="U40" s="11" t="s">
        <v>282</v>
      </c>
      <c r="V40" s="11" t="s">
        <v>282</v>
      </c>
      <c r="W40" s="11" t="s">
        <v>281</v>
      </c>
      <c r="X40" s="11" t="s">
        <v>281</v>
      </c>
      <c r="Y40" s="11" t="s">
        <v>282</v>
      </c>
      <c r="Z40" s="11" t="s">
        <v>282</v>
      </c>
      <c r="AA40" s="11" t="s">
        <v>281</v>
      </c>
      <c r="AB40" s="11" t="s">
        <v>281</v>
      </c>
      <c r="AC40" s="11" t="s">
        <v>281</v>
      </c>
      <c r="AD40" s="11" t="s">
        <v>282</v>
      </c>
      <c r="AE40" s="11" t="s">
        <v>282</v>
      </c>
      <c r="AF40" s="11" t="s">
        <v>282</v>
      </c>
      <c r="AG40" s="11" t="s">
        <v>282</v>
      </c>
      <c r="AH40" s="11" t="s">
        <v>281</v>
      </c>
      <c r="AI40" s="154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>
        <v>0</v>
      </c>
    </row>
    <row r="41" spans="1:65">
      <c r="A41" s="30"/>
      <c r="B41" s="19"/>
      <c r="C41" s="9"/>
      <c r="D41" s="26" t="s">
        <v>323</v>
      </c>
      <c r="E41" s="26" t="s">
        <v>324</v>
      </c>
      <c r="F41" s="26" t="s">
        <v>324</v>
      </c>
      <c r="G41" s="26" t="s">
        <v>324</v>
      </c>
      <c r="H41" s="26" t="s">
        <v>325</v>
      </c>
      <c r="I41" s="26" t="s">
        <v>324</v>
      </c>
      <c r="J41" s="26" t="s">
        <v>324</v>
      </c>
      <c r="K41" s="26" t="s">
        <v>326</v>
      </c>
      <c r="L41" s="26" t="s">
        <v>326</v>
      </c>
      <c r="M41" s="26" t="s">
        <v>324</v>
      </c>
      <c r="N41" s="26" t="s">
        <v>323</v>
      </c>
      <c r="O41" s="26" t="s">
        <v>324</v>
      </c>
      <c r="P41" s="26" t="s">
        <v>118</v>
      </c>
      <c r="Q41" s="26" t="s">
        <v>324</v>
      </c>
      <c r="R41" s="26" t="s">
        <v>325</v>
      </c>
      <c r="S41" s="26" t="s">
        <v>324</v>
      </c>
      <c r="T41" s="26" t="s">
        <v>327</v>
      </c>
      <c r="U41" s="26" t="s">
        <v>323</v>
      </c>
      <c r="V41" s="26" t="s">
        <v>326</v>
      </c>
      <c r="W41" s="26" t="s">
        <v>270</v>
      </c>
      <c r="X41" s="26" t="s">
        <v>323</v>
      </c>
      <c r="Y41" s="26" t="s">
        <v>324</v>
      </c>
      <c r="Z41" s="26" t="s">
        <v>324</v>
      </c>
      <c r="AA41" s="26" t="s">
        <v>118</v>
      </c>
      <c r="AB41" s="26" t="s">
        <v>324</v>
      </c>
      <c r="AC41" s="26" t="s">
        <v>324</v>
      </c>
      <c r="AD41" s="26" t="s">
        <v>324</v>
      </c>
      <c r="AE41" s="26" t="s">
        <v>324</v>
      </c>
      <c r="AF41" s="26" t="s">
        <v>323</v>
      </c>
      <c r="AG41" s="26" t="s">
        <v>324</v>
      </c>
      <c r="AH41" s="26" t="s">
        <v>324</v>
      </c>
      <c r="AI41" s="154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1</v>
      </c>
    </row>
    <row r="42" spans="1:65">
      <c r="A42" s="30"/>
      <c r="B42" s="18">
        <v>1</v>
      </c>
      <c r="C42" s="14">
        <v>1</v>
      </c>
      <c r="D42" s="216">
        <v>90</v>
      </c>
      <c r="E42" s="216">
        <v>84.71</v>
      </c>
      <c r="F42" s="216">
        <v>73.66</v>
      </c>
      <c r="G42" s="216">
        <v>80.304200000000009</v>
      </c>
      <c r="H42" s="216">
        <v>83.998589760302167</v>
      </c>
      <c r="I42" s="216">
        <v>82.9</v>
      </c>
      <c r="J42" s="216">
        <v>86.8</v>
      </c>
      <c r="K42" s="216">
        <v>89</v>
      </c>
      <c r="L42" s="216">
        <v>85</v>
      </c>
      <c r="M42" s="216">
        <v>78</v>
      </c>
      <c r="N42" s="216">
        <v>81.3</v>
      </c>
      <c r="O42" s="216">
        <v>90.6</v>
      </c>
      <c r="P42" s="216">
        <v>89.3</v>
      </c>
      <c r="Q42" s="216">
        <v>83.7</v>
      </c>
      <c r="R42" s="215" t="s">
        <v>96</v>
      </c>
      <c r="S42" s="216">
        <v>89</v>
      </c>
      <c r="T42" s="216">
        <v>79</v>
      </c>
      <c r="U42" s="215">
        <v>74.567849089999996</v>
      </c>
      <c r="V42" s="216">
        <v>86</v>
      </c>
      <c r="W42" s="216">
        <v>85.1</v>
      </c>
      <c r="X42" s="233">
        <v>89</v>
      </c>
      <c r="Y42" s="215">
        <v>61.77</v>
      </c>
      <c r="Z42" s="216">
        <v>89.985200000000006</v>
      </c>
      <c r="AA42" s="233">
        <v>80</v>
      </c>
      <c r="AB42" s="216">
        <v>90.340900000000005</v>
      </c>
      <c r="AC42" s="216">
        <v>88.4</v>
      </c>
      <c r="AD42" s="216">
        <v>77.162000000000006</v>
      </c>
      <c r="AE42" s="216">
        <v>87.7</v>
      </c>
      <c r="AF42" s="216">
        <v>89</v>
      </c>
      <c r="AG42" s="216">
        <v>87.8</v>
      </c>
      <c r="AH42" s="216">
        <v>86.1</v>
      </c>
      <c r="AI42" s="217"/>
      <c r="AJ42" s="218"/>
      <c r="AK42" s="218"/>
      <c r="AL42" s="218"/>
      <c r="AM42" s="218"/>
      <c r="AN42" s="218"/>
      <c r="AO42" s="218"/>
      <c r="AP42" s="218"/>
      <c r="AQ42" s="218"/>
      <c r="AR42" s="218"/>
      <c r="AS42" s="218"/>
      <c r="AT42" s="218"/>
      <c r="AU42" s="218"/>
      <c r="AV42" s="218"/>
      <c r="AW42" s="218"/>
      <c r="AX42" s="218"/>
      <c r="AY42" s="218"/>
      <c r="AZ42" s="218"/>
      <c r="BA42" s="218"/>
      <c r="BB42" s="218"/>
      <c r="BC42" s="218"/>
      <c r="BD42" s="218"/>
      <c r="BE42" s="218"/>
      <c r="BF42" s="218"/>
      <c r="BG42" s="218"/>
      <c r="BH42" s="218"/>
      <c r="BI42" s="218"/>
      <c r="BJ42" s="218"/>
      <c r="BK42" s="218"/>
      <c r="BL42" s="218"/>
      <c r="BM42" s="219">
        <v>1</v>
      </c>
    </row>
    <row r="43" spans="1:65">
      <c r="A43" s="30"/>
      <c r="B43" s="19">
        <v>1</v>
      </c>
      <c r="C43" s="9">
        <v>2</v>
      </c>
      <c r="D43" s="221">
        <v>89</v>
      </c>
      <c r="E43" s="221">
        <v>85.38</v>
      </c>
      <c r="F43" s="221">
        <v>75.989999999999995</v>
      </c>
      <c r="G43" s="221">
        <v>80.727199999999996</v>
      </c>
      <c r="H43" s="221">
        <v>84.882228680064969</v>
      </c>
      <c r="I43" s="221">
        <v>87</v>
      </c>
      <c r="J43" s="221">
        <v>88.7</v>
      </c>
      <c r="K43" s="221">
        <v>87</v>
      </c>
      <c r="L43" s="221">
        <v>89</v>
      </c>
      <c r="M43" s="221">
        <v>78</v>
      </c>
      <c r="N43" s="221">
        <v>80.599999999999994</v>
      </c>
      <c r="O43" s="221">
        <v>90.5</v>
      </c>
      <c r="P43" s="221">
        <v>86.8</v>
      </c>
      <c r="Q43" s="221">
        <v>85.3</v>
      </c>
      <c r="R43" s="220" t="s">
        <v>96</v>
      </c>
      <c r="S43" s="221">
        <v>89.4</v>
      </c>
      <c r="T43" s="221">
        <v>79</v>
      </c>
      <c r="U43" s="220">
        <v>72.605223859999995</v>
      </c>
      <c r="V43" s="221">
        <v>87</v>
      </c>
      <c r="W43" s="221">
        <v>87.5</v>
      </c>
      <c r="X43" s="221">
        <v>84</v>
      </c>
      <c r="Y43" s="220">
        <v>61.159999999999989</v>
      </c>
      <c r="Z43" s="221">
        <v>91.034000000000006</v>
      </c>
      <c r="AA43" s="221">
        <v>85</v>
      </c>
      <c r="AB43" s="221">
        <v>91.801220000000001</v>
      </c>
      <c r="AC43" s="221">
        <v>88.8</v>
      </c>
      <c r="AD43" s="221">
        <v>90.474999999999994</v>
      </c>
      <c r="AE43" s="221">
        <v>87.6</v>
      </c>
      <c r="AF43" s="222">
        <v>84</v>
      </c>
      <c r="AG43" s="221">
        <v>85.8</v>
      </c>
      <c r="AH43" s="221">
        <v>85.4</v>
      </c>
      <c r="AI43" s="217"/>
      <c r="AJ43" s="218"/>
      <c r="AK43" s="218"/>
      <c r="AL43" s="218"/>
      <c r="AM43" s="218"/>
      <c r="AN43" s="218"/>
      <c r="AO43" s="218"/>
      <c r="AP43" s="218"/>
      <c r="AQ43" s="218"/>
      <c r="AR43" s="218"/>
      <c r="AS43" s="218"/>
      <c r="AT43" s="218"/>
      <c r="AU43" s="218"/>
      <c r="AV43" s="218"/>
      <c r="AW43" s="218"/>
      <c r="AX43" s="218"/>
      <c r="AY43" s="218"/>
      <c r="AZ43" s="218"/>
      <c r="BA43" s="218"/>
      <c r="BB43" s="218"/>
      <c r="BC43" s="218"/>
      <c r="BD43" s="218"/>
      <c r="BE43" s="218"/>
      <c r="BF43" s="218"/>
      <c r="BG43" s="218"/>
      <c r="BH43" s="218"/>
      <c r="BI43" s="218"/>
      <c r="BJ43" s="218"/>
      <c r="BK43" s="218"/>
      <c r="BL43" s="218"/>
      <c r="BM43" s="219">
        <v>19</v>
      </c>
    </row>
    <row r="44" spans="1:65">
      <c r="A44" s="30"/>
      <c r="B44" s="19">
        <v>1</v>
      </c>
      <c r="C44" s="9">
        <v>3</v>
      </c>
      <c r="D44" s="221">
        <v>90</v>
      </c>
      <c r="E44" s="221">
        <v>84</v>
      </c>
      <c r="F44" s="221">
        <v>76.77</v>
      </c>
      <c r="G44" s="221">
        <v>79.599199999999996</v>
      </c>
      <c r="H44" s="221">
        <v>82.097398647810564</v>
      </c>
      <c r="I44" s="221">
        <v>86.9</v>
      </c>
      <c r="J44" s="221">
        <v>89</v>
      </c>
      <c r="K44" s="221">
        <v>89</v>
      </c>
      <c r="L44" s="221">
        <v>84</v>
      </c>
      <c r="M44" s="221">
        <v>78</v>
      </c>
      <c r="N44" s="221">
        <v>83.6</v>
      </c>
      <c r="O44" s="221">
        <v>91.3</v>
      </c>
      <c r="P44" s="221">
        <v>87.8</v>
      </c>
      <c r="Q44" s="221">
        <v>85.4</v>
      </c>
      <c r="R44" s="220" t="s">
        <v>96</v>
      </c>
      <c r="S44" s="221">
        <v>88.8</v>
      </c>
      <c r="T44" s="221">
        <v>78</v>
      </c>
      <c r="U44" s="220">
        <v>70.564820460000007</v>
      </c>
      <c r="V44" s="221">
        <v>90</v>
      </c>
      <c r="W44" s="221">
        <v>88.5</v>
      </c>
      <c r="X44" s="221">
        <v>84</v>
      </c>
      <c r="Y44" s="220">
        <v>61.939999999999991</v>
      </c>
      <c r="Z44" s="221">
        <v>89.102000000000004</v>
      </c>
      <c r="AA44" s="221">
        <v>85</v>
      </c>
      <c r="AB44" s="221">
        <v>87.040189999999996</v>
      </c>
      <c r="AC44" s="221">
        <v>89.1</v>
      </c>
      <c r="AD44" s="221">
        <v>81.801000000000002</v>
      </c>
      <c r="AE44" s="221">
        <v>87.1</v>
      </c>
      <c r="AF44" s="221">
        <v>88</v>
      </c>
      <c r="AG44" s="221">
        <v>83</v>
      </c>
      <c r="AH44" s="221">
        <v>88</v>
      </c>
      <c r="AI44" s="217"/>
      <c r="AJ44" s="218"/>
      <c r="AK44" s="218"/>
      <c r="AL44" s="218"/>
      <c r="AM44" s="218"/>
      <c r="AN44" s="218"/>
      <c r="AO44" s="218"/>
      <c r="AP44" s="218"/>
      <c r="AQ44" s="218"/>
      <c r="AR44" s="218"/>
      <c r="AS44" s="218"/>
      <c r="AT44" s="218"/>
      <c r="AU44" s="218"/>
      <c r="AV44" s="218"/>
      <c r="AW44" s="218"/>
      <c r="AX44" s="218"/>
      <c r="AY44" s="218"/>
      <c r="AZ44" s="218"/>
      <c r="BA44" s="218"/>
      <c r="BB44" s="218"/>
      <c r="BC44" s="218"/>
      <c r="BD44" s="218"/>
      <c r="BE44" s="218"/>
      <c r="BF44" s="218"/>
      <c r="BG44" s="218"/>
      <c r="BH44" s="218"/>
      <c r="BI44" s="218"/>
      <c r="BJ44" s="218"/>
      <c r="BK44" s="218"/>
      <c r="BL44" s="218"/>
      <c r="BM44" s="219">
        <v>16</v>
      </c>
    </row>
    <row r="45" spans="1:65">
      <c r="A45" s="30"/>
      <c r="B45" s="19">
        <v>1</v>
      </c>
      <c r="C45" s="9">
        <v>4</v>
      </c>
      <c r="D45" s="221">
        <v>90</v>
      </c>
      <c r="E45" s="221">
        <v>85.61</v>
      </c>
      <c r="F45" s="221">
        <v>75.34</v>
      </c>
      <c r="G45" s="221">
        <v>80.755399999999995</v>
      </c>
      <c r="H45" s="221">
        <v>85.071355826637785</v>
      </c>
      <c r="I45" s="221">
        <v>82.9</v>
      </c>
      <c r="J45" s="221">
        <v>90.5</v>
      </c>
      <c r="K45" s="221">
        <v>87</v>
      </c>
      <c r="L45" s="221">
        <v>84</v>
      </c>
      <c r="M45" s="221">
        <v>79</v>
      </c>
      <c r="N45" s="221">
        <v>83.3</v>
      </c>
      <c r="O45" s="221">
        <v>89.1</v>
      </c>
      <c r="P45" s="221">
        <v>89.4</v>
      </c>
      <c r="Q45" s="221">
        <v>85.8</v>
      </c>
      <c r="R45" s="220" t="s">
        <v>96</v>
      </c>
      <c r="S45" s="221">
        <v>88.2</v>
      </c>
      <c r="T45" s="221">
        <v>81</v>
      </c>
      <c r="U45" s="220">
        <v>73.276559050000003</v>
      </c>
      <c r="V45" s="221">
        <v>85</v>
      </c>
      <c r="W45" s="221">
        <v>82.2</v>
      </c>
      <c r="X45" s="221">
        <v>84</v>
      </c>
      <c r="Y45" s="220">
        <v>62.329999999999991</v>
      </c>
      <c r="Z45" s="221">
        <v>88.108400000000003</v>
      </c>
      <c r="AA45" s="221">
        <v>85</v>
      </c>
      <c r="AB45" s="221">
        <v>91.261750000000006</v>
      </c>
      <c r="AC45" s="221">
        <v>86.3</v>
      </c>
      <c r="AD45" s="221">
        <v>84.494</v>
      </c>
      <c r="AE45" s="221">
        <v>87</v>
      </c>
      <c r="AF45" s="221">
        <v>89</v>
      </c>
      <c r="AG45" s="221">
        <v>84.6</v>
      </c>
      <c r="AH45" s="221">
        <v>85.1</v>
      </c>
      <c r="AI45" s="217"/>
      <c r="AJ45" s="218"/>
      <c r="AK45" s="218"/>
      <c r="AL45" s="218"/>
      <c r="AM45" s="218"/>
      <c r="AN45" s="218"/>
      <c r="AO45" s="218"/>
      <c r="AP45" s="218"/>
      <c r="AQ45" s="218"/>
      <c r="AR45" s="218"/>
      <c r="AS45" s="218"/>
      <c r="AT45" s="218"/>
      <c r="AU45" s="218"/>
      <c r="AV45" s="218"/>
      <c r="AW45" s="218"/>
      <c r="AX45" s="218"/>
      <c r="AY45" s="218"/>
      <c r="AZ45" s="218"/>
      <c r="BA45" s="218"/>
      <c r="BB45" s="218"/>
      <c r="BC45" s="218"/>
      <c r="BD45" s="218"/>
      <c r="BE45" s="218"/>
      <c r="BF45" s="218"/>
      <c r="BG45" s="218"/>
      <c r="BH45" s="218"/>
      <c r="BI45" s="218"/>
      <c r="BJ45" s="218"/>
      <c r="BK45" s="218"/>
      <c r="BL45" s="218"/>
      <c r="BM45" s="219">
        <v>85.516348287826915</v>
      </c>
    </row>
    <row r="46" spans="1:65">
      <c r="A46" s="30"/>
      <c r="B46" s="19">
        <v>1</v>
      </c>
      <c r="C46" s="9">
        <v>5</v>
      </c>
      <c r="D46" s="221">
        <v>91</v>
      </c>
      <c r="E46" s="221">
        <v>84.6</v>
      </c>
      <c r="F46" s="221">
        <v>76.12</v>
      </c>
      <c r="G46" s="221">
        <v>81.037399999999991</v>
      </c>
      <c r="H46" s="221">
        <v>85.707497223334286</v>
      </c>
      <c r="I46" s="221">
        <v>83.9</v>
      </c>
      <c r="J46" s="221">
        <v>86.2</v>
      </c>
      <c r="K46" s="221">
        <v>89</v>
      </c>
      <c r="L46" s="221">
        <v>83</v>
      </c>
      <c r="M46" s="221">
        <v>79</v>
      </c>
      <c r="N46" s="221">
        <v>82.3</v>
      </c>
      <c r="O46" s="221">
        <v>90.8</v>
      </c>
      <c r="P46" s="221">
        <v>89.5</v>
      </c>
      <c r="Q46" s="221">
        <v>85.4</v>
      </c>
      <c r="R46" s="220">
        <v>104.113</v>
      </c>
      <c r="S46" s="221">
        <v>87</v>
      </c>
      <c r="T46" s="221">
        <v>79</v>
      </c>
      <c r="U46" s="220">
        <v>74.351342860000003</v>
      </c>
      <c r="V46" s="221">
        <v>89</v>
      </c>
      <c r="W46" s="221">
        <v>85</v>
      </c>
      <c r="X46" s="221">
        <v>85</v>
      </c>
      <c r="Y46" s="220">
        <v>62.280000000000008</v>
      </c>
      <c r="Z46" s="222">
        <v>80.969200000000015</v>
      </c>
      <c r="AA46" s="221">
        <v>85</v>
      </c>
      <c r="AB46" s="221">
        <v>91.490520000000004</v>
      </c>
      <c r="AC46" s="221">
        <v>90.4</v>
      </c>
      <c r="AD46" s="221">
        <v>91.721000000000004</v>
      </c>
      <c r="AE46" s="221">
        <v>85.2</v>
      </c>
      <c r="AF46" s="221">
        <v>91</v>
      </c>
      <c r="AG46" s="221">
        <v>83.7</v>
      </c>
      <c r="AH46" s="221">
        <v>87.1</v>
      </c>
      <c r="AI46" s="217"/>
      <c r="AJ46" s="218"/>
      <c r="AK46" s="218"/>
      <c r="AL46" s="218"/>
      <c r="AM46" s="218"/>
      <c r="AN46" s="218"/>
      <c r="AO46" s="218"/>
      <c r="AP46" s="218"/>
      <c r="AQ46" s="218"/>
      <c r="AR46" s="218"/>
      <c r="AS46" s="218"/>
      <c r="AT46" s="218"/>
      <c r="AU46" s="218"/>
      <c r="AV46" s="218"/>
      <c r="AW46" s="218"/>
      <c r="AX46" s="218"/>
      <c r="AY46" s="218"/>
      <c r="AZ46" s="218"/>
      <c r="BA46" s="218"/>
      <c r="BB46" s="218"/>
      <c r="BC46" s="218"/>
      <c r="BD46" s="218"/>
      <c r="BE46" s="218"/>
      <c r="BF46" s="218"/>
      <c r="BG46" s="218"/>
      <c r="BH46" s="218"/>
      <c r="BI46" s="218"/>
      <c r="BJ46" s="218"/>
      <c r="BK46" s="218"/>
      <c r="BL46" s="218"/>
      <c r="BM46" s="219">
        <v>75</v>
      </c>
    </row>
    <row r="47" spans="1:65">
      <c r="A47" s="30"/>
      <c r="B47" s="19">
        <v>1</v>
      </c>
      <c r="C47" s="9">
        <v>6</v>
      </c>
      <c r="D47" s="221">
        <v>91</v>
      </c>
      <c r="E47" s="221">
        <v>84.18</v>
      </c>
      <c r="F47" s="222">
        <v>72.95</v>
      </c>
      <c r="G47" s="221">
        <v>79.956400000000002</v>
      </c>
      <c r="H47" s="221">
        <v>83.658332216774113</v>
      </c>
      <c r="I47" s="221">
        <v>80.2</v>
      </c>
      <c r="J47" s="221">
        <v>89.9</v>
      </c>
      <c r="K47" s="221">
        <v>89</v>
      </c>
      <c r="L47" s="221">
        <v>81</v>
      </c>
      <c r="M47" s="221">
        <v>79</v>
      </c>
      <c r="N47" s="221">
        <v>83.4</v>
      </c>
      <c r="O47" s="221">
        <v>89</v>
      </c>
      <c r="P47" s="221">
        <v>90</v>
      </c>
      <c r="Q47" s="221">
        <v>85.7</v>
      </c>
      <c r="R47" s="220" t="s">
        <v>96</v>
      </c>
      <c r="S47" s="221">
        <v>88.2</v>
      </c>
      <c r="T47" s="221">
        <v>79</v>
      </c>
      <c r="U47" s="220">
        <v>71.43867462</v>
      </c>
      <c r="V47" s="221">
        <v>91</v>
      </c>
      <c r="W47" s="221">
        <v>84</v>
      </c>
      <c r="X47" s="221">
        <v>81</v>
      </c>
      <c r="Y47" s="220">
        <v>62.550000000000004</v>
      </c>
      <c r="Z47" s="221">
        <v>90.9696</v>
      </c>
      <c r="AA47" s="221">
        <v>85</v>
      </c>
      <c r="AB47" s="221">
        <v>85.58569</v>
      </c>
      <c r="AC47" s="221">
        <v>88.3</v>
      </c>
      <c r="AD47" s="221">
        <v>79.203000000000003</v>
      </c>
      <c r="AE47" s="221">
        <v>88.2</v>
      </c>
      <c r="AF47" s="221">
        <v>89</v>
      </c>
      <c r="AG47" s="221">
        <v>83.6</v>
      </c>
      <c r="AH47" s="221">
        <v>85.8</v>
      </c>
      <c r="AI47" s="217"/>
      <c r="AJ47" s="218"/>
      <c r="AK47" s="218"/>
      <c r="AL47" s="218"/>
      <c r="AM47" s="218"/>
      <c r="AN47" s="218"/>
      <c r="AO47" s="218"/>
      <c r="AP47" s="218"/>
      <c r="AQ47" s="218"/>
      <c r="AR47" s="218"/>
      <c r="AS47" s="218"/>
      <c r="AT47" s="218"/>
      <c r="AU47" s="218"/>
      <c r="AV47" s="218"/>
      <c r="AW47" s="218"/>
      <c r="AX47" s="218"/>
      <c r="AY47" s="218"/>
      <c r="AZ47" s="218"/>
      <c r="BA47" s="218"/>
      <c r="BB47" s="218"/>
      <c r="BC47" s="218"/>
      <c r="BD47" s="218"/>
      <c r="BE47" s="218"/>
      <c r="BF47" s="218"/>
      <c r="BG47" s="218"/>
      <c r="BH47" s="218"/>
      <c r="BI47" s="218"/>
      <c r="BJ47" s="218"/>
      <c r="BK47" s="218"/>
      <c r="BL47" s="218"/>
      <c r="BM47" s="223"/>
    </row>
    <row r="48" spans="1:65">
      <c r="A48" s="30"/>
      <c r="B48" s="20" t="s">
        <v>272</v>
      </c>
      <c r="C48" s="12"/>
      <c r="D48" s="224">
        <v>90.166666666666671</v>
      </c>
      <c r="E48" s="224">
        <v>84.746666666666655</v>
      </c>
      <c r="F48" s="224">
        <v>75.138333333333335</v>
      </c>
      <c r="G48" s="224">
        <v>80.396633333333341</v>
      </c>
      <c r="H48" s="224">
        <v>84.235900392487309</v>
      </c>
      <c r="I48" s="224">
        <v>83.966666666666669</v>
      </c>
      <c r="J48" s="224">
        <v>88.516666666666666</v>
      </c>
      <c r="K48" s="224">
        <v>88.333333333333329</v>
      </c>
      <c r="L48" s="224">
        <v>84.333333333333329</v>
      </c>
      <c r="M48" s="224">
        <v>78.5</v>
      </c>
      <c r="N48" s="224">
        <v>82.416666666666671</v>
      </c>
      <c r="O48" s="224">
        <v>90.216666666666654</v>
      </c>
      <c r="P48" s="224">
        <v>88.8</v>
      </c>
      <c r="Q48" s="224">
        <v>85.216666666666669</v>
      </c>
      <c r="R48" s="224">
        <v>104.113</v>
      </c>
      <c r="S48" s="224">
        <v>88.433333333333337</v>
      </c>
      <c r="T48" s="224">
        <v>79.166666666666671</v>
      </c>
      <c r="U48" s="224">
        <v>72.800744989999998</v>
      </c>
      <c r="V48" s="224">
        <v>88</v>
      </c>
      <c r="W48" s="224">
        <v>85.383333333333326</v>
      </c>
      <c r="X48" s="224">
        <v>84.5</v>
      </c>
      <c r="Y48" s="224">
        <v>62.004999999999995</v>
      </c>
      <c r="Z48" s="224">
        <v>88.361400000000003</v>
      </c>
      <c r="AA48" s="224">
        <v>84.166666666666671</v>
      </c>
      <c r="AB48" s="224">
        <v>89.586711666666659</v>
      </c>
      <c r="AC48" s="224">
        <v>88.55</v>
      </c>
      <c r="AD48" s="224">
        <v>84.14266666666667</v>
      </c>
      <c r="AE48" s="224">
        <v>87.133333333333326</v>
      </c>
      <c r="AF48" s="224">
        <v>88.333333333333329</v>
      </c>
      <c r="AG48" s="224">
        <v>84.75</v>
      </c>
      <c r="AH48" s="224">
        <v>86.25</v>
      </c>
      <c r="AI48" s="217"/>
      <c r="AJ48" s="218"/>
      <c r="AK48" s="218"/>
      <c r="AL48" s="218"/>
      <c r="AM48" s="218"/>
      <c r="AN48" s="218"/>
      <c r="AO48" s="218"/>
      <c r="AP48" s="218"/>
      <c r="AQ48" s="218"/>
      <c r="AR48" s="218"/>
      <c r="AS48" s="218"/>
      <c r="AT48" s="218"/>
      <c r="AU48" s="218"/>
      <c r="AV48" s="218"/>
      <c r="AW48" s="218"/>
      <c r="AX48" s="218"/>
      <c r="AY48" s="218"/>
      <c r="AZ48" s="218"/>
      <c r="BA48" s="218"/>
      <c r="BB48" s="218"/>
      <c r="BC48" s="218"/>
      <c r="BD48" s="218"/>
      <c r="BE48" s="218"/>
      <c r="BF48" s="218"/>
      <c r="BG48" s="218"/>
      <c r="BH48" s="218"/>
      <c r="BI48" s="218"/>
      <c r="BJ48" s="218"/>
      <c r="BK48" s="218"/>
      <c r="BL48" s="218"/>
      <c r="BM48" s="223"/>
    </row>
    <row r="49" spans="1:65">
      <c r="A49" s="30"/>
      <c r="B49" s="3" t="s">
        <v>273</v>
      </c>
      <c r="C49" s="29"/>
      <c r="D49" s="221">
        <v>90</v>
      </c>
      <c r="E49" s="221">
        <v>84.655000000000001</v>
      </c>
      <c r="F49" s="221">
        <v>75.664999999999992</v>
      </c>
      <c r="G49" s="221">
        <v>80.51570000000001</v>
      </c>
      <c r="H49" s="221">
        <v>84.440409220183568</v>
      </c>
      <c r="I49" s="221">
        <v>83.4</v>
      </c>
      <c r="J49" s="221">
        <v>88.85</v>
      </c>
      <c r="K49" s="221">
        <v>89</v>
      </c>
      <c r="L49" s="221">
        <v>84</v>
      </c>
      <c r="M49" s="221">
        <v>78.5</v>
      </c>
      <c r="N49" s="221">
        <v>82.8</v>
      </c>
      <c r="O49" s="221">
        <v>90.55</v>
      </c>
      <c r="P49" s="221">
        <v>89.35</v>
      </c>
      <c r="Q49" s="221">
        <v>85.4</v>
      </c>
      <c r="R49" s="221">
        <v>104.113</v>
      </c>
      <c r="S49" s="221">
        <v>88.5</v>
      </c>
      <c r="T49" s="221">
        <v>79</v>
      </c>
      <c r="U49" s="221">
        <v>72.940891454999999</v>
      </c>
      <c r="V49" s="221">
        <v>88</v>
      </c>
      <c r="W49" s="221">
        <v>85.05</v>
      </c>
      <c r="X49" s="221">
        <v>84</v>
      </c>
      <c r="Y49" s="221">
        <v>62.11</v>
      </c>
      <c r="Z49" s="221">
        <v>89.543599999999998</v>
      </c>
      <c r="AA49" s="221">
        <v>85</v>
      </c>
      <c r="AB49" s="221">
        <v>90.801325000000006</v>
      </c>
      <c r="AC49" s="221">
        <v>88.6</v>
      </c>
      <c r="AD49" s="221">
        <v>83.147500000000008</v>
      </c>
      <c r="AE49" s="221">
        <v>87.35</v>
      </c>
      <c r="AF49" s="221">
        <v>89</v>
      </c>
      <c r="AG49" s="221">
        <v>84.15</v>
      </c>
      <c r="AH49" s="221">
        <v>85.949999999999989</v>
      </c>
      <c r="AI49" s="217"/>
      <c r="AJ49" s="218"/>
      <c r="AK49" s="218"/>
      <c r="AL49" s="218"/>
      <c r="AM49" s="218"/>
      <c r="AN49" s="218"/>
      <c r="AO49" s="218"/>
      <c r="AP49" s="218"/>
      <c r="AQ49" s="218"/>
      <c r="AR49" s="218"/>
      <c r="AS49" s="218"/>
      <c r="AT49" s="218"/>
      <c r="AU49" s="218"/>
      <c r="AV49" s="218"/>
      <c r="AW49" s="218"/>
      <c r="AX49" s="218"/>
      <c r="AY49" s="218"/>
      <c r="AZ49" s="218"/>
      <c r="BA49" s="218"/>
      <c r="BB49" s="218"/>
      <c r="BC49" s="218"/>
      <c r="BD49" s="218"/>
      <c r="BE49" s="218"/>
      <c r="BF49" s="218"/>
      <c r="BG49" s="218"/>
      <c r="BH49" s="218"/>
      <c r="BI49" s="218"/>
      <c r="BJ49" s="218"/>
      <c r="BK49" s="218"/>
      <c r="BL49" s="218"/>
      <c r="BM49" s="223"/>
    </row>
    <row r="50" spans="1:65">
      <c r="A50" s="30"/>
      <c r="B50" s="3" t="s">
        <v>274</v>
      </c>
      <c r="C50" s="29"/>
      <c r="D50" s="212">
        <v>0.75277265270908111</v>
      </c>
      <c r="E50" s="212">
        <v>0.63998958324855904</v>
      </c>
      <c r="F50" s="212">
        <v>1.5077322927717187</v>
      </c>
      <c r="G50" s="212">
        <v>0.54531073588062029</v>
      </c>
      <c r="H50" s="212">
        <v>1.2840883393336893</v>
      </c>
      <c r="I50" s="212">
        <v>2.6181418347115315</v>
      </c>
      <c r="J50" s="212">
        <v>1.6987250120801394</v>
      </c>
      <c r="K50" s="212">
        <v>1.0327955589886446</v>
      </c>
      <c r="L50" s="212">
        <v>2.6583202716502514</v>
      </c>
      <c r="M50" s="212">
        <v>0.54772255750516607</v>
      </c>
      <c r="N50" s="212">
        <v>1.2416387021459467</v>
      </c>
      <c r="O50" s="212">
        <v>0.94533944520826296</v>
      </c>
      <c r="P50" s="212">
        <v>1.2280065146407018</v>
      </c>
      <c r="Q50" s="212">
        <v>0.76789756261279118</v>
      </c>
      <c r="R50" s="212" t="s">
        <v>674</v>
      </c>
      <c r="S50" s="212">
        <v>0.84301047838485843</v>
      </c>
      <c r="T50" s="212">
        <v>0.98319208025017513</v>
      </c>
      <c r="U50" s="212">
        <v>1.5903604863893677</v>
      </c>
      <c r="V50" s="212">
        <v>2.3664319132398464</v>
      </c>
      <c r="W50" s="212">
        <v>2.3007969633730534</v>
      </c>
      <c r="X50" s="212">
        <v>2.5884358211089569</v>
      </c>
      <c r="Y50" s="212">
        <v>0.50034987758567917</v>
      </c>
      <c r="Z50" s="212">
        <v>3.7904971346777145</v>
      </c>
      <c r="AA50" s="212">
        <v>2.0412414523193148</v>
      </c>
      <c r="AB50" s="212">
        <v>2.6228241940581305</v>
      </c>
      <c r="AC50" s="212">
        <v>1.3367871932360831</v>
      </c>
      <c r="AD50" s="212">
        <v>5.9374478243321542</v>
      </c>
      <c r="AE50" s="212">
        <v>1.0424330514074587</v>
      </c>
      <c r="AF50" s="212">
        <v>2.338090388900024</v>
      </c>
      <c r="AG50" s="212">
        <v>1.7840964099509862</v>
      </c>
      <c r="AH50" s="212">
        <v>1.1004544515789827</v>
      </c>
      <c r="AI50" s="209"/>
      <c r="AJ50" s="210"/>
      <c r="AK50" s="210"/>
      <c r="AL50" s="210"/>
      <c r="AM50" s="210"/>
      <c r="AN50" s="210"/>
      <c r="AO50" s="210"/>
      <c r="AP50" s="210"/>
      <c r="AQ50" s="210"/>
      <c r="AR50" s="210"/>
      <c r="AS50" s="210"/>
      <c r="AT50" s="210"/>
      <c r="AU50" s="210"/>
      <c r="AV50" s="210"/>
      <c r="AW50" s="210"/>
      <c r="AX50" s="210"/>
      <c r="AY50" s="210"/>
      <c r="AZ50" s="210"/>
      <c r="BA50" s="210"/>
      <c r="BB50" s="210"/>
      <c r="BC50" s="210"/>
      <c r="BD50" s="210"/>
      <c r="BE50" s="210"/>
      <c r="BF50" s="210"/>
      <c r="BG50" s="210"/>
      <c r="BH50" s="210"/>
      <c r="BI50" s="210"/>
      <c r="BJ50" s="210"/>
      <c r="BK50" s="210"/>
      <c r="BL50" s="210"/>
      <c r="BM50" s="213"/>
    </row>
    <row r="51" spans="1:65">
      <c r="A51" s="30"/>
      <c r="B51" s="3" t="s">
        <v>87</v>
      </c>
      <c r="C51" s="29"/>
      <c r="D51" s="13">
        <v>8.3486800670138379E-3</v>
      </c>
      <c r="E51" s="13">
        <v>7.5517965298366792E-3</v>
      </c>
      <c r="F51" s="13">
        <v>2.0066086455272081E-2</v>
      </c>
      <c r="G51" s="13">
        <v>6.7827558601826227E-3</v>
      </c>
      <c r="H51" s="13">
        <v>1.5243955764117557E-2</v>
      </c>
      <c r="I51" s="13">
        <v>3.1180728480089695E-2</v>
      </c>
      <c r="J51" s="13">
        <v>1.9191018777030382E-2</v>
      </c>
      <c r="K51" s="13">
        <v>1.1692025196097864E-2</v>
      </c>
      <c r="L51" s="13">
        <v>3.1521584248817215E-2</v>
      </c>
      <c r="M51" s="13">
        <v>6.9773574204479751E-3</v>
      </c>
      <c r="N51" s="13">
        <v>1.5065383645855773E-2</v>
      </c>
      <c r="O51" s="13">
        <v>1.0478545485404727E-2</v>
      </c>
      <c r="P51" s="13">
        <v>1.3828902191899795E-2</v>
      </c>
      <c r="Q51" s="13">
        <v>9.0111194517440776E-3</v>
      </c>
      <c r="R51" s="13" t="s">
        <v>674</v>
      </c>
      <c r="S51" s="13">
        <v>9.5327230876538823E-3</v>
      </c>
      <c r="T51" s="13">
        <v>1.2419268382107475E-2</v>
      </c>
      <c r="U51" s="13">
        <v>2.1845387524644447E-2</v>
      </c>
      <c r="V51" s="13">
        <v>2.689127174136189E-2</v>
      </c>
      <c r="W51" s="13">
        <v>2.6946675346941874E-2</v>
      </c>
      <c r="X51" s="13">
        <v>3.0632376581171086E-2</v>
      </c>
      <c r="Y51" s="13">
        <v>8.0695085490795782E-3</v>
      </c>
      <c r="Z51" s="13">
        <v>4.2897658193257623E-2</v>
      </c>
      <c r="AA51" s="13">
        <v>2.4252373690922549E-2</v>
      </c>
      <c r="AB51" s="13">
        <v>2.9276933434247577E-2</v>
      </c>
      <c r="AC51" s="13">
        <v>1.5096410990808393E-2</v>
      </c>
      <c r="AD51" s="13">
        <v>7.0564055782228838E-2</v>
      </c>
      <c r="AE51" s="13">
        <v>1.1963653994729826E-2</v>
      </c>
      <c r="AF51" s="13">
        <v>2.6468947798868197E-2</v>
      </c>
      <c r="AG51" s="13">
        <v>2.1051285073167978E-2</v>
      </c>
      <c r="AH51" s="13">
        <v>1.275889219222009E-2</v>
      </c>
      <c r="AI51" s="154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30"/>
      <c r="B52" s="3" t="s">
        <v>275</v>
      </c>
      <c r="C52" s="29"/>
      <c r="D52" s="13">
        <v>5.4379290883515452E-2</v>
      </c>
      <c r="E52" s="13">
        <v>-9.0004032745844009E-3</v>
      </c>
      <c r="F52" s="13">
        <v>-0.12135708741401985</v>
      </c>
      <c r="G52" s="13">
        <v>-5.9868259777205113E-2</v>
      </c>
      <c r="H52" s="13">
        <v>-1.4973135791883085E-2</v>
      </c>
      <c r="I52" s="13">
        <v>-1.8121466271506348E-2</v>
      </c>
      <c r="J52" s="13">
        <v>3.5084734543872509E-2</v>
      </c>
      <c r="K52" s="13">
        <v>3.2940894950578725E-2</v>
      </c>
      <c r="L52" s="13">
        <v>-1.3833787084919114E-2</v>
      </c>
      <c r="M52" s="13">
        <v>-8.2046865053353568E-2</v>
      </c>
      <c r="N52" s="13">
        <v>-3.6246655560261742E-2</v>
      </c>
      <c r="O52" s="13">
        <v>5.4963974408958949E-2</v>
      </c>
      <c r="P52" s="13">
        <v>3.8397941188053508E-2</v>
      </c>
      <c r="Q52" s="13">
        <v>-3.5043781354132664E-3</v>
      </c>
      <c r="R52" s="13">
        <v>0.21746311769044846</v>
      </c>
      <c r="S52" s="13">
        <v>3.4110262001466385E-2</v>
      </c>
      <c r="T52" s="13">
        <v>-7.4251084714103799E-2</v>
      </c>
      <c r="U52" s="13">
        <v>-0.14869207528634565</v>
      </c>
      <c r="V52" s="13">
        <v>2.9043004780954007E-2</v>
      </c>
      <c r="W52" s="13">
        <v>-1.5554330506010183E-3</v>
      </c>
      <c r="X52" s="13">
        <v>-1.1884842000106643E-2</v>
      </c>
      <c r="Y52" s="13">
        <v>-0.27493396009723814</v>
      </c>
      <c r="Z52" s="13">
        <v>3.3269097302861317E-2</v>
      </c>
      <c r="AA52" s="13">
        <v>-1.5782732169731473E-2</v>
      </c>
      <c r="AB52" s="13">
        <v>4.7597488203541038E-2</v>
      </c>
      <c r="AC52" s="13">
        <v>3.5474523560834914E-2</v>
      </c>
      <c r="AD52" s="13">
        <v>-1.6063380261944427E-2</v>
      </c>
      <c r="AE52" s="13">
        <v>1.8908490339929473E-2</v>
      </c>
      <c r="AF52" s="13">
        <v>3.2940894950578725E-2</v>
      </c>
      <c r="AG52" s="13">
        <v>-8.9614243728880494E-3</v>
      </c>
      <c r="AH52" s="13">
        <v>8.5790813904236263E-3</v>
      </c>
      <c r="AI52" s="154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46" t="s">
        <v>276</v>
      </c>
      <c r="C53" s="47"/>
      <c r="D53" s="45">
        <v>1.02</v>
      </c>
      <c r="E53" s="45">
        <v>0</v>
      </c>
      <c r="F53" s="45">
        <v>1.81</v>
      </c>
      <c r="G53" s="45">
        <v>0.82</v>
      </c>
      <c r="H53" s="45">
        <v>0.1</v>
      </c>
      <c r="I53" s="45">
        <v>0.15</v>
      </c>
      <c r="J53" s="45">
        <v>0.71</v>
      </c>
      <c r="K53" s="45">
        <v>0.67</v>
      </c>
      <c r="L53" s="45">
        <v>0.08</v>
      </c>
      <c r="M53" s="45">
        <v>1.18</v>
      </c>
      <c r="N53" s="45">
        <v>0.44</v>
      </c>
      <c r="O53" s="45">
        <v>1.03</v>
      </c>
      <c r="P53" s="45">
        <v>0.76</v>
      </c>
      <c r="Q53" s="45">
        <v>0.09</v>
      </c>
      <c r="R53" s="45">
        <v>4.84</v>
      </c>
      <c r="S53" s="45">
        <v>0.69</v>
      </c>
      <c r="T53" s="45">
        <v>1.05</v>
      </c>
      <c r="U53" s="45">
        <v>2.25</v>
      </c>
      <c r="V53" s="45">
        <v>0.61</v>
      </c>
      <c r="W53" s="45">
        <v>0.12</v>
      </c>
      <c r="X53" s="45">
        <v>0.05</v>
      </c>
      <c r="Y53" s="45">
        <v>4.28</v>
      </c>
      <c r="Z53" s="45">
        <v>0.68</v>
      </c>
      <c r="AA53" s="45">
        <v>0.11</v>
      </c>
      <c r="AB53" s="45">
        <v>0.91</v>
      </c>
      <c r="AC53" s="45">
        <v>0.72</v>
      </c>
      <c r="AD53" s="45">
        <v>0.11</v>
      </c>
      <c r="AE53" s="45">
        <v>0.45</v>
      </c>
      <c r="AF53" s="45">
        <v>0.67</v>
      </c>
      <c r="AG53" s="45">
        <v>0</v>
      </c>
      <c r="AH53" s="45">
        <v>0.28000000000000003</v>
      </c>
      <c r="AI53" s="154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B54" s="31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BM54" s="55"/>
    </row>
    <row r="55" spans="1:65" ht="15">
      <c r="B55" s="8" t="s">
        <v>550</v>
      </c>
      <c r="BM55" s="28" t="s">
        <v>67</v>
      </c>
    </row>
    <row r="56" spans="1:65" ht="15">
      <c r="A56" s="25" t="s">
        <v>49</v>
      </c>
      <c r="B56" s="18" t="s">
        <v>112</v>
      </c>
      <c r="C56" s="15" t="s">
        <v>113</v>
      </c>
      <c r="D56" s="16" t="s">
        <v>230</v>
      </c>
      <c r="E56" s="17" t="s">
        <v>230</v>
      </c>
      <c r="F56" s="17" t="s">
        <v>230</v>
      </c>
      <c r="G56" s="17" t="s">
        <v>230</v>
      </c>
      <c r="H56" s="17" t="s">
        <v>230</v>
      </c>
      <c r="I56" s="17" t="s">
        <v>230</v>
      </c>
      <c r="J56" s="17" t="s">
        <v>230</v>
      </c>
      <c r="K56" s="17" t="s">
        <v>230</v>
      </c>
      <c r="L56" s="17" t="s">
        <v>230</v>
      </c>
      <c r="M56" s="17" t="s">
        <v>230</v>
      </c>
      <c r="N56" s="17" t="s">
        <v>230</v>
      </c>
      <c r="O56" s="17" t="s">
        <v>230</v>
      </c>
      <c r="P56" s="17" t="s">
        <v>230</v>
      </c>
      <c r="Q56" s="17" t="s">
        <v>230</v>
      </c>
      <c r="R56" s="17" t="s">
        <v>230</v>
      </c>
      <c r="S56" s="17" t="s">
        <v>230</v>
      </c>
      <c r="T56" s="17" t="s">
        <v>230</v>
      </c>
      <c r="U56" s="17" t="s">
        <v>230</v>
      </c>
      <c r="V56" s="17" t="s">
        <v>230</v>
      </c>
      <c r="W56" s="154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8">
        <v>1</v>
      </c>
    </row>
    <row r="57" spans="1:65">
      <c r="A57" s="30"/>
      <c r="B57" s="19" t="s">
        <v>231</v>
      </c>
      <c r="C57" s="9" t="s">
        <v>231</v>
      </c>
      <c r="D57" s="152" t="s">
        <v>233</v>
      </c>
      <c r="E57" s="153" t="s">
        <v>234</v>
      </c>
      <c r="F57" s="153" t="s">
        <v>235</v>
      </c>
      <c r="G57" s="153" t="s">
        <v>237</v>
      </c>
      <c r="H57" s="153" t="s">
        <v>239</v>
      </c>
      <c r="I57" s="153" t="s">
        <v>243</v>
      </c>
      <c r="J57" s="153" t="s">
        <v>246</v>
      </c>
      <c r="K57" s="153" t="s">
        <v>247</v>
      </c>
      <c r="L57" s="153" t="s">
        <v>248</v>
      </c>
      <c r="M57" s="153" t="s">
        <v>250</v>
      </c>
      <c r="N57" s="153" t="s">
        <v>252</v>
      </c>
      <c r="O57" s="153" t="s">
        <v>253</v>
      </c>
      <c r="P57" s="153" t="s">
        <v>255</v>
      </c>
      <c r="Q57" s="153" t="s">
        <v>257</v>
      </c>
      <c r="R57" s="153" t="s">
        <v>279</v>
      </c>
      <c r="S57" s="153" t="s">
        <v>260</v>
      </c>
      <c r="T57" s="153" t="s">
        <v>261</v>
      </c>
      <c r="U57" s="153" t="s">
        <v>262</v>
      </c>
      <c r="V57" s="153" t="s">
        <v>263</v>
      </c>
      <c r="W57" s="154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 t="s">
        <v>3</v>
      </c>
    </row>
    <row r="58" spans="1:65">
      <c r="A58" s="30"/>
      <c r="B58" s="19"/>
      <c r="C58" s="9"/>
      <c r="D58" s="10" t="s">
        <v>282</v>
      </c>
      <c r="E58" s="11" t="s">
        <v>281</v>
      </c>
      <c r="F58" s="11" t="s">
        <v>282</v>
      </c>
      <c r="G58" s="11" t="s">
        <v>281</v>
      </c>
      <c r="H58" s="11" t="s">
        <v>282</v>
      </c>
      <c r="I58" s="11" t="s">
        <v>281</v>
      </c>
      <c r="J58" s="11" t="s">
        <v>281</v>
      </c>
      <c r="K58" s="11" t="s">
        <v>281</v>
      </c>
      <c r="L58" s="11" t="s">
        <v>281</v>
      </c>
      <c r="M58" s="11" t="s">
        <v>281</v>
      </c>
      <c r="N58" s="11" t="s">
        <v>282</v>
      </c>
      <c r="O58" s="11" t="s">
        <v>281</v>
      </c>
      <c r="P58" s="11" t="s">
        <v>282</v>
      </c>
      <c r="Q58" s="11" t="s">
        <v>281</v>
      </c>
      <c r="R58" s="11" t="s">
        <v>281</v>
      </c>
      <c r="S58" s="11" t="s">
        <v>282</v>
      </c>
      <c r="T58" s="11" t="s">
        <v>282</v>
      </c>
      <c r="U58" s="11" t="s">
        <v>282</v>
      </c>
      <c r="V58" s="11" t="s">
        <v>281</v>
      </c>
      <c r="W58" s="154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/>
      <c r="C59" s="9"/>
      <c r="D59" s="26" t="s">
        <v>323</v>
      </c>
      <c r="E59" s="26" t="s">
        <v>324</v>
      </c>
      <c r="F59" s="26" t="s">
        <v>324</v>
      </c>
      <c r="G59" s="26" t="s">
        <v>325</v>
      </c>
      <c r="H59" s="26" t="s">
        <v>324</v>
      </c>
      <c r="I59" s="26" t="s">
        <v>326</v>
      </c>
      <c r="J59" s="26" t="s">
        <v>324</v>
      </c>
      <c r="K59" s="26" t="s">
        <v>324</v>
      </c>
      <c r="L59" s="26" t="s">
        <v>324</v>
      </c>
      <c r="M59" s="26" t="s">
        <v>324</v>
      </c>
      <c r="N59" s="26" t="s">
        <v>326</v>
      </c>
      <c r="O59" s="26" t="s">
        <v>270</v>
      </c>
      <c r="P59" s="26" t="s">
        <v>324</v>
      </c>
      <c r="Q59" s="26" t="s">
        <v>118</v>
      </c>
      <c r="R59" s="26" t="s">
        <v>324</v>
      </c>
      <c r="S59" s="26" t="s">
        <v>324</v>
      </c>
      <c r="T59" s="26" t="s">
        <v>323</v>
      </c>
      <c r="U59" s="26" t="s">
        <v>324</v>
      </c>
      <c r="V59" s="26" t="s">
        <v>324</v>
      </c>
      <c r="W59" s="154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1</v>
      </c>
    </row>
    <row r="60" spans="1:65">
      <c r="A60" s="30"/>
      <c r="B60" s="18">
        <v>1</v>
      </c>
      <c r="C60" s="14">
        <v>1</v>
      </c>
      <c r="D60" s="208">
        <v>30</v>
      </c>
      <c r="E60" s="208">
        <v>27</v>
      </c>
      <c r="F60" s="208">
        <v>37.619999999999997</v>
      </c>
      <c r="G60" s="208">
        <v>28.610907714958916</v>
      </c>
      <c r="H60" s="208">
        <v>42</v>
      </c>
      <c r="I60" s="208">
        <v>39</v>
      </c>
      <c r="J60" s="208">
        <v>30</v>
      </c>
      <c r="K60" s="225">
        <v>20</v>
      </c>
      <c r="L60" s="225">
        <v>30</v>
      </c>
      <c r="M60" s="225">
        <v>30</v>
      </c>
      <c r="N60" s="208">
        <v>22</v>
      </c>
      <c r="O60" s="208">
        <v>24</v>
      </c>
      <c r="P60" s="225">
        <v>83.72</v>
      </c>
      <c r="Q60" s="225">
        <v>20</v>
      </c>
      <c r="R60" s="225">
        <v>20</v>
      </c>
      <c r="S60" s="208">
        <v>19</v>
      </c>
      <c r="T60" s="225" t="s">
        <v>97</v>
      </c>
      <c r="U60" s="208">
        <v>36</v>
      </c>
      <c r="V60" s="208">
        <v>22.9</v>
      </c>
      <c r="W60" s="209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O60" s="210"/>
      <c r="AP60" s="210"/>
      <c r="AQ60" s="210"/>
      <c r="AR60" s="210"/>
      <c r="AS60" s="210"/>
      <c r="AT60" s="210"/>
      <c r="AU60" s="210"/>
      <c r="AV60" s="210"/>
      <c r="AW60" s="210"/>
      <c r="AX60" s="210"/>
      <c r="AY60" s="210"/>
      <c r="AZ60" s="210"/>
      <c r="BA60" s="210"/>
      <c r="BB60" s="210"/>
      <c r="BC60" s="210"/>
      <c r="BD60" s="210"/>
      <c r="BE60" s="210"/>
      <c r="BF60" s="210"/>
      <c r="BG60" s="210"/>
      <c r="BH60" s="210"/>
      <c r="BI60" s="210"/>
      <c r="BJ60" s="210"/>
      <c r="BK60" s="210"/>
      <c r="BL60" s="210"/>
      <c r="BM60" s="211">
        <v>1</v>
      </c>
    </row>
    <row r="61" spans="1:65">
      <c r="A61" s="30"/>
      <c r="B61" s="19">
        <v>1</v>
      </c>
      <c r="C61" s="9">
        <v>2</v>
      </c>
      <c r="D61" s="212">
        <v>29</v>
      </c>
      <c r="E61" s="212">
        <v>28</v>
      </c>
      <c r="F61" s="212">
        <v>39.22</v>
      </c>
      <c r="G61" s="212">
        <v>30.942564462724</v>
      </c>
      <c r="H61" s="212">
        <v>45</v>
      </c>
      <c r="I61" s="212">
        <v>39</v>
      </c>
      <c r="J61" s="212">
        <v>30</v>
      </c>
      <c r="K61" s="226">
        <v>20</v>
      </c>
      <c r="L61" s="226">
        <v>30</v>
      </c>
      <c r="M61" s="226">
        <v>30</v>
      </c>
      <c r="N61" s="212">
        <v>22</v>
      </c>
      <c r="O61" s="212">
        <v>25</v>
      </c>
      <c r="P61" s="226">
        <v>78.34</v>
      </c>
      <c r="Q61" s="226">
        <v>20</v>
      </c>
      <c r="R61" s="226">
        <v>20</v>
      </c>
      <c r="S61" s="212">
        <v>20</v>
      </c>
      <c r="T61" s="226" t="s">
        <v>97</v>
      </c>
      <c r="U61" s="212">
        <v>35</v>
      </c>
      <c r="V61" s="212">
        <v>23.1</v>
      </c>
      <c r="W61" s="209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  <c r="AI61" s="210"/>
      <c r="AJ61" s="210"/>
      <c r="AK61" s="210"/>
      <c r="AL61" s="210"/>
      <c r="AM61" s="210"/>
      <c r="AN61" s="210"/>
      <c r="AO61" s="210"/>
      <c r="AP61" s="210"/>
      <c r="AQ61" s="210"/>
      <c r="AR61" s="210"/>
      <c r="AS61" s="210"/>
      <c r="AT61" s="210"/>
      <c r="AU61" s="210"/>
      <c r="AV61" s="210"/>
      <c r="AW61" s="210"/>
      <c r="AX61" s="210"/>
      <c r="AY61" s="210"/>
      <c r="AZ61" s="210"/>
      <c r="BA61" s="210"/>
      <c r="BB61" s="210"/>
      <c r="BC61" s="210"/>
      <c r="BD61" s="210"/>
      <c r="BE61" s="210"/>
      <c r="BF61" s="210"/>
      <c r="BG61" s="210"/>
      <c r="BH61" s="210"/>
      <c r="BI61" s="210"/>
      <c r="BJ61" s="210"/>
      <c r="BK61" s="210"/>
      <c r="BL61" s="210"/>
      <c r="BM61" s="211">
        <v>3</v>
      </c>
    </row>
    <row r="62" spans="1:65">
      <c r="A62" s="30"/>
      <c r="B62" s="19">
        <v>1</v>
      </c>
      <c r="C62" s="9">
        <v>3</v>
      </c>
      <c r="D62" s="212">
        <v>30</v>
      </c>
      <c r="E62" s="212">
        <v>28</v>
      </c>
      <c r="F62" s="212">
        <v>37.659999999999997</v>
      </c>
      <c r="G62" s="212">
        <v>28.777001105572012</v>
      </c>
      <c r="H62" s="212">
        <v>42</v>
      </c>
      <c r="I62" s="212">
        <v>35</v>
      </c>
      <c r="J62" s="212">
        <v>30</v>
      </c>
      <c r="K62" s="226">
        <v>20</v>
      </c>
      <c r="L62" s="226">
        <v>30</v>
      </c>
      <c r="M62" s="226">
        <v>30</v>
      </c>
      <c r="N62" s="212">
        <v>26</v>
      </c>
      <c r="O62" s="212">
        <v>24</v>
      </c>
      <c r="P62" s="226">
        <v>91.35</v>
      </c>
      <c r="Q62" s="226">
        <v>20</v>
      </c>
      <c r="R62" s="226">
        <v>20</v>
      </c>
      <c r="S62" s="212">
        <v>21</v>
      </c>
      <c r="T62" s="226" t="s">
        <v>97</v>
      </c>
      <c r="U62" s="212">
        <v>35</v>
      </c>
      <c r="V62" s="212">
        <v>22.9</v>
      </c>
      <c r="W62" s="209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210"/>
      <c r="AI62" s="210"/>
      <c r="AJ62" s="210"/>
      <c r="AK62" s="210"/>
      <c r="AL62" s="210"/>
      <c r="AM62" s="210"/>
      <c r="AN62" s="210"/>
      <c r="AO62" s="210"/>
      <c r="AP62" s="210"/>
      <c r="AQ62" s="210"/>
      <c r="AR62" s="210"/>
      <c r="AS62" s="210"/>
      <c r="AT62" s="210"/>
      <c r="AU62" s="210"/>
      <c r="AV62" s="210"/>
      <c r="AW62" s="210"/>
      <c r="AX62" s="210"/>
      <c r="AY62" s="210"/>
      <c r="AZ62" s="210"/>
      <c r="BA62" s="210"/>
      <c r="BB62" s="210"/>
      <c r="BC62" s="210"/>
      <c r="BD62" s="210"/>
      <c r="BE62" s="210"/>
      <c r="BF62" s="210"/>
      <c r="BG62" s="210"/>
      <c r="BH62" s="210"/>
      <c r="BI62" s="210"/>
      <c r="BJ62" s="210"/>
      <c r="BK62" s="210"/>
      <c r="BL62" s="210"/>
      <c r="BM62" s="211">
        <v>16</v>
      </c>
    </row>
    <row r="63" spans="1:65">
      <c r="A63" s="30"/>
      <c r="B63" s="19">
        <v>1</v>
      </c>
      <c r="C63" s="9">
        <v>4</v>
      </c>
      <c r="D63" s="212">
        <v>29</v>
      </c>
      <c r="E63" s="212">
        <v>28</v>
      </c>
      <c r="F63" s="212">
        <v>39.590000000000003</v>
      </c>
      <c r="G63" s="212">
        <v>29.181640232871086</v>
      </c>
      <c r="H63" s="212">
        <v>40</v>
      </c>
      <c r="I63" s="212">
        <v>37</v>
      </c>
      <c r="J63" s="212">
        <v>30</v>
      </c>
      <c r="K63" s="226">
        <v>20</v>
      </c>
      <c r="L63" s="226">
        <v>30</v>
      </c>
      <c r="M63" s="226">
        <v>30</v>
      </c>
      <c r="N63" s="212">
        <v>26</v>
      </c>
      <c r="O63" s="212">
        <v>23</v>
      </c>
      <c r="P63" s="226">
        <v>81.540000000000006</v>
      </c>
      <c r="Q63" s="226">
        <v>20</v>
      </c>
      <c r="R63" s="226">
        <v>20</v>
      </c>
      <c r="S63" s="212">
        <v>20</v>
      </c>
      <c r="T63" s="226" t="s">
        <v>97</v>
      </c>
      <c r="U63" s="212">
        <v>34</v>
      </c>
      <c r="V63" s="212">
        <v>22.5</v>
      </c>
      <c r="W63" s="209"/>
      <c r="X63" s="210"/>
      <c r="Y63" s="210"/>
      <c r="Z63" s="210"/>
      <c r="AA63" s="210"/>
      <c r="AB63" s="210"/>
      <c r="AC63" s="210"/>
      <c r="AD63" s="210"/>
      <c r="AE63" s="210"/>
      <c r="AF63" s="210"/>
      <c r="AG63" s="210"/>
      <c r="AH63" s="210"/>
      <c r="AI63" s="210"/>
      <c r="AJ63" s="210"/>
      <c r="AK63" s="210"/>
      <c r="AL63" s="210"/>
      <c r="AM63" s="210"/>
      <c r="AN63" s="210"/>
      <c r="AO63" s="210"/>
      <c r="AP63" s="210"/>
      <c r="AQ63" s="210"/>
      <c r="AR63" s="210"/>
      <c r="AS63" s="210"/>
      <c r="AT63" s="210"/>
      <c r="AU63" s="210"/>
      <c r="AV63" s="210"/>
      <c r="AW63" s="210"/>
      <c r="AX63" s="210"/>
      <c r="AY63" s="210"/>
      <c r="AZ63" s="210"/>
      <c r="BA63" s="210"/>
      <c r="BB63" s="210"/>
      <c r="BC63" s="210"/>
      <c r="BD63" s="210"/>
      <c r="BE63" s="210"/>
      <c r="BF63" s="210"/>
      <c r="BG63" s="210"/>
      <c r="BH63" s="210"/>
      <c r="BI63" s="210"/>
      <c r="BJ63" s="210"/>
      <c r="BK63" s="210"/>
      <c r="BL63" s="210"/>
      <c r="BM63" s="211">
        <v>29.936748514322201</v>
      </c>
    </row>
    <row r="64" spans="1:65">
      <c r="A64" s="30"/>
      <c r="B64" s="19">
        <v>1</v>
      </c>
      <c r="C64" s="9">
        <v>5</v>
      </c>
      <c r="D64" s="212">
        <v>29</v>
      </c>
      <c r="E64" s="212">
        <v>28</v>
      </c>
      <c r="F64" s="212">
        <v>37.11</v>
      </c>
      <c r="G64" s="212">
        <v>29.925876673734471</v>
      </c>
      <c r="H64" s="212">
        <v>42</v>
      </c>
      <c r="I64" s="212">
        <v>34</v>
      </c>
      <c r="J64" s="212">
        <v>30</v>
      </c>
      <c r="K64" s="226">
        <v>20</v>
      </c>
      <c r="L64" s="226">
        <v>30</v>
      </c>
      <c r="M64" s="226">
        <v>30</v>
      </c>
      <c r="N64" s="212">
        <v>22</v>
      </c>
      <c r="O64" s="212">
        <v>24</v>
      </c>
      <c r="P64" s="226">
        <v>76.89</v>
      </c>
      <c r="Q64" s="226">
        <v>20</v>
      </c>
      <c r="R64" s="226">
        <v>20</v>
      </c>
      <c r="S64" s="212">
        <v>22</v>
      </c>
      <c r="T64" s="226" t="s">
        <v>97</v>
      </c>
      <c r="U64" s="212">
        <v>36</v>
      </c>
      <c r="V64" s="212">
        <v>22</v>
      </c>
      <c r="W64" s="209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  <c r="AI64" s="210"/>
      <c r="AJ64" s="210"/>
      <c r="AK64" s="210"/>
      <c r="AL64" s="210"/>
      <c r="AM64" s="210"/>
      <c r="AN64" s="210"/>
      <c r="AO64" s="210"/>
      <c r="AP64" s="210"/>
      <c r="AQ64" s="210"/>
      <c r="AR64" s="210"/>
      <c r="AS64" s="210"/>
      <c r="AT64" s="210"/>
      <c r="AU64" s="210"/>
      <c r="AV64" s="210"/>
      <c r="AW64" s="210"/>
      <c r="AX64" s="210"/>
      <c r="AY64" s="210"/>
      <c r="AZ64" s="210"/>
      <c r="BA64" s="210"/>
      <c r="BB64" s="210"/>
      <c r="BC64" s="210"/>
      <c r="BD64" s="210"/>
      <c r="BE64" s="210"/>
      <c r="BF64" s="210"/>
      <c r="BG64" s="210"/>
      <c r="BH64" s="210"/>
      <c r="BI64" s="210"/>
      <c r="BJ64" s="210"/>
      <c r="BK64" s="210"/>
      <c r="BL64" s="210"/>
      <c r="BM64" s="211">
        <v>76</v>
      </c>
    </row>
    <row r="65" spans="1:65">
      <c r="A65" s="30"/>
      <c r="B65" s="19">
        <v>1</v>
      </c>
      <c r="C65" s="9">
        <v>6</v>
      </c>
      <c r="D65" s="212">
        <v>28</v>
      </c>
      <c r="E65" s="212">
        <v>27</v>
      </c>
      <c r="F65" s="212">
        <v>38.119999999999997</v>
      </c>
      <c r="G65" s="212">
        <v>27.787902841337853</v>
      </c>
      <c r="H65" s="212">
        <v>40</v>
      </c>
      <c r="I65" s="212">
        <v>37</v>
      </c>
      <c r="J65" s="212">
        <v>30</v>
      </c>
      <c r="K65" s="226">
        <v>20</v>
      </c>
      <c r="L65" s="226">
        <v>30</v>
      </c>
      <c r="M65" s="226">
        <v>30</v>
      </c>
      <c r="N65" s="212">
        <v>25</v>
      </c>
      <c r="O65" s="212">
        <v>24</v>
      </c>
      <c r="P65" s="226">
        <v>89.27</v>
      </c>
      <c r="Q65" s="226">
        <v>20</v>
      </c>
      <c r="R65" s="226">
        <v>20</v>
      </c>
      <c r="S65" s="212">
        <v>18</v>
      </c>
      <c r="T65" s="226" t="s">
        <v>97</v>
      </c>
      <c r="U65" s="212">
        <v>38</v>
      </c>
      <c r="V65" s="212">
        <v>23.5</v>
      </c>
      <c r="W65" s="209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  <c r="AI65" s="210"/>
      <c r="AJ65" s="210"/>
      <c r="AK65" s="210"/>
      <c r="AL65" s="210"/>
      <c r="AM65" s="210"/>
      <c r="AN65" s="210"/>
      <c r="AO65" s="210"/>
      <c r="AP65" s="210"/>
      <c r="AQ65" s="210"/>
      <c r="AR65" s="210"/>
      <c r="AS65" s="210"/>
      <c r="AT65" s="210"/>
      <c r="AU65" s="210"/>
      <c r="AV65" s="210"/>
      <c r="AW65" s="210"/>
      <c r="AX65" s="210"/>
      <c r="AY65" s="210"/>
      <c r="AZ65" s="210"/>
      <c r="BA65" s="210"/>
      <c r="BB65" s="210"/>
      <c r="BC65" s="210"/>
      <c r="BD65" s="210"/>
      <c r="BE65" s="210"/>
      <c r="BF65" s="210"/>
      <c r="BG65" s="210"/>
      <c r="BH65" s="210"/>
      <c r="BI65" s="210"/>
      <c r="BJ65" s="210"/>
      <c r="BK65" s="210"/>
      <c r="BL65" s="210"/>
      <c r="BM65" s="213"/>
    </row>
    <row r="66" spans="1:65">
      <c r="A66" s="30"/>
      <c r="B66" s="20" t="s">
        <v>272</v>
      </c>
      <c r="C66" s="12"/>
      <c r="D66" s="214">
        <v>29.166666666666668</v>
      </c>
      <c r="E66" s="214">
        <v>27.666666666666668</v>
      </c>
      <c r="F66" s="214">
        <v>38.22</v>
      </c>
      <c r="G66" s="214">
        <v>29.204315505199727</v>
      </c>
      <c r="H66" s="214">
        <v>41.833333333333336</v>
      </c>
      <c r="I66" s="214">
        <v>36.833333333333336</v>
      </c>
      <c r="J66" s="214">
        <v>30</v>
      </c>
      <c r="K66" s="214">
        <v>20</v>
      </c>
      <c r="L66" s="214">
        <v>30</v>
      </c>
      <c r="M66" s="214">
        <v>30</v>
      </c>
      <c r="N66" s="214">
        <v>23.833333333333332</v>
      </c>
      <c r="O66" s="214">
        <v>24</v>
      </c>
      <c r="P66" s="214">
        <v>83.518333333333331</v>
      </c>
      <c r="Q66" s="214">
        <v>20</v>
      </c>
      <c r="R66" s="214">
        <v>20</v>
      </c>
      <c r="S66" s="214">
        <v>20</v>
      </c>
      <c r="T66" s="214" t="s">
        <v>674</v>
      </c>
      <c r="U66" s="214">
        <v>35.666666666666664</v>
      </c>
      <c r="V66" s="214">
        <v>22.816666666666666</v>
      </c>
      <c r="W66" s="209"/>
      <c r="X66" s="210"/>
      <c r="Y66" s="210"/>
      <c r="Z66" s="210"/>
      <c r="AA66" s="210"/>
      <c r="AB66" s="210"/>
      <c r="AC66" s="210"/>
      <c r="AD66" s="210"/>
      <c r="AE66" s="210"/>
      <c r="AF66" s="210"/>
      <c r="AG66" s="210"/>
      <c r="AH66" s="210"/>
      <c r="AI66" s="210"/>
      <c r="AJ66" s="210"/>
      <c r="AK66" s="210"/>
      <c r="AL66" s="210"/>
      <c r="AM66" s="210"/>
      <c r="AN66" s="210"/>
      <c r="AO66" s="210"/>
      <c r="AP66" s="210"/>
      <c r="AQ66" s="210"/>
      <c r="AR66" s="210"/>
      <c r="AS66" s="210"/>
      <c r="AT66" s="210"/>
      <c r="AU66" s="210"/>
      <c r="AV66" s="210"/>
      <c r="AW66" s="210"/>
      <c r="AX66" s="210"/>
      <c r="AY66" s="210"/>
      <c r="AZ66" s="210"/>
      <c r="BA66" s="210"/>
      <c r="BB66" s="210"/>
      <c r="BC66" s="210"/>
      <c r="BD66" s="210"/>
      <c r="BE66" s="210"/>
      <c r="BF66" s="210"/>
      <c r="BG66" s="210"/>
      <c r="BH66" s="210"/>
      <c r="BI66" s="210"/>
      <c r="BJ66" s="210"/>
      <c r="BK66" s="210"/>
      <c r="BL66" s="210"/>
      <c r="BM66" s="213"/>
    </row>
    <row r="67" spans="1:65">
      <c r="A67" s="30"/>
      <c r="B67" s="3" t="s">
        <v>273</v>
      </c>
      <c r="C67" s="29"/>
      <c r="D67" s="212">
        <v>29</v>
      </c>
      <c r="E67" s="212">
        <v>28</v>
      </c>
      <c r="F67" s="212">
        <v>37.89</v>
      </c>
      <c r="G67" s="212">
        <v>28.979320669221551</v>
      </c>
      <c r="H67" s="212">
        <v>42</v>
      </c>
      <c r="I67" s="212">
        <v>37</v>
      </c>
      <c r="J67" s="212">
        <v>30</v>
      </c>
      <c r="K67" s="212">
        <v>20</v>
      </c>
      <c r="L67" s="212">
        <v>30</v>
      </c>
      <c r="M67" s="212">
        <v>30</v>
      </c>
      <c r="N67" s="212">
        <v>23.5</v>
      </c>
      <c r="O67" s="212">
        <v>24</v>
      </c>
      <c r="P67" s="212">
        <v>82.63</v>
      </c>
      <c r="Q67" s="212">
        <v>20</v>
      </c>
      <c r="R67" s="212">
        <v>20</v>
      </c>
      <c r="S67" s="212">
        <v>20</v>
      </c>
      <c r="T67" s="212" t="s">
        <v>674</v>
      </c>
      <c r="U67" s="212">
        <v>35.5</v>
      </c>
      <c r="V67" s="212">
        <v>22.9</v>
      </c>
      <c r="W67" s="209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210"/>
      <c r="AN67" s="210"/>
      <c r="AO67" s="210"/>
      <c r="AP67" s="210"/>
      <c r="AQ67" s="210"/>
      <c r="AR67" s="210"/>
      <c r="AS67" s="210"/>
      <c r="AT67" s="210"/>
      <c r="AU67" s="210"/>
      <c r="AV67" s="210"/>
      <c r="AW67" s="210"/>
      <c r="AX67" s="210"/>
      <c r="AY67" s="210"/>
      <c r="AZ67" s="210"/>
      <c r="BA67" s="210"/>
      <c r="BB67" s="210"/>
      <c r="BC67" s="210"/>
      <c r="BD67" s="210"/>
      <c r="BE67" s="210"/>
      <c r="BF67" s="210"/>
      <c r="BG67" s="210"/>
      <c r="BH67" s="210"/>
      <c r="BI67" s="210"/>
      <c r="BJ67" s="210"/>
      <c r="BK67" s="210"/>
      <c r="BL67" s="210"/>
      <c r="BM67" s="213"/>
    </row>
    <row r="68" spans="1:65">
      <c r="A68" s="30"/>
      <c r="B68" s="3" t="s">
        <v>274</v>
      </c>
      <c r="C68" s="29"/>
      <c r="D68" s="212">
        <v>0.752772652709081</v>
      </c>
      <c r="E68" s="212">
        <v>0.5163977794943222</v>
      </c>
      <c r="F68" s="212">
        <v>0.9790403464617804</v>
      </c>
      <c r="G68" s="212">
        <v>1.1030529780788041</v>
      </c>
      <c r="H68" s="212">
        <v>1.8348478592697179</v>
      </c>
      <c r="I68" s="212">
        <v>2.0412414523193152</v>
      </c>
      <c r="J68" s="212">
        <v>0</v>
      </c>
      <c r="K68" s="212">
        <v>0</v>
      </c>
      <c r="L68" s="212">
        <v>0</v>
      </c>
      <c r="M68" s="212">
        <v>0</v>
      </c>
      <c r="N68" s="212">
        <v>2.0412414523193152</v>
      </c>
      <c r="O68" s="212">
        <v>0.63245553203367588</v>
      </c>
      <c r="P68" s="212">
        <v>5.8158590652341831</v>
      </c>
      <c r="Q68" s="212">
        <v>0</v>
      </c>
      <c r="R68" s="212">
        <v>0</v>
      </c>
      <c r="S68" s="212">
        <v>1.4142135623730951</v>
      </c>
      <c r="T68" s="212" t="s">
        <v>674</v>
      </c>
      <c r="U68" s="212">
        <v>1.3662601021279464</v>
      </c>
      <c r="V68" s="212">
        <v>0.51542862422130453</v>
      </c>
      <c r="W68" s="209"/>
      <c r="X68" s="210"/>
      <c r="Y68" s="210"/>
      <c r="Z68" s="210"/>
      <c r="AA68" s="210"/>
      <c r="AB68" s="210"/>
      <c r="AC68" s="210"/>
      <c r="AD68" s="210"/>
      <c r="AE68" s="210"/>
      <c r="AF68" s="210"/>
      <c r="AG68" s="210"/>
      <c r="AH68" s="210"/>
      <c r="AI68" s="210"/>
      <c r="AJ68" s="210"/>
      <c r="AK68" s="210"/>
      <c r="AL68" s="210"/>
      <c r="AM68" s="210"/>
      <c r="AN68" s="210"/>
      <c r="AO68" s="210"/>
      <c r="AP68" s="210"/>
      <c r="AQ68" s="210"/>
      <c r="AR68" s="210"/>
      <c r="AS68" s="210"/>
      <c r="AT68" s="210"/>
      <c r="AU68" s="210"/>
      <c r="AV68" s="210"/>
      <c r="AW68" s="210"/>
      <c r="AX68" s="210"/>
      <c r="AY68" s="210"/>
      <c r="AZ68" s="210"/>
      <c r="BA68" s="210"/>
      <c r="BB68" s="210"/>
      <c r="BC68" s="210"/>
      <c r="BD68" s="210"/>
      <c r="BE68" s="210"/>
      <c r="BF68" s="210"/>
      <c r="BG68" s="210"/>
      <c r="BH68" s="210"/>
      <c r="BI68" s="210"/>
      <c r="BJ68" s="210"/>
      <c r="BK68" s="210"/>
      <c r="BL68" s="210"/>
      <c r="BM68" s="213"/>
    </row>
    <row r="69" spans="1:65">
      <c r="A69" s="30"/>
      <c r="B69" s="3" t="s">
        <v>87</v>
      </c>
      <c r="C69" s="29"/>
      <c r="D69" s="13">
        <v>2.5809348092882777E-2</v>
      </c>
      <c r="E69" s="13">
        <v>1.866497998172249E-2</v>
      </c>
      <c r="F69" s="13">
        <v>2.5615916966556265E-2</v>
      </c>
      <c r="G69" s="13">
        <v>3.7770204813819701E-2</v>
      </c>
      <c r="H69" s="13">
        <v>4.3860905002463375E-2</v>
      </c>
      <c r="I69" s="13">
        <v>5.5418319972470091E-2</v>
      </c>
      <c r="J69" s="13">
        <v>0</v>
      </c>
      <c r="K69" s="13">
        <v>0</v>
      </c>
      <c r="L69" s="13">
        <v>0</v>
      </c>
      <c r="M69" s="13">
        <v>0</v>
      </c>
      <c r="N69" s="13">
        <v>8.564649450290833E-2</v>
      </c>
      <c r="O69" s="13">
        <v>2.6352313834736494E-2</v>
      </c>
      <c r="P69" s="13">
        <v>6.9635717489982443E-2</v>
      </c>
      <c r="Q69" s="13">
        <v>0</v>
      </c>
      <c r="R69" s="13">
        <v>0</v>
      </c>
      <c r="S69" s="13">
        <v>7.0710678118654752E-2</v>
      </c>
      <c r="T69" s="13" t="s">
        <v>674</v>
      </c>
      <c r="U69" s="13">
        <v>3.8306358003587282E-2</v>
      </c>
      <c r="V69" s="13">
        <v>2.2590005444323061E-2</v>
      </c>
      <c r="W69" s="154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A70" s="30"/>
      <c r="B70" s="3" t="s">
        <v>275</v>
      </c>
      <c r="C70" s="29"/>
      <c r="D70" s="13">
        <v>-2.5723630182720503E-2</v>
      </c>
      <c r="E70" s="13">
        <v>-7.5829272059037778E-2</v>
      </c>
      <c r="F70" s="13">
        <v>0.27669175500856302</v>
      </c>
      <c r="G70" s="13">
        <v>-2.4466017368989346E-2</v>
      </c>
      <c r="H70" s="13">
        <v>0.39739067899506941</v>
      </c>
      <c r="I70" s="13">
        <v>0.23037187274067872</v>
      </c>
      <c r="J70" s="13">
        <v>2.1128375263446131E-3</v>
      </c>
      <c r="K70" s="13">
        <v>-0.331924774982437</v>
      </c>
      <c r="L70" s="13">
        <v>2.1128375263446131E-3</v>
      </c>
      <c r="M70" s="13">
        <v>2.1128375263446131E-3</v>
      </c>
      <c r="N70" s="13">
        <v>-0.20387702352073744</v>
      </c>
      <c r="O70" s="13">
        <v>-0.19830972997892438</v>
      </c>
      <c r="P70" s="13">
        <v>1.7898264667379249</v>
      </c>
      <c r="Q70" s="13">
        <v>-0.331924774982437</v>
      </c>
      <c r="R70" s="13">
        <v>-0.331924774982437</v>
      </c>
      <c r="S70" s="13">
        <v>-0.331924774982437</v>
      </c>
      <c r="T70" s="13" t="s">
        <v>674</v>
      </c>
      <c r="U70" s="13">
        <v>0.19140081794798736</v>
      </c>
      <c r="V70" s="13">
        <v>-0.2378375141257969</v>
      </c>
      <c r="W70" s="154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30"/>
      <c r="B71" s="46" t="s">
        <v>276</v>
      </c>
      <c r="C71" s="47"/>
      <c r="D71" s="45">
        <v>0</v>
      </c>
      <c r="E71" s="45">
        <v>0.16</v>
      </c>
      <c r="F71" s="45">
        <v>0.95</v>
      </c>
      <c r="G71" s="45">
        <v>0</v>
      </c>
      <c r="H71" s="45">
        <v>1.33</v>
      </c>
      <c r="I71" s="45">
        <v>0.8</v>
      </c>
      <c r="J71" s="45">
        <v>0.09</v>
      </c>
      <c r="K71" s="45" t="s">
        <v>277</v>
      </c>
      <c r="L71" s="45" t="s">
        <v>277</v>
      </c>
      <c r="M71" s="45" t="s">
        <v>277</v>
      </c>
      <c r="N71" s="45">
        <v>0.56000000000000005</v>
      </c>
      <c r="O71" s="45">
        <v>0.54</v>
      </c>
      <c r="P71" s="45">
        <v>5.7</v>
      </c>
      <c r="Q71" s="45" t="s">
        <v>277</v>
      </c>
      <c r="R71" s="45" t="s">
        <v>277</v>
      </c>
      <c r="S71" s="45">
        <v>0.96</v>
      </c>
      <c r="T71" s="45">
        <v>2.54</v>
      </c>
      <c r="U71" s="45">
        <v>0.68</v>
      </c>
      <c r="V71" s="45">
        <v>0.67</v>
      </c>
      <c r="W71" s="154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B72" s="31" t="s">
        <v>328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BM72" s="55"/>
    </row>
    <row r="73" spans="1:65">
      <c r="BM73" s="55"/>
    </row>
    <row r="74" spans="1:65" ht="15">
      <c r="B74" s="8" t="s">
        <v>551</v>
      </c>
      <c r="BM74" s="28" t="s">
        <v>67</v>
      </c>
    </row>
    <row r="75" spans="1:65" ht="15">
      <c r="A75" s="25" t="s">
        <v>10</v>
      </c>
      <c r="B75" s="18" t="s">
        <v>112</v>
      </c>
      <c r="C75" s="15" t="s">
        <v>113</v>
      </c>
      <c r="D75" s="16" t="s">
        <v>230</v>
      </c>
      <c r="E75" s="17" t="s">
        <v>230</v>
      </c>
      <c r="F75" s="17" t="s">
        <v>230</v>
      </c>
      <c r="G75" s="17" t="s">
        <v>230</v>
      </c>
      <c r="H75" s="17" t="s">
        <v>230</v>
      </c>
      <c r="I75" s="17" t="s">
        <v>230</v>
      </c>
      <c r="J75" s="17" t="s">
        <v>230</v>
      </c>
      <c r="K75" s="17" t="s">
        <v>230</v>
      </c>
      <c r="L75" s="17" t="s">
        <v>230</v>
      </c>
      <c r="M75" s="17" t="s">
        <v>230</v>
      </c>
      <c r="N75" s="17" t="s">
        <v>230</v>
      </c>
      <c r="O75" s="17" t="s">
        <v>230</v>
      </c>
      <c r="P75" s="17" t="s">
        <v>230</v>
      </c>
      <c r="Q75" s="17" t="s">
        <v>230</v>
      </c>
      <c r="R75" s="17" t="s">
        <v>230</v>
      </c>
      <c r="S75" s="17" t="s">
        <v>230</v>
      </c>
      <c r="T75" s="17" t="s">
        <v>230</v>
      </c>
      <c r="U75" s="17" t="s">
        <v>230</v>
      </c>
      <c r="V75" s="17" t="s">
        <v>230</v>
      </c>
      <c r="W75" s="17" t="s">
        <v>230</v>
      </c>
      <c r="X75" s="17" t="s">
        <v>230</v>
      </c>
      <c r="Y75" s="17" t="s">
        <v>230</v>
      </c>
      <c r="Z75" s="17" t="s">
        <v>230</v>
      </c>
      <c r="AA75" s="17" t="s">
        <v>230</v>
      </c>
      <c r="AB75" s="17" t="s">
        <v>230</v>
      </c>
      <c r="AC75" s="17" t="s">
        <v>230</v>
      </c>
      <c r="AD75" s="17" t="s">
        <v>230</v>
      </c>
      <c r="AE75" s="17" t="s">
        <v>230</v>
      </c>
      <c r="AF75" s="17" t="s">
        <v>230</v>
      </c>
      <c r="AG75" s="154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1</v>
      </c>
    </row>
    <row r="76" spans="1:65">
      <c r="A76" s="30"/>
      <c r="B76" s="19" t="s">
        <v>231</v>
      </c>
      <c r="C76" s="9" t="s">
        <v>231</v>
      </c>
      <c r="D76" s="152" t="s">
        <v>233</v>
      </c>
      <c r="E76" s="153" t="s">
        <v>234</v>
      </c>
      <c r="F76" s="153" t="s">
        <v>235</v>
      </c>
      <c r="G76" s="153" t="s">
        <v>236</v>
      </c>
      <c r="H76" s="153" t="s">
        <v>237</v>
      </c>
      <c r="I76" s="153" t="s">
        <v>239</v>
      </c>
      <c r="J76" s="153" t="s">
        <v>240</v>
      </c>
      <c r="K76" s="153" t="s">
        <v>242</v>
      </c>
      <c r="L76" s="153" t="s">
        <v>243</v>
      </c>
      <c r="M76" s="153" t="s">
        <v>244</v>
      </c>
      <c r="N76" s="153" t="s">
        <v>245</v>
      </c>
      <c r="O76" s="153" t="s">
        <v>246</v>
      </c>
      <c r="P76" s="153" t="s">
        <v>247</v>
      </c>
      <c r="Q76" s="153" t="s">
        <v>248</v>
      </c>
      <c r="R76" s="153" t="s">
        <v>249</v>
      </c>
      <c r="S76" s="153" t="s">
        <v>250</v>
      </c>
      <c r="T76" s="153" t="s">
        <v>251</v>
      </c>
      <c r="U76" s="153" t="s">
        <v>287</v>
      </c>
      <c r="V76" s="153" t="s">
        <v>252</v>
      </c>
      <c r="W76" s="153" t="s">
        <v>253</v>
      </c>
      <c r="X76" s="153" t="s">
        <v>254</v>
      </c>
      <c r="Y76" s="153" t="s">
        <v>255</v>
      </c>
      <c r="Z76" s="153" t="s">
        <v>256</v>
      </c>
      <c r="AA76" s="153" t="s">
        <v>257</v>
      </c>
      <c r="AB76" s="153" t="s">
        <v>279</v>
      </c>
      <c r="AC76" s="153" t="s">
        <v>260</v>
      </c>
      <c r="AD76" s="153" t="s">
        <v>261</v>
      </c>
      <c r="AE76" s="153" t="s">
        <v>262</v>
      </c>
      <c r="AF76" s="153" t="s">
        <v>263</v>
      </c>
      <c r="AG76" s="154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 t="s">
        <v>3</v>
      </c>
    </row>
    <row r="77" spans="1:65">
      <c r="A77" s="30"/>
      <c r="B77" s="19"/>
      <c r="C77" s="9"/>
      <c r="D77" s="10" t="s">
        <v>282</v>
      </c>
      <c r="E77" s="11" t="s">
        <v>281</v>
      </c>
      <c r="F77" s="11" t="s">
        <v>282</v>
      </c>
      <c r="G77" s="11" t="s">
        <v>322</v>
      </c>
      <c r="H77" s="11" t="s">
        <v>281</v>
      </c>
      <c r="I77" s="11" t="s">
        <v>282</v>
      </c>
      <c r="J77" s="11" t="s">
        <v>322</v>
      </c>
      <c r="K77" s="11" t="s">
        <v>282</v>
      </c>
      <c r="L77" s="11" t="s">
        <v>281</v>
      </c>
      <c r="M77" s="11" t="s">
        <v>322</v>
      </c>
      <c r="N77" s="11" t="s">
        <v>282</v>
      </c>
      <c r="O77" s="11" t="s">
        <v>281</v>
      </c>
      <c r="P77" s="11" t="s">
        <v>281</v>
      </c>
      <c r="Q77" s="11" t="s">
        <v>281</v>
      </c>
      <c r="R77" s="11" t="s">
        <v>322</v>
      </c>
      <c r="S77" s="11" t="s">
        <v>281</v>
      </c>
      <c r="T77" s="11" t="s">
        <v>322</v>
      </c>
      <c r="U77" s="11" t="s">
        <v>282</v>
      </c>
      <c r="V77" s="11" t="s">
        <v>282</v>
      </c>
      <c r="W77" s="11" t="s">
        <v>281</v>
      </c>
      <c r="X77" s="11" t="s">
        <v>322</v>
      </c>
      <c r="Y77" s="11" t="s">
        <v>282</v>
      </c>
      <c r="Z77" s="11" t="s">
        <v>282</v>
      </c>
      <c r="AA77" s="11" t="s">
        <v>281</v>
      </c>
      <c r="AB77" s="11" t="s">
        <v>281</v>
      </c>
      <c r="AC77" s="11" t="s">
        <v>282</v>
      </c>
      <c r="AD77" s="11" t="s">
        <v>282</v>
      </c>
      <c r="AE77" s="11" t="s">
        <v>282</v>
      </c>
      <c r="AF77" s="11" t="s">
        <v>281</v>
      </c>
      <c r="AG77" s="154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1</v>
      </c>
    </row>
    <row r="78" spans="1:65">
      <c r="A78" s="30"/>
      <c r="B78" s="19"/>
      <c r="C78" s="9"/>
      <c r="D78" s="26" t="s">
        <v>323</v>
      </c>
      <c r="E78" s="26" t="s">
        <v>324</v>
      </c>
      <c r="F78" s="26" t="s">
        <v>324</v>
      </c>
      <c r="G78" s="26" t="s">
        <v>324</v>
      </c>
      <c r="H78" s="26" t="s">
        <v>325</v>
      </c>
      <c r="I78" s="26" t="s">
        <v>324</v>
      </c>
      <c r="J78" s="26" t="s">
        <v>324</v>
      </c>
      <c r="K78" s="26" t="s">
        <v>326</v>
      </c>
      <c r="L78" s="26" t="s">
        <v>326</v>
      </c>
      <c r="M78" s="26" t="s">
        <v>324</v>
      </c>
      <c r="N78" s="26" t="s">
        <v>323</v>
      </c>
      <c r="O78" s="26" t="s">
        <v>324</v>
      </c>
      <c r="P78" s="26" t="s">
        <v>324</v>
      </c>
      <c r="Q78" s="26" t="s">
        <v>324</v>
      </c>
      <c r="R78" s="26" t="s">
        <v>325</v>
      </c>
      <c r="S78" s="26" t="s">
        <v>324</v>
      </c>
      <c r="T78" s="26" t="s">
        <v>327</v>
      </c>
      <c r="U78" s="26" t="s">
        <v>323</v>
      </c>
      <c r="V78" s="26" t="s">
        <v>326</v>
      </c>
      <c r="W78" s="26" t="s">
        <v>270</v>
      </c>
      <c r="X78" s="26" t="s">
        <v>323</v>
      </c>
      <c r="Y78" s="26" t="s">
        <v>324</v>
      </c>
      <c r="Z78" s="26" t="s">
        <v>324</v>
      </c>
      <c r="AA78" s="26" t="s">
        <v>118</v>
      </c>
      <c r="AB78" s="26" t="s">
        <v>324</v>
      </c>
      <c r="AC78" s="26" t="s">
        <v>324</v>
      </c>
      <c r="AD78" s="26" t="s">
        <v>323</v>
      </c>
      <c r="AE78" s="26" t="s">
        <v>324</v>
      </c>
      <c r="AF78" s="26" t="s">
        <v>324</v>
      </c>
      <c r="AG78" s="154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2</v>
      </c>
    </row>
    <row r="79" spans="1:65">
      <c r="A79" s="30"/>
      <c r="B79" s="18">
        <v>1</v>
      </c>
      <c r="C79" s="14">
        <v>1</v>
      </c>
      <c r="D79" s="208">
        <v>41</v>
      </c>
      <c r="E79" s="208">
        <v>42.36</v>
      </c>
      <c r="F79" s="208">
        <v>40.49</v>
      </c>
      <c r="G79" s="208">
        <v>45.46</v>
      </c>
      <c r="H79" s="208">
        <v>42.134906645919173</v>
      </c>
      <c r="I79" s="208">
        <v>40.4</v>
      </c>
      <c r="J79" s="225">
        <v>49</v>
      </c>
      <c r="K79" s="208">
        <v>45</v>
      </c>
      <c r="L79" s="208">
        <v>40</v>
      </c>
      <c r="M79" s="208">
        <v>41</v>
      </c>
      <c r="N79" s="208">
        <v>43</v>
      </c>
      <c r="O79" s="208">
        <v>40</v>
      </c>
      <c r="P79" s="208">
        <v>40</v>
      </c>
      <c r="Q79" s="208">
        <v>40</v>
      </c>
      <c r="R79" s="225">
        <v>60.167000000000002</v>
      </c>
      <c r="S79" s="208">
        <v>40</v>
      </c>
      <c r="T79" s="225">
        <v>29</v>
      </c>
      <c r="U79" s="208">
        <v>42.581224579999997</v>
      </c>
      <c r="V79" s="208">
        <v>44</v>
      </c>
      <c r="W79" s="225">
        <v>33.6</v>
      </c>
      <c r="X79" s="208">
        <v>42</v>
      </c>
      <c r="Y79" s="208">
        <v>39.630000000000003</v>
      </c>
      <c r="Z79" s="208">
        <v>42.506</v>
      </c>
      <c r="AA79" s="234">
        <v>34</v>
      </c>
      <c r="AB79" s="208">
        <v>40</v>
      </c>
      <c r="AC79" s="208">
        <v>39</v>
      </c>
      <c r="AD79" s="225">
        <v>47</v>
      </c>
      <c r="AE79" s="208">
        <v>40</v>
      </c>
      <c r="AF79" s="208">
        <v>39</v>
      </c>
      <c r="AG79" s="209"/>
      <c r="AH79" s="210"/>
      <c r="AI79" s="210"/>
      <c r="AJ79" s="210"/>
      <c r="AK79" s="210"/>
      <c r="AL79" s="210"/>
      <c r="AM79" s="210"/>
      <c r="AN79" s="210"/>
      <c r="AO79" s="210"/>
      <c r="AP79" s="210"/>
      <c r="AQ79" s="210"/>
      <c r="AR79" s="210"/>
      <c r="AS79" s="210"/>
      <c r="AT79" s="210"/>
      <c r="AU79" s="210"/>
      <c r="AV79" s="210"/>
      <c r="AW79" s="210"/>
      <c r="AX79" s="210"/>
      <c r="AY79" s="210"/>
      <c r="AZ79" s="210"/>
      <c r="BA79" s="210"/>
      <c r="BB79" s="210"/>
      <c r="BC79" s="210"/>
      <c r="BD79" s="210"/>
      <c r="BE79" s="210"/>
      <c r="BF79" s="210"/>
      <c r="BG79" s="210"/>
      <c r="BH79" s="210"/>
      <c r="BI79" s="210"/>
      <c r="BJ79" s="210"/>
      <c r="BK79" s="210"/>
      <c r="BL79" s="210"/>
      <c r="BM79" s="211">
        <v>1</v>
      </c>
    </row>
    <row r="80" spans="1:65">
      <c r="A80" s="30"/>
      <c r="B80" s="19">
        <v>1</v>
      </c>
      <c r="C80" s="9">
        <v>2</v>
      </c>
      <c r="D80" s="212">
        <v>41</v>
      </c>
      <c r="E80" s="212">
        <v>42.81</v>
      </c>
      <c r="F80" s="212">
        <v>41.13</v>
      </c>
      <c r="G80" s="212">
        <v>45.45</v>
      </c>
      <c r="H80" s="212">
        <v>42.856439459757162</v>
      </c>
      <c r="I80" s="212">
        <v>40.5</v>
      </c>
      <c r="J80" s="226">
        <v>49</v>
      </c>
      <c r="K80" s="212">
        <v>45</v>
      </c>
      <c r="L80" s="212">
        <v>41</v>
      </c>
      <c r="M80" s="212">
        <v>41</v>
      </c>
      <c r="N80" s="212">
        <v>42</v>
      </c>
      <c r="O80" s="212">
        <v>40</v>
      </c>
      <c r="P80" s="212">
        <v>40</v>
      </c>
      <c r="Q80" s="212">
        <v>40</v>
      </c>
      <c r="R80" s="226">
        <v>61.372999999999998</v>
      </c>
      <c r="S80" s="212">
        <v>40</v>
      </c>
      <c r="T80" s="226">
        <v>29</v>
      </c>
      <c r="U80" s="212">
        <v>42.709979330000003</v>
      </c>
      <c r="V80" s="212">
        <v>44</v>
      </c>
      <c r="W80" s="226">
        <v>35.700000000000003</v>
      </c>
      <c r="X80" s="212">
        <v>41</v>
      </c>
      <c r="Y80" s="212">
        <v>40.11</v>
      </c>
      <c r="Z80" s="212">
        <v>40.545000000000002</v>
      </c>
      <c r="AA80" s="212">
        <v>35</v>
      </c>
      <c r="AB80" s="212">
        <v>40</v>
      </c>
      <c r="AC80" s="212">
        <v>41</v>
      </c>
      <c r="AD80" s="226">
        <v>44</v>
      </c>
      <c r="AE80" s="212">
        <v>39</v>
      </c>
      <c r="AF80" s="212">
        <v>39</v>
      </c>
      <c r="AG80" s="209"/>
      <c r="AH80" s="210"/>
      <c r="AI80" s="210"/>
      <c r="AJ80" s="210"/>
      <c r="AK80" s="210"/>
      <c r="AL80" s="210"/>
      <c r="AM80" s="210"/>
      <c r="AN80" s="210"/>
      <c r="AO80" s="210"/>
      <c r="AP80" s="210"/>
      <c r="AQ80" s="210"/>
      <c r="AR80" s="210"/>
      <c r="AS80" s="210"/>
      <c r="AT80" s="210"/>
      <c r="AU80" s="210"/>
      <c r="AV80" s="210"/>
      <c r="AW80" s="210"/>
      <c r="AX80" s="210"/>
      <c r="AY80" s="210"/>
      <c r="AZ80" s="210"/>
      <c r="BA80" s="210"/>
      <c r="BB80" s="210"/>
      <c r="BC80" s="210"/>
      <c r="BD80" s="210"/>
      <c r="BE80" s="210"/>
      <c r="BF80" s="210"/>
      <c r="BG80" s="210"/>
      <c r="BH80" s="210"/>
      <c r="BI80" s="210"/>
      <c r="BJ80" s="210"/>
      <c r="BK80" s="210"/>
      <c r="BL80" s="210"/>
      <c r="BM80" s="211">
        <v>20</v>
      </c>
    </row>
    <row r="81" spans="1:65">
      <c r="A81" s="30"/>
      <c r="B81" s="19">
        <v>1</v>
      </c>
      <c r="C81" s="9">
        <v>3</v>
      </c>
      <c r="D81" s="212">
        <v>41</v>
      </c>
      <c r="E81" s="212">
        <v>42.05</v>
      </c>
      <c r="F81" s="212">
        <v>40.54</v>
      </c>
      <c r="G81" s="212">
        <v>45.06</v>
      </c>
      <c r="H81" s="212">
        <v>42.305047673483116</v>
      </c>
      <c r="I81" s="212">
        <v>40.200000000000003</v>
      </c>
      <c r="J81" s="226">
        <v>49</v>
      </c>
      <c r="K81" s="212">
        <v>44</v>
      </c>
      <c r="L81" s="212">
        <v>40</v>
      </c>
      <c r="M81" s="212">
        <v>41</v>
      </c>
      <c r="N81" s="212">
        <v>43</v>
      </c>
      <c r="O81" s="212">
        <v>40</v>
      </c>
      <c r="P81" s="212">
        <v>40</v>
      </c>
      <c r="Q81" s="212">
        <v>40</v>
      </c>
      <c r="R81" s="226">
        <v>57.944000000000003</v>
      </c>
      <c r="S81" s="212">
        <v>40</v>
      </c>
      <c r="T81" s="226">
        <v>29</v>
      </c>
      <c r="U81" s="212">
        <v>43.066783180000002</v>
      </c>
      <c r="V81" s="212">
        <v>42</v>
      </c>
      <c r="W81" s="226">
        <v>35.1</v>
      </c>
      <c r="X81" s="212">
        <v>41</v>
      </c>
      <c r="Y81" s="212">
        <v>38.479999999999997</v>
      </c>
      <c r="Z81" s="212">
        <v>40.085999999999999</v>
      </c>
      <c r="AA81" s="212">
        <v>37</v>
      </c>
      <c r="AB81" s="212">
        <v>40</v>
      </c>
      <c r="AC81" s="212">
        <v>41</v>
      </c>
      <c r="AD81" s="226">
        <v>46</v>
      </c>
      <c r="AE81" s="212">
        <v>39</v>
      </c>
      <c r="AF81" s="212">
        <v>40</v>
      </c>
      <c r="AG81" s="209"/>
      <c r="AH81" s="210"/>
      <c r="AI81" s="210"/>
      <c r="AJ81" s="210"/>
      <c r="AK81" s="210"/>
      <c r="AL81" s="210"/>
      <c r="AM81" s="210"/>
      <c r="AN81" s="210"/>
      <c r="AO81" s="210"/>
      <c r="AP81" s="210"/>
      <c r="AQ81" s="210"/>
      <c r="AR81" s="210"/>
      <c r="AS81" s="210"/>
      <c r="AT81" s="210"/>
      <c r="AU81" s="210"/>
      <c r="AV81" s="210"/>
      <c r="AW81" s="210"/>
      <c r="AX81" s="210"/>
      <c r="AY81" s="210"/>
      <c r="AZ81" s="210"/>
      <c r="BA81" s="210"/>
      <c r="BB81" s="210"/>
      <c r="BC81" s="210"/>
      <c r="BD81" s="210"/>
      <c r="BE81" s="210"/>
      <c r="BF81" s="210"/>
      <c r="BG81" s="210"/>
      <c r="BH81" s="210"/>
      <c r="BI81" s="210"/>
      <c r="BJ81" s="210"/>
      <c r="BK81" s="210"/>
      <c r="BL81" s="210"/>
      <c r="BM81" s="211">
        <v>16</v>
      </c>
    </row>
    <row r="82" spans="1:65">
      <c r="A82" s="30"/>
      <c r="B82" s="19">
        <v>1</v>
      </c>
      <c r="C82" s="9">
        <v>4</v>
      </c>
      <c r="D82" s="212">
        <v>41</v>
      </c>
      <c r="E82" s="212">
        <v>42.76</v>
      </c>
      <c r="F82" s="212">
        <v>40.47</v>
      </c>
      <c r="G82" s="212">
        <v>45.96</v>
      </c>
      <c r="H82" s="212">
        <v>41.402830435365431</v>
      </c>
      <c r="I82" s="212">
        <v>38</v>
      </c>
      <c r="J82" s="226">
        <v>50</v>
      </c>
      <c r="K82" s="212">
        <v>45</v>
      </c>
      <c r="L82" s="212">
        <v>40</v>
      </c>
      <c r="M82" s="212">
        <v>42</v>
      </c>
      <c r="N82" s="212">
        <v>43</v>
      </c>
      <c r="O82" s="212">
        <v>40</v>
      </c>
      <c r="P82" s="212">
        <v>40</v>
      </c>
      <c r="Q82" s="212">
        <v>40</v>
      </c>
      <c r="R82" s="226">
        <v>58.661000000000001</v>
      </c>
      <c r="S82" s="212">
        <v>40</v>
      </c>
      <c r="T82" s="226">
        <v>29</v>
      </c>
      <c r="U82" s="212">
        <v>42.787395519999997</v>
      </c>
      <c r="V82" s="212">
        <v>38</v>
      </c>
      <c r="W82" s="226">
        <v>32.1</v>
      </c>
      <c r="X82" s="212">
        <v>41</v>
      </c>
      <c r="Y82" s="212">
        <v>38.78</v>
      </c>
      <c r="Z82" s="212">
        <v>37.566000000000003</v>
      </c>
      <c r="AA82" s="227">
        <v>34</v>
      </c>
      <c r="AB82" s="212">
        <v>40</v>
      </c>
      <c r="AC82" s="212">
        <v>40</v>
      </c>
      <c r="AD82" s="226">
        <v>46</v>
      </c>
      <c r="AE82" s="212">
        <v>39</v>
      </c>
      <c r="AF82" s="212">
        <v>38</v>
      </c>
      <c r="AG82" s="209"/>
      <c r="AH82" s="210"/>
      <c r="AI82" s="210"/>
      <c r="AJ82" s="210"/>
      <c r="AK82" s="210"/>
      <c r="AL82" s="210"/>
      <c r="AM82" s="210"/>
      <c r="AN82" s="210"/>
      <c r="AO82" s="210"/>
      <c r="AP82" s="210"/>
      <c r="AQ82" s="210"/>
      <c r="AR82" s="210"/>
      <c r="AS82" s="210"/>
      <c r="AT82" s="210"/>
      <c r="AU82" s="210"/>
      <c r="AV82" s="210"/>
      <c r="AW82" s="210"/>
      <c r="AX82" s="210"/>
      <c r="AY82" s="210"/>
      <c r="AZ82" s="210"/>
      <c r="BA82" s="210"/>
      <c r="BB82" s="210"/>
      <c r="BC82" s="210"/>
      <c r="BD82" s="210"/>
      <c r="BE82" s="210"/>
      <c r="BF82" s="210"/>
      <c r="BG82" s="210"/>
      <c r="BH82" s="210"/>
      <c r="BI82" s="210"/>
      <c r="BJ82" s="210"/>
      <c r="BK82" s="210"/>
      <c r="BL82" s="210"/>
      <c r="BM82" s="211">
        <v>40.760744419610418</v>
      </c>
    </row>
    <row r="83" spans="1:65">
      <c r="A83" s="30"/>
      <c r="B83" s="19">
        <v>1</v>
      </c>
      <c r="C83" s="9">
        <v>5</v>
      </c>
      <c r="D83" s="212">
        <v>42</v>
      </c>
      <c r="E83" s="212">
        <v>43.32</v>
      </c>
      <c r="F83" s="212">
        <v>40.409999999999997</v>
      </c>
      <c r="G83" s="212">
        <v>45.82</v>
      </c>
      <c r="H83" s="212">
        <v>42.20724513830406</v>
      </c>
      <c r="I83" s="212">
        <v>38.799999999999997</v>
      </c>
      <c r="J83" s="226">
        <v>50</v>
      </c>
      <c r="K83" s="212">
        <v>45</v>
      </c>
      <c r="L83" s="212">
        <v>39</v>
      </c>
      <c r="M83" s="212">
        <v>42</v>
      </c>
      <c r="N83" s="212">
        <v>43</v>
      </c>
      <c r="O83" s="212">
        <v>40</v>
      </c>
      <c r="P83" s="212">
        <v>40</v>
      </c>
      <c r="Q83" s="212">
        <v>40</v>
      </c>
      <c r="R83" s="226">
        <v>56.78</v>
      </c>
      <c r="S83" s="212">
        <v>40</v>
      </c>
      <c r="T83" s="226">
        <v>28</v>
      </c>
      <c r="U83" s="212">
        <v>40.489386840000002</v>
      </c>
      <c r="V83" s="212">
        <v>38</v>
      </c>
      <c r="W83" s="226">
        <v>36.200000000000003</v>
      </c>
      <c r="X83" s="212">
        <v>42</v>
      </c>
      <c r="Y83" s="212">
        <v>37.909999999999997</v>
      </c>
      <c r="Z83" s="212">
        <v>39.630000000000003</v>
      </c>
      <c r="AA83" s="212">
        <v>36</v>
      </c>
      <c r="AB83" s="212">
        <v>40</v>
      </c>
      <c r="AC83" s="212">
        <v>40</v>
      </c>
      <c r="AD83" s="226">
        <v>47</v>
      </c>
      <c r="AE83" s="212">
        <v>39</v>
      </c>
      <c r="AF83" s="212">
        <v>39</v>
      </c>
      <c r="AG83" s="209"/>
      <c r="AH83" s="210"/>
      <c r="AI83" s="210"/>
      <c r="AJ83" s="210"/>
      <c r="AK83" s="210"/>
      <c r="AL83" s="210"/>
      <c r="AM83" s="210"/>
      <c r="AN83" s="210"/>
      <c r="AO83" s="210"/>
      <c r="AP83" s="210"/>
      <c r="AQ83" s="210"/>
      <c r="AR83" s="210"/>
      <c r="AS83" s="210"/>
      <c r="AT83" s="210"/>
      <c r="AU83" s="210"/>
      <c r="AV83" s="210"/>
      <c r="AW83" s="210"/>
      <c r="AX83" s="210"/>
      <c r="AY83" s="210"/>
      <c r="AZ83" s="210"/>
      <c r="BA83" s="210"/>
      <c r="BB83" s="210"/>
      <c r="BC83" s="210"/>
      <c r="BD83" s="210"/>
      <c r="BE83" s="210"/>
      <c r="BF83" s="210"/>
      <c r="BG83" s="210"/>
      <c r="BH83" s="210"/>
      <c r="BI83" s="210"/>
      <c r="BJ83" s="210"/>
      <c r="BK83" s="210"/>
      <c r="BL83" s="210"/>
      <c r="BM83" s="211">
        <v>77</v>
      </c>
    </row>
    <row r="84" spans="1:65">
      <c r="A84" s="30"/>
      <c r="B84" s="19">
        <v>1</v>
      </c>
      <c r="C84" s="9">
        <v>6</v>
      </c>
      <c r="D84" s="212">
        <v>41</v>
      </c>
      <c r="E84" s="212">
        <v>42.65</v>
      </c>
      <c r="F84" s="212">
        <v>41.2</v>
      </c>
      <c r="G84" s="212">
        <v>45.7</v>
      </c>
      <c r="H84" s="212">
        <v>41.168435281071346</v>
      </c>
      <c r="I84" s="212">
        <v>37.9</v>
      </c>
      <c r="J84" s="226">
        <v>49</v>
      </c>
      <c r="K84" s="227">
        <v>48</v>
      </c>
      <c r="L84" s="212">
        <v>39</v>
      </c>
      <c r="M84" s="212">
        <v>42</v>
      </c>
      <c r="N84" s="212">
        <v>43</v>
      </c>
      <c r="O84" s="212">
        <v>40</v>
      </c>
      <c r="P84" s="212">
        <v>40</v>
      </c>
      <c r="Q84" s="212">
        <v>40</v>
      </c>
      <c r="R84" s="226">
        <v>59.31</v>
      </c>
      <c r="S84" s="212">
        <v>40</v>
      </c>
      <c r="T84" s="226">
        <v>28</v>
      </c>
      <c r="U84" s="212">
        <v>40.765522339999997</v>
      </c>
      <c r="V84" s="212">
        <v>40</v>
      </c>
      <c r="W84" s="226">
        <v>35</v>
      </c>
      <c r="X84" s="212">
        <v>41</v>
      </c>
      <c r="Y84" s="212">
        <v>37.549999999999997</v>
      </c>
      <c r="Z84" s="212">
        <v>42.539000000000001</v>
      </c>
      <c r="AA84" s="212">
        <v>37</v>
      </c>
      <c r="AB84" s="212">
        <v>40</v>
      </c>
      <c r="AC84" s="212">
        <v>39</v>
      </c>
      <c r="AD84" s="226">
        <v>46</v>
      </c>
      <c r="AE84" s="212">
        <v>38</v>
      </c>
      <c r="AF84" s="212">
        <v>39</v>
      </c>
      <c r="AG84" s="209"/>
      <c r="AH84" s="210"/>
      <c r="AI84" s="210"/>
      <c r="AJ84" s="210"/>
      <c r="AK84" s="210"/>
      <c r="AL84" s="210"/>
      <c r="AM84" s="210"/>
      <c r="AN84" s="210"/>
      <c r="AO84" s="210"/>
      <c r="AP84" s="210"/>
      <c r="AQ84" s="210"/>
      <c r="AR84" s="210"/>
      <c r="AS84" s="210"/>
      <c r="AT84" s="210"/>
      <c r="AU84" s="210"/>
      <c r="AV84" s="210"/>
      <c r="AW84" s="210"/>
      <c r="AX84" s="210"/>
      <c r="AY84" s="210"/>
      <c r="AZ84" s="210"/>
      <c r="BA84" s="210"/>
      <c r="BB84" s="210"/>
      <c r="BC84" s="210"/>
      <c r="BD84" s="210"/>
      <c r="BE84" s="210"/>
      <c r="BF84" s="210"/>
      <c r="BG84" s="210"/>
      <c r="BH84" s="210"/>
      <c r="BI84" s="210"/>
      <c r="BJ84" s="210"/>
      <c r="BK84" s="210"/>
      <c r="BL84" s="210"/>
      <c r="BM84" s="213"/>
    </row>
    <row r="85" spans="1:65">
      <c r="A85" s="30"/>
      <c r="B85" s="20" t="s">
        <v>272</v>
      </c>
      <c r="C85" s="12"/>
      <c r="D85" s="214">
        <v>41.166666666666664</v>
      </c>
      <c r="E85" s="214">
        <v>42.658333333333331</v>
      </c>
      <c r="F85" s="214">
        <v>40.706666666666671</v>
      </c>
      <c r="G85" s="214">
        <v>45.574999999999996</v>
      </c>
      <c r="H85" s="214">
        <v>42.012484105650046</v>
      </c>
      <c r="I85" s="214">
        <v>39.300000000000004</v>
      </c>
      <c r="J85" s="214">
        <v>49.333333333333336</v>
      </c>
      <c r="K85" s="214">
        <v>45.333333333333336</v>
      </c>
      <c r="L85" s="214">
        <v>39.833333333333336</v>
      </c>
      <c r="M85" s="214">
        <v>41.5</v>
      </c>
      <c r="N85" s="214">
        <v>42.833333333333336</v>
      </c>
      <c r="O85" s="214">
        <v>40</v>
      </c>
      <c r="P85" s="214">
        <v>40</v>
      </c>
      <c r="Q85" s="214">
        <v>40</v>
      </c>
      <c r="R85" s="214">
        <v>59.039166666666659</v>
      </c>
      <c r="S85" s="214">
        <v>40</v>
      </c>
      <c r="T85" s="214">
        <v>28.666666666666668</v>
      </c>
      <c r="U85" s="214">
        <v>42.066715298333328</v>
      </c>
      <c r="V85" s="214">
        <v>41</v>
      </c>
      <c r="W85" s="214">
        <v>34.616666666666667</v>
      </c>
      <c r="X85" s="214">
        <v>41.333333333333336</v>
      </c>
      <c r="Y85" s="214">
        <v>38.743333333333332</v>
      </c>
      <c r="Z85" s="214">
        <v>40.478666666666669</v>
      </c>
      <c r="AA85" s="214">
        <v>35.5</v>
      </c>
      <c r="AB85" s="214">
        <v>40</v>
      </c>
      <c r="AC85" s="214">
        <v>40</v>
      </c>
      <c r="AD85" s="214">
        <v>46</v>
      </c>
      <c r="AE85" s="214">
        <v>39</v>
      </c>
      <c r="AF85" s="214">
        <v>39</v>
      </c>
      <c r="AG85" s="209"/>
      <c r="AH85" s="210"/>
      <c r="AI85" s="210"/>
      <c r="AJ85" s="210"/>
      <c r="AK85" s="210"/>
      <c r="AL85" s="210"/>
      <c r="AM85" s="210"/>
      <c r="AN85" s="210"/>
      <c r="AO85" s="210"/>
      <c r="AP85" s="210"/>
      <c r="AQ85" s="210"/>
      <c r="AR85" s="210"/>
      <c r="AS85" s="210"/>
      <c r="AT85" s="210"/>
      <c r="AU85" s="210"/>
      <c r="AV85" s="210"/>
      <c r="AW85" s="210"/>
      <c r="AX85" s="210"/>
      <c r="AY85" s="210"/>
      <c r="AZ85" s="210"/>
      <c r="BA85" s="210"/>
      <c r="BB85" s="210"/>
      <c r="BC85" s="210"/>
      <c r="BD85" s="210"/>
      <c r="BE85" s="210"/>
      <c r="BF85" s="210"/>
      <c r="BG85" s="210"/>
      <c r="BH85" s="210"/>
      <c r="BI85" s="210"/>
      <c r="BJ85" s="210"/>
      <c r="BK85" s="210"/>
      <c r="BL85" s="210"/>
      <c r="BM85" s="213"/>
    </row>
    <row r="86" spans="1:65">
      <c r="A86" s="30"/>
      <c r="B86" s="3" t="s">
        <v>273</v>
      </c>
      <c r="C86" s="29"/>
      <c r="D86" s="212">
        <v>41</v>
      </c>
      <c r="E86" s="212">
        <v>42.704999999999998</v>
      </c>
      <c r="F86" s="212">
        <v>40.515000000000001</v>
      </c>
      <c r="G86" s="212">
        <v>45.58</v>
      </c>
      <c r="H86" s="212">
        <v>42.171075892111617</v>
      </c>
      <c r="I86" s="212">
        <v>39.5</v>
      </c>
      <c r="J86" s="212">
        <v>49</v>
      </c>
      <c r="K86" s="212">
        <v>45</v>
      </c>
      <c r="L86" s="212">
        <v>40</v>
      </c>
      <c r="M86" s="212">
        <v>41.5</v>
      </c>
      <c r="N86" s="212">
        <v>43</v>
      </c>
      <c r="O86" s="212">
        <v>40</v>
      </c>
      <c r="P86" s="212">
        <v>40</v>
      </c>
      <c r="Q86" s="212">
        <v>40</v>
      </c>
      <c r="R86" s="212">
        <v>58.985500000000002</v>
      </c>
      <c r="S86" s="212">
        <v>40</v>
      </c>
      <c r="T86" s="212">
        <v>29</v>
      </c>
      <c r="U86" s="212">
        <v>42.645601955000004</v>
      </c>
      <c r="V86" s="212">
        <v>41</v>
      </c>
      <c r="W86" s="212">
        <v>35.049999999999997</v>
      </c>
      <c r="X86" s="212">
        <v>41</v>
      </c>
      <c r="Y86" s="212">
        <v>38.629999999999995</v>
      </c>
      <c r="Z86" s="212">
        <v>40.3155</v>
      </c>
      <c r="AA86" s="212">
        <v>35.5</v>
      </c>
      <c r="AB86" s="212">
        <v>40</v>
      </c>
      <c r="AC86" s="212">
        <v>40</v>
      </c>
      <c r="AD86" s="212">
        <v>46</v>
      </c>
      <c r="AE86" s="212">
        <v>39</v>
      </c>
      <c r="AF86" s="212">
        <v>39</v>
      </c>
      <c r="AG86" s="209"/>
      <c r="AH86" s="210"/>
      <c r="AI86" s="210"/>
      <c r="AJ86" s="210"/>
      <c r="AK86" s="210"/>
      <c r="AL86" s="210"/>
      <c r="AM86" s="210"/>
      <c r="AN86" s="210"/>
      <c r="AO86" s="210"/>
      <c r="AP86" s="210"/>
      <c r="AQ86" s="210"/>
      <c r="AR86" s="210"/>
      <c r="AS86" s="210"/>
      <c r="AT86" s="210"/>
      <c r="AU86" s="210"/>
      <c r="AV86" s="210"/>
      <c r="AW86" s="210"/>
      <c r="AX86" s="210"/>
      <c r="AY86" s="210"/>
      <c r="AZ86" s="210"/>
      <c r="BA86" s="210"/>
      <c r="BB86" s="210"/>
      <c r="BC86" s="210"/>
      <c r="BD86" s="210"/>
      <c r="BE86" s="210"/>
      <c r="BF86" s="210"/>
      <c r="BG86" s="210"/>
      <c r="BH86" s="210"/>
      <c r="BI86" s="210"/>
      <c r="BJ86" s="210"/>
      <c r="BK86" s="210"/>
      <c r="BL86" s="210"/>
      <c r="BM86" s="213"/>
    </row>
    <row r="87" spans="1:65">
      <c r="A87" s="30"/>
      <c r="B87" s="3" t="s">
        <v>274</v>
      </c>
      <c r="C87" s="29"/>
      <c r="D87" s="24">
        <v>0.40824829046386302</v>
      </c>
      <c r="E87" s="24">
        <v>0.43134286439753189</v>
      </c>
      <c r="F87" s="24">
        <v>0.3581433604950231</v>
      </c>
      <c r="G87" s="24">
        <v>0.32185400416959187</v>
      </c>
      <c r="H87" s="24">
        <v>0.62207222010308005</v>
      </c>
      <c r="I87" s="24">
        <v>1.2132600710482488</v>
      </c>
      <c r="J87" s="24">
        <v>0.5163977794943222</v>
      </c>
      <c r="K87" s="24">
        <v>1.3662601021279464</v>
      </c>
      <c r="L87" s="24">
        <v>0.752772652709081</v>
      </c>
      <c r="M87" s="24">
        <v>0.54772255750516607</v>
      </c>
      <c r="N87" s="24">
        <v>0.40824829046386302</v>
      </c>
      <c r="O87" s="24">
        <v>0</v>
      </c>
      <c r="P87" s="24">
        <v>0</v>
      </c>
      <c r="Q87" s="24">
        <v>0</v>
      </c>
      <c r="R87" s="24">
        <v>1.6271675287648359</v>
      </c>
      <c r="S87" s="24">
        <v>0</v>
      </c>
      <c r="T87" s="24">
        <v>0.5163977794943222</v>
      </c>
      <c r="U87" s="24">
        <v>1.1295213451267256</v>
      </c>
      <c r="V87" s="24">
        <v>2.7568097504180442</v>
      </c>
      <c r="W87" s="24">
        <v>1.5118421434351763</v>
      </c>
      <c r="X87" s="24">
        <v>0.51639777949432231</v>
      </c>
      <c r="Y87" s="24">
        <v>0.98418832886123486</v>
      </c>
      <c r="Z87" s="24">
        <v>1.8824188340182597</v>
      </c>
      <c r="AA87" s="24">
        <v>1.3784048752090221</v>
      </c>
      <c r="AB87" s="24">
        <v>0</v>
      </c>
      <c r="AC87" s="24">
        <v>0.89442719099991586</v>
      </c>
      <c r="AD87" s="24">
        <v>1.0954451150103321</v>
      </c>
      <c r="AE87" s="24">
        <v>0.63245553203367588</v>
      </c>
      <c r="AF87" s="24">
        <v>0.63245553203367588</v>
      </c>
      <c r="AG87" s="154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5"/>
    </row>
    <row r="88" spans="1:65">
      <c r="A88" s="30"/>
      <c r="B88" s="3" t="s">
        <v>87</v>
      </c>
      <c r="C88" s="29"/>
      <c r="D88" s="13">
        <v>9.9169625213893862E-3</v>
      </c>
      <c r="E88" s="13">
        <v>1.0111573300977502E-2</v>
      </c>
      <c r="F88" s="13">
        <v>8.7981500285380706E-3</v>
      </c>
      <c r="G88" s="13">
        <v>7.0620735966997672E-3</v>
      </c>
      <c r="H88" s="13">
        <v>1.4806842140986867E-2</v>
      </c>
      <c r="I88" s="13">
        <v>3.0871757533034318E-2</v>
      </c>
      <c r="J88" s="13">
        <v>1.0467522557317342E-2</v>
      </c>
      <c r="K88" s="13">
        <v>3.0138090488116463E-2</v>
      </c>
      <c r="L88" s="13">
        <v>1.8898058227006218E-2</v>
      </c>
      <c r="M88" s="13">
        <v>1.3198133915787134E-2</v>
      </c>
      <c r="N88" s="13">
        <v>9.5310884933197584E-3</v>
      </c>
      <c r="O88" s="13">
        <v>0</v>
      </c>
      <c r="P88" s="13">
        <v>0</v>
      </c>
      <c r="Q88" s="13">
        <v>0</v>
      </c>
      <c r="R88" s="13">
        <v>2.7560814636015687E-2</v>
      </c>
      <c r="S88" s="13">
        <v>0</v>
      </c>
      <c r="T88" s="13">
        <v>1.8013876028871705E-2</v>
      </c>
      <c r="U88" s="13">
        <v>2.6850714088710342E-2</v>
      </c>
      <c r="V88" s="13">
        <v>6.7239262205318145E-2</v>
      </c>
      <c r="W88" s="13">
        <v>4.3673822150269895E-2</v>
      </c>
      <c r="X88" s="13">
        <v>1.2493494665185217E-2</v>
      </c>
      <c r="Y88" s="13">
        <v>2.540277885729764E-2</v>
      </c>
      <c r="Z88" s="13">
        <v>4.6503973303260802E-2</v>
      </c>
      <c r="AA88" s="13">
        <v>3.8828306343916118E-2</v>
      </c>
      <c r="AB88" s="13">
        <v>0</v>
      </c>
      <c r="AC88" s="13">
        <v>2.2360679774997897E-2</v>
      </c>
      <c r="AD88" s="13">
        <v>2.3814024239355046E-2</v>
      </c>
      <c r="AE88" s="13">
        <v>1.6216808513683997E-2</v>
      </c>
      <c r="AF88" s="13">
        <v>1.6216808513683997E-2</v>
      </c>
      <c r="AG88" s="154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30"/>
      <c r="B89" s="3" t="s">
        <v>275</v>
      </c>
      <c r="C89" s="29"/>
      <c r="D89" s="13">
        <v>9.9586563699005648E-3</v>
      </c>
      <c r="E89" s="13">
        <v>4.6554324282899184E-2</v>
      </c>
      <c r="F89" s="13">
        <v>-1.326711612208209E-3</v>
      </c>
      <c r="G89" s="13">
        <v>0.11811009953177853</v>
      </c>
      <c r="H89" s="13">
        <v>3.0709441249493041E-2</v>
      </c>
      <c r="I89" s="13">
        <v>-3.583703978938213E-2</v>
      </c>
      <c r="J89" s="13">
        <v>0.21031482706676363</v>
      </c>
      <c r="K89" s="13">
        <v>0.11218119243972868</v>
      </c>
      <c r="L89" s="13">
        <v>-2.2752555172444233E-2</v>
      </c>
      <c r="M89" s="13">
        <v>1.8136459255486903E-2</v>
      </c>
      <c r="N89" s="13">
        <v>5.0847670797832034E-2</v>
      </c>
      <c r="O89" s="13">
        <v>-1.8663653729651175E-2</v>
      </c>
      <c r="P89" s="13">
        <v>-1.8663653729651175E-2</v>
      </c>
      <c r="Q89" s="13">
        <v>-1.8663653729651175E-2</v>
      </c>
      <c r="R89" s="13">
        <v>0.44843200258782079</v>
      </c>
      <c r="S89" s="13">
        <v>-1.8663653729651175E-2</v>
      </c>
      <c r="T89" s="13">
        <v>-0.29670895183958323</v>
      </c>
      <c r="U89" s="13">
        <v>3.2039917261535322E-2</v>
      </c>
      <c r="V89" s="13">
        <v>5.8697549271076177E-3</v>
      </c>
      <c r="W89" s="13">
        <v>-0.1507351703318689</v>
      </c>
      <c r="X89" s="13">
        <v>1.4047557812693956E-2</v>
      </c>
      <c r="Y89" s="13">
        <v>-4.9493970608311288E-2</v>
      </c>
      <c r="Z89" s="13">
        <v>-6.9203287859492812E-3</v>
      </c>
      <c r="AA89" s="13">
        <v>-0.12906399268506541</v>
      </c>
      <c r="AB89" s="13">
        <v>-1.8663653729651175E-2</v>
      </c>
      <c r="AC89" s="13">
        <v>-1.8663653729651175E-2</v>
      </c>
      <c r="AD89" s="13">
        <v>0.12853679821090114</v>
      </c>
      <c r="AE89" s="13">
        <v>-4.3197062386409857E-2</v>
      </c>
      <c r="AF89" s="13">
        <v>-4.3197062386409857E-2</v>
      </c>
      <c r="AG89" s="154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A90" s="30"/>
      <c r="B90" s="46" t="s">
        <v>276</v>
      </c>
      <c r="C90" s="47"/>
      <c r="D90" s="45">
        <v>0.31</v>
      </c>
      <c r="E90" s="45">
        <v>0.99</v>
      </c>
      <c r="F90" s="45">
        <v>0.1</v>
      </c>
      <c r="G90" s="45">
        <v>2.3199999999999998</v>
      </c>
      <c r="H90" s="45">
        <v>0.7</v>
      </c>
      <c r="I90" s="45">
        <v>0.54</v>
      </c>
      <c r="J90" s="45">
        <v>4.04</v>
      </c>
      <c r="K90" s="45">
        <v>2.21</v>
      </c>
      <c r="L90" s="45">
        <v>0.28999999999999998</v>
      </c>
      <c r="M90" s="45">
        <v>0.47</v>
      </c>
      <c r="N90" s="45">
        <v>1.07</v>
      </c>
      <c r="O90" s="45">
        <v>0.22</v>
      </c>
      <c r="P90" s="45">
        <v>0.22</v>
      </c>
      <c r="Q90" s="45">
        <v>0.22</v>
      </c>
      <c r="R90" s="45">
        <v>8.4600000000000009</v>
      </c>
      <c r="S90" s="45">
        <v>0.22</v>
      </c>
      <c r="T90" s="45">
        <v>5.39</v>
      </c>
      <c r="U90" s="45">
        <v>0.72</v>
      </c>
      <c r="V90" s="45">
        <v>0.24</v>
      </c>
      <c r="W90" s="45">
        <v>2.67</v>
      </c>
      <c r="X90" s="45">
        <v>0.39</v>
      </c>
      <c r="Y90" s="45">
        <v>0.79</v>
      </c>
      <c r="Z90" s="45">
        <v>0</v>
      </c>
      <c r="AA90" s="45">
        <v>2.27</v>
      </c>
      <c r="AB90" s="45">
        <v>0.22</v>
      </c>
      <c r="AC90" s="45">
        <v>0.22</v>
      </c>
      <c r="AD90" s="45">
        <v>2.52</v>
      </c>
      <c r="AE90" s="45">
        <v>0.67</v>
      </c>
      <c r="AF90" s="45">
        <v>0.67</v>
      </c>
      <c r="AG90" s="154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5"/>
    </row>
    <row r="91" spans="1:65">
      <c r="B91" s="31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BM91" s="55"/>
    </row>
    <row r="92" spans="1:65" ht="15">
      <c r="B92" s="8" t="s">
        <v>552</v>
      </c>
      <c r="BM92" s="28" t="s">
        <v>67</v>
      </c>
    </row>
    <row r="93" spans="1:65" ht="15">
      <c r="A93" s="25" t="s">
        <v>13</v>
      </c>
      <c r="B93" s="18" t="s">
        <v>112</v>
      </c>
      <c r="C93" s="15" t="s">
        <v>113</v>
      </c>
      <c r="D93" s="16" t="s">
        <v>230</v>
      </c>
      <c r="E93" s="17" t="s">
        <v>230</v>
      </c>
      <c r="F93" s="17" t="s">
        <v>230</v>
      </c>
      <c r="G93" s="17" t="s">
        <v>230</v>
      </c>
      <c r="H93" s="17" t="s">
        <v>230</v>
      </c>
      <c r="I93" s="17" t="s">
        <v>230</v>
      </c>
      <c r="J93" s="17" t="s">
        <v>230</v>
      </c>
      <c r="K93" s="17" t="s">
        <v>230</v>
      </c>
      <c r="L93" s="17" t="s">
        <v>230</v>
      </c>
      <c r="M93" s="17" t="s">
        <v>230</v>
      </c>
      <c r="N93" s="17" t="s">
        <v>230</v>
      </c>
      <c r="O93" s="17" t="s">
        <v>230</v>
      </c>
      <c r="P93" s="17" t="s">
        <v>230</v>
      </c>
      <c r="Q93" s="17" t="s">
        <v>230</v>
      </c>
      <c r="R93" s="17" t="s">
        <v>230</v>
      </c>
      <c r="S93" s="17" t="s">
        <v>230</v>
      </c>
      <c r="T93" s="17" t="s">
        <v>230</v>
      </c>
      <c r="U93" s="17" t="s">
        <v>230</v>
      </c>
      <c r="V93" s="17" t="s">
        <v>230</v>
      </c>
      <c r="W93" s="17" t="s">
        <v>230</v>
      </c>
      <c r="X93" s="17" t="s">
        <v>230</v>
      </c>
      <c r="Y93" s="17" t="s">
        <v>230</v>
      </c>
      <c r="Z93" s="17" t="s">
        <v>230</v>
      </c>
      <c r="AA93" s="17" t="s">
        <v>230</v>
      </c>
      <c r="AB93" s="17" t="s">
        <v>230</v>
      </c>
      <c r="AC93" s="17" t="s">
        <v>230</v>
      </c>
      <c r="AD93" s="154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1</v>
      </c>
    </row>
    <row r="94" spans="1:65">
      <c r="A94" s="30"/>
      <c r="B94" s="19" t="s">
        <v>231</v>
      </c>
      <c r="C94" s="9" t="s">
        <v>231</v>
      </c>
      <c r="D94" s="152" t="s">
        <v>233</v>
      </c>
      <c r="E94" s="153" t="s">
        <v>234</v>
      </c>
      <c r="F94" s="153" t="s">
        <v>235</v>
      </c>
      <c r="G94" s="153" t="s">
        <v>236</v>
      </c>
      <c r="H94" s="153" t="s">
        <v>237</v>
      </c>
      <c r="I94" s="153" t="s">
        <v>239</v>
      </c>
      <c r="J94" s="153" t="s">
        <v>240</v>
      </c>
      <c r="K94" s="153" t="s">
        <v>242</v>
      </c>
      <c r="L94" s="153" t="s">
        <v>243</v>
      </c>
      <c r="M94" s="153" t="s">
        <v>244</v>
      </c>
      <c r="N94" s="153" t="s">
        <v>245</v>
      </c>
      <c r="O94" s="153" t="s">
        <v>246</v>
      </c>
      <c r="P94" s="153" t="s">
        <v>247</v>
      </c>
      <c r="Q94" s="153" t="s">
        <v>248</v>
      </c>
      <c r="R94" s="153" t="s">
        <v>249</v>
      </c>
      <c r="S94" s="153" t="s">
        <v>250</v>
      </c>
      <c r="T94" s="153" t="s">
        <v>251</v>
      </c>
      <c r="U94" s="153" t="s">
        <v>287</v>
      </c>
      <c r="V94" s="153" t="s">
        <v>252</v>
      </c>
      <c r="W94" s="153" t="s">
        <v>254</v>
      </c>
      <c r="X94" s="153" t="s">
        <v>257</v>
      </c>
      <c r="Y94" s="153" t="s">
        <v>279</v>
      </c>
      <c r="Z94" s="153" t="s">
        <v>260</v>
      </c>
      <c r="AA94" s="153" t="s">
        <v>261</v>
      </c>
      <c r="AB94" s="153" t="s">
        <v>262</v>
      </c>
      <c r="AC94" s="153" t="s">
        <v>263</v>
      </c>
      <c r="AD94" s="154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 t="s">
        <v>3</v>
      </c>
    </row>
    <row r="95" spans="1:65">
      <c r="A95" s="30"/>
      <c r="B95" s="19"/>
      <c r="C95" s="9"/>
      <c r="D95" s="10" t="s">
        <v>282</v>
      </c>
      <c r="E95" s="11" t="s">
        <v>281</v>
      </c>
      <c r="F95" s="11" t="s">
        <v>282</v>
      </c>
      <c r="G95" s="11" t="s">
        <v>281</v>
      </c>
      <c r="H95" s="11" t="s">
        <v>281</v>
      </c>
      <c r="I95" s="11" t="s">
        <v>282</v>
      </c>
      <c r="J95" s="11" t="s">
        <v>322</v>
      </c>
      <c r="K95" s="11" t="s">
        <v>282</v>
      </c>
      <c r="L95" s="11" t="s">
        <v>281</v>
      </c>
      <c r="M95" s="11" t="s">
        <v>322</v>
      </c>
      <c r="N95" s="11" t="s">
        <v>282</v>
      </c>
      <c r="O95" s="11" t="s">
        <v>281</v>
      </c>
      <c r="P95" s="11" t="s">
        <v>281</v>
      </c>
      <c r="Q95" s="11" t="s">
        <v>281</v>
      </c>
      <c r="R95" s="11" t="s">
        <v>322</v>
      </c>
      <c r="S95" s="11" t="s">
        <v>281</v>
      </c>
      <c r="T95" s="11" t="s">
        <v>322</v>
      </c>
      <c r="U95" s="11" t="s">
        <v>282</v>
      </c>
      <c r="V95" s="11" t="s">
        <v>282</v>
      </c>
      <c r="W95" s="11" t="s">
        <v>322</v>
      </c>
      <c r="X95" s="11" t="s">
        <v>281</v>
      </c>
      <c r="Y95" s="11" t="s">
        <v>281</v>
      </c>
      <c r="Z95" s="11" t="s">
        <v>282</v>
      </c>
      <c r="AA95" s="11" t="s">
        <v>282</v>
      </c>
      <c r="AB95" s="11" t="s">
        <v>282</v>
      </c>
      <c r="AC95" s="11" t="s">
        <v>281</v>
      </c>
      <c r="AD95" s="154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2</v>
      </c>
    </row>
    <row r="96" spans="1:65">
      <c r="A96" s="30"/>
      <c r="B96" s="19"/>
      <c r="C96" s="9"/>
      <c r="D96" s="26" t="s">
        <v>323</v>
      </c>
      <c r="E96" s="26" t="s">
        <v>324</v>
      </c>
      <c r="F96" s="26" t="s">
        <v>324</v>
      </c>
      <c r="G96" s="26" t="s">
        <v>324</v>
      </c>
      <c r="H96" s="26" t="s">
        <v>325</v>
      </c>
      <c r="I96" s="26" t="s">
        <v>324</v>
      </c>
      <c r="J96" s="26" t="s">
        <v>324</v>
      </c>
      <c r="K96" s="26" t="s">
        <v>326</v>
      </c>
      <c r="L96" s="26" t="s">
        <v>326</v>
      </c>
      <c r="M96" s="26" t="s">
        <v>324</v>
      </c>
      <c r="N96" s="26" t="s">
        <v>323</v>
      </c>
      <c r="O96" s="26" t="s">
        <v>324</v>
      </c>
      <c r="P96" s="26" t="s">
        <v>324</v>
      </c>
      <c r="Q96" s="26" t="s">
        <v>324</v>
      </c>
      <c r="R96" s="26" t="s">
        <v>325</v>
      </c>
      <c r="S96" s="26" t="s">
        <v>324</v>
      </c>
      <c r="T96" s="26" t="s">
        <v>327</v>
      </c>
      <c r="U96" s="26" t="s">
        <v>323</v>
      </c>
      <c r="V96" s="26" t="s">
        <v>326</v>
      </c>
      <c r="W96" s="26" t="s">
        <v>323</v>
      </c>
      <c r="X96" s="26" t="s">
        <v>118</v>
      </c>
      <c r="Y96" s="26" t="s">
        <v>324</v>
      </c>
      <c r="Z96" s="26" t="s">
        <v>324</v>
      </c>
      <c r="AA96" s="26" t="s">
        <v>323</v>
      </c>
      <c r="AB96" s="26" t="s">
        <v>324</v>
      </c>
      <c r="AC96" s="26" t="s">
        <v>324</v>
      </c>
      <c r="AD96" s="154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2</v>
      </c>
    </row>
    <row r="97" spans="1:65">
      <c r="A97" s="30"/>
      <c r="B97" s="18">
        <v>1</v>
      </c>
      <c r="C97" s="14">
        <v>1</v>
      </c>
      <c r="D97" s="148">
        <v>0.2</v>
      </c>
      <c r="E97" s="22">
        <v>0.28000000000000003</v>
      </c>
      <c r="F97" s="148" t="s">
        <v>104</v>
      </c>
      <c r="G97" s="22">
        <v>0.17758389869921601</v>
      </c>
      <c r="H97" s="148" t="s">
        <v>298</v>
      </c>
      <c r="I97" s="148">
        <v>0.3</v>
      </c>
      <c r="J97" s="148" t="s">
        <v>298</v>
      </c>
      <c r="K97" s="148" t="s">
        <v>298</v>
      </c>
      <c r="L97" s="22">
        <v>0.28999999999999998</v>
      </c>
      <c r="M97" s="148" t="s">
        <v>106</v>
      </c>
      <c r="N97" s="148" t="s">
        <v>104</v>
      </c>
      <c r="O97" s="22">
        <v>0.27</v>
      </c>
      <c r="P97" s="22">
        <v>0.26</v>
      </c>
      <c r="Q97" s="22">
        <v>0.25</v>
      </c>
      <c r="R97" s="148" t="s">
        <v>97</v>
      </c>
      <c r="S97" s="22">
        <v>0.26</v>
      </c>
      <c r="T97" s="148" t="s">
        <v>298</v>
      </c>
      <c r="U97" s="148" t="s">
        <v>104</v>
      </c>
      <c r="V97" s="148" t="s">
        <v>298</v>
      </c>
      <c r="W97" s="148" t="s">
        <v>298</v>
      </c>
      <c r="X97" s="148">
        <v>0.2</v>
      </c>
      <c r="Y97" s="22">
        <v>0.25</v>
      </c>
      <c r="Z97" s="148">
        <v>0.13</v>
      </c>
      <c r="AA97" s="148">
        <v>0.3</v>
      </c>
      <c r="AB97" s="22">
        <v>0.3</v>
      </c>
      <c r="AC97" s="22">
        <v>0.25</v>
      </c>
      <c r="AD97" s="154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1</v>
      </c>
    </row>
    <row r="98" spans="1:65">
      <c r="A98" s="30"/>
      <c r="B98" s="19">
        <v>1</v>
      </c>
      <c r="C98" s="9">
        <v>2</v>
      </c>
      <c r="D98" s="149">
        <v>0.2</v>
      </c>
      <c r="E98" s="11">
        <v>0.27</v>
      </c>
      <c r="F98" s="149" t="s">
        <v>104</v>
      </c>
      <c r="G98" s="11">
        <v>0.17823636152539099</v>
      </c>
      <c r="H98" s="149" t="s">
        <v>298</v>
      </c>
      <c r="I98" s="149">
        <v>0.3</v>
      </c>
      <c r="J98" s="149" t="s">
        <v>298</v>
      </c>
      <c r="K98" s="149" t="s">
        <v>298</v>
      </c>
      <c r="L98" s="11">
        <v>0.28999999999999998</v>
      </c>
      <c r="M98" s="149" t="s">
        <v>106</v>
      </c>
      <c r="N98" s="149" t="s">
        <v>104</v>
      </c>
      <c r="O98" s="11">
        <v>0.25</v>
      </c>
      <c r="P98" s="11">
        <v>0.26</v>
      </c>
      <c r="Q98" s="11">
        <v>0.25</v>
      </c>
      <c r="R98" s="149" t="s">
        <v>97</v>
      </c>
      <c r="S98" s="11">
        <v>0.26</v>
      </c>
      <c r="T98" s="149" t="s">
        <v>298</v>
      </c>
      <c r="U98" s="149" t="s">
        <v>104</v>
      </c>
      <c r="V98" s="149" t="s">
        <v>298</v>
      </c>
      <c r="W98" s="149" t="s">
        <v>298</v>
      </c>
      <c r="X98" s="149">
        <v>0.2</v>
      </c>
      <c r="Y98" s="11">
        <v>0.24</v>
      </c>
      <c r="Z98" s="149">
        <v>0.11</v>
      </c>
      <c r="AA98" s="149">
        <v>0.3</v>
      </c>
      <c r="AB98" s="11">
        <v>0.28000000000000003</v>
      </c>
      <c r="AC98" s="11">
        <v>0.22</v>
      </c>
      <c r="AD98" s="154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21</v>
      </c>
    </row>
    <row r="99" spans="1:65">
      <c r="A99" s="30"/>
      <c r="B99" s="19">
        <v>1</v>
      </c>
      <c r="C99" s="9">
        <v>3</v>
      </c>
      <c r="D99" s="149">
        <v>0.2</v>
      </c>
      <c r="E99" s="11">
        <v>0.31</v>
      </c>
      <c r="F99" s="149" t="s">
        <v>104</v>
      </c>
      <c r="G99" s="11">
        <v>0.17497665333690701</v>
      </c>
      <c r="H99" s="149" t="s">
        <v>298</v>
      </c>
      <c r="I99" s="149">
        <v>0.3</v>
      </c>
      <c r="J99" s="149" t="s">
        <v>298</v>
      </c>
      <c r="K99" s="149" t="s">
        <v>298</v>
      </c>
      <c r="L99" s="11">
        <v>0.28000000000000003</v>
      </c>
      <c r="M99" s="149" t="s">
        <v>106</v>
      </c>
      <c r="N99" s="149" t="s">
        <v>104</v>
      </c>
      <c r="O99" s="11">
        <v>0.26</v>
      </c>
      <c r="P99" s="11">
        <v>0.25</v>
      </c>
      <c r="Q99" s="11">
        <v>0.25</v>
      </c>
      <c r="R99" s="149" t="s">
        <v>97</v>
      </c>
      <c r="S99" s="11">
        <v>0.26</v>
      </c>
      <c r="T99" s="149" t="s">
        <v>298</v>
      </c>
      <c r="U99" s="149" t="s">
        <v>104</v>
      </c>
      <c r="V99" s="149" t="s">
        <v>298</v>
      </c>
      <c r="W99" s="149" t="s">
        <v>298</v>
      </c>
      <c r="X99" s="149">
        <v>0.2</v>
      </c>
      <c r="Y99" s="11">
        <v>0.24</v>
      </c>
      <c r="Z99" s="149">
        <v>0.12</v>
      </c>
      <c r="AA99" s="149">
        <v>0.4</v>
      </c>
      <c r="AB99" s="11">
        <v>0.28999999999999998</v>
      </c>
      <c r="AC99" s="11">
        <v>0.21</v>
      </c>
      <c r="AD99" s="154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16</v>
      </c>
    </row>
    <row r="100" spans="1:65">
      <c r="A100" s="30"/>
      <c r="B100" s="19">
        <v>1</v>
      </c>
      <c r="C100" s="9">
        <v>4</v>
      </c>
      <c r="D100" s="149">
        <v>0.2</v>
      </c>
      <c r="E100" s="11">
        <v>0.3</v>
      </c>
      <c r="F100" s="149" t="s">
        <v>104</v>
      </c>
      <c r="G100" s="11">
        <v>0.18264138139476899</v>
      </c>
      <c r="H100" s="149" t="s">
        <v>298</v>
      </c>
      <c r="I100" s="149">
        <v>0.3</v>
      </c>
      <c r="J100" s="149" t="s">
        <v>298</v>
      </c>
      <c r="K100" s="149" t="s">
        <v>298</v>
      </c>
      <c r="L100" s="11">
        <v>0.28999999999999998</v>
      </c>
      <c r="M100" s="149" t="s">
        <v>106</v>
      </c>
      <c r="N100" s="149" t="s">
        <v>104</v>
      </c>
      <c r="O100" s="11">
        <v>0.25</v>
      </c>
      <c r="P100" s="11">
        <v>0.26</v>
      </c>
      <c r="Q100" s="11">
        <v>0.25</v>
      </c>
      <c r="R100" s="149" t="s">
        <v>97</v>
      </c>
      <c r="S100" s="11">
        <v>0.25</v>
      </c>
      <c r="T100" s="149" t="s">
        <v>298</v>
      </c>
      <c r="U100" s="149" t="s">
        <v>104</v>
      </c>
      <c r="V100" s="149" t="s">
        <v>298</v>
      </c>
      <c r="W100" s="149" t="s">
        <v>298</v>
      </c>
      <c r="X100" s="149">
        <v>0.2</v>
      </c>
      <c r="Y100" s="11">
        <v>0.24</v>
      </c>
      <c r="Z100" s="149">
        <v>0.13</v>
      </c>
      <c r="AA100" s="149">
        <v>0.3</v>
      </c>
      <c r="AB100" s="11">
        <v>0.3</v>
      </c>
      <c r="AC100" s="11">
        <v>0.19</v>
      </c>
      <c r="AD100" s="154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0.25145890186286413</v>
      </c>
    </row>
    <row r="101" spans="1:65">
      <c r="A101" s="30"/>
      <c r="B101" s="19">
        <v>1</v>
      </c>
      <c r="C101" s="9">
        <v>5</v>
      </c>
      <c r="D101" s="149">
        <v>0.3</v>
      </c>
      <c r="E101" s="11">
        <v>0.26</v>
      </c>
      <c r="F101" s="149" t="s">
        <v>104</v>
      </c>
      <c r="G101" s="11">
        <v>0.180684318659043</v>
      </c>
      <c r="H101" s="149" t="s">
        <v>298</v>
      </c>
      <c r="I101" s="149">
        <v>0.3</v>
      </c>
      <c r="J101" s="149" t="s">
        <v>298</v>
      </c>
      <c r="K101" s="149" t="s">
        <v>298</v>
      </c>
      <c r="L101" s="150">
        <v>0.26</v>
      </c>
      <c r="M101" s="149" t="s">
        <v>106</v>
      </c>
      <c r="N101" s="149" t="s">
        <v>104</v>
      </c>
      <c r="O101" s="11">
        <v>0.26</v>
      </c>
      <c r="P101" s="11">
        <v>0.26</v>
      </c>
      <c r="Q101" s="11">
        <v>0.25</v>
      </c>
      <c r="R101" s="149" t="s">
        <v>97</v>
      </c>
      <c r="S101" s="11">
        <v>0.25</v>
      </c>
      <c r="T101" s="149" t="s">
        <v>298</v>
      </c>
      <c r="U101" s="149" t="s">
        <v>104</v>
      </c>
      <c r="V101" s="149" t="s">
        <v>298</v>
      </c>
      <c r="W101" s="149" t="s">
        <v>298</v>
      </c>
      <c r="X101" s="149">
        <v>0.3</v>
      </c>
      <c r="Y101" s="11">
        <v>0.24</v>
      </c>
      <c r="Z101" s="149">
        <v>0.12</v>
      </c>
      <c r="AA101" s="149">
        <v>0.4</v>
      </c>
      <c r="AB101" s="11">
        <v>0.28000000000000003</v>
      </c>
      <c r="AC101" s="11">
        <v>0.21</v>
      </c>
      <c r="AD101" s="154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>
        <v>78</v>
      </c>
    </row>
    <row r="102" spans="1:65">
      <c r="A102" s="30"/>
      <c r="B102" s="19">
        <v>1</v>
      </c>
      <c r="C102" s="9">
        <v>6</v>
      </c>
      <c r="D102" s="149">
        <v>0.2</v>
      </c>
      <c r="E102" s="11">
        <v>0.28999999999999998</v>
      </c>
      <c r="F102" s="149" t="s">
        <v>104</v>
      </c>
      <c r="G102" s="11">
        <v>0.17541149815652299</v>
      </c>
      <c r="H102" s="149" t="s">
        <v>298</v>
      </c>
      <c r="I102" s="149">
        <v>0.2</v>
      </c>
      <c r="J102" s="149" t="s">
        <v>298</v>
      </c>
      <c r="K102" s="149" t="s">
        <v>298</v>
      </c>
      <c r="L102" s="11">
        <v>0.28999999999999998</v>
      </c>
      <c r="M102" s="149" t="s">
        <v>106</v>
      </c>
      <c r="N102" s="149" t="s">
        <v>104</v>
      </c>
      <c r="O102" s="11">
        <v>0.25</v>
      </c>
      <c r="P102" s="11">
        <v>0.26</v>
      </c>
      <c r="Q102" s="11">
        <v>0.25</v>
      </c>
      <c r="R102" s="149" t="s">
        <v>97</v>
      </c>
      <c r="S102" s="11">
        <v>0.25</v>
      </c>
      <c r="T102" s="149" t="s">
        <v>298</v>
      </c>
      <c r="U102" s="149" t="s">
        <v>104</v>
      </c>
      <c r="V102" s="149" t="s">
        <v>298</v>
      </c>
      <c r="W102" s="149" t="s">
        <v>298</v>
      </c>
      <c r="X102" s="149">
        <v>0.3</v>
      </c>
      <c r="Y102" s="11">
        <v>0.24</v>
      </c>
      <c r="Z102" s="149">
        <v>0.1</v>
      </c>
      <c r="AA102" s="149">
        <v>0.3</v>
      </c>
      <c r="AB102" s="11">
        <v>0.28999999999999998</v>
      </c>
      <c r="AC102" s="11">
        <v>0.19</v>
      </c>
      <c r="AD102" s="154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5"/>
    </row>
    <row r="103" spans="1:65">
      <c r="A103" s="30"/>
      <c r="B103" s="20" t="s">
        <v>272</v>
      </c>
      <c r="C103" s="12"/>
      <c r="D103" s="23">
        <v>0.21666666666666667</v>
      </c>
      <c r="E103" s="23">
        <v>0.28500000000000003</v>
      </c>
      <c r="F103" s="23" t="s">
        <v>674</v>
      </c>
      <c r="G103" s="23">
        <v>0.17825568529530814</v>
      </c>
      <c r="H103" s="23" t="s">
        <v>674</v>
      </c>
      <c r="I103" s="23">
        <v>0.28333333333333333</v>
      </c>
      <c r="J103" s="23" t="s">
        <v>674</v>
      </c>
      <c r="K103" s="23" t="s">
        <v>674</v>
      </c>
      <c r="L103" s="23">
        <v>0.28333333333333333</v>
      </c>
      <c r="M103" s="23" t="s">
        <v>674</v>
      </c>
      <c r="N103" s="23" t="s">
        <v>674</v>
      </c>
      <c r="O103" s="23">
        <v>0.25666666666666665</v>
      </c>
      <c r="P103" s="23">
        <v>0.25833333333333336</v>
      </c>
      <c r="Q103" s="23">
        <v>0.25</v>
      </c>
      <c r="R103" s="23" t="s">
        <v>674</v>
      </c>
      <c r="S103" s="23">
        <v>0.255</v>
      </c>
      <c r="T103" s="23" t="s">
        <v>674</v>
      </c>
      <c r="U103" s="23" t="s">
        <v>674</v>
      </c>
      <c r="V103" s="23" t="s">
        <v>674</v>
      </c>
      <c r="W103" s="23" t="s">
        <v>674</v>
      </c>
      <c r="X103" s="23">
        <v>0.23333333333333336</v>
      </c>
      <c r="Y103" s="23">
        <v>0.24166666666666667</v>
      </c>
      <c r="Z103" s="23">
        <v>0.11833333333333333</v>
      </c>
      <c r="AA103" s="23">
        <v>0.33333333333333331</v>
      </c>
      <c r="AB103" s="23">
        <v>0.29000000000000004</v>
      </c>
      <c r="AC103" s="23">
        <v>0.21166666666666664</v>
      </c>
      <c r="AD103" s="154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30"/>
      <c r="B104" s="3" t="s">
        <v>273</v>
      </c>
      <c r="C104" s="29"/>
      <c r="D104" s="11">
        <v>0.2</v>
      </c>
      <c r="E104" s="11">
        <v>0.28500000000000003</v>
      </c>
      <c r="F104" s="11" t="s">
        <v>674</v>
      </c>
      <c r="G104" s="11">
        <v>0.1779101301123035</v>
      </c>
      <c r="H104" s="11" t="s">
        <v>674</v>
      </c>
      <c r="I104" s="11">
        <v>0.3</v>
      </c>
      <c r="J104" s="11" t="s">
        <v>674</v>
      </c>
      <c r="K104" s="11" t="s">
        <v>674</v>
      </c>
      <c r="L104" s="11">
        <v>0.28999999999999998</v>
      </c>
      <c r="M104" s="11" t="s">
        <v>674</v>
      </c>
      <c r="N104" s="11" t="s">
        <v>674</v>
      </c>
      <c r="O104" s="11">
        <v>0.255</v>
      </c>
      <c r="P104" s="11">
        <v>0.26</v>
      </c>
      <c r="Q104" s="11">
        <v>0.25</v>
      </c>
      <c r="R104" s="11" t="s">
        <v>674</v>
      </c>
      <c r="S104" s="11">
        <v>0.255</v>
      </c>
      <c r="T104" s="11" t="s">
        <v>674</v>
      </c>
      <c r="U104" s="11" t="s">
        <v>674</v>
      </c>
      <c r="V104" s="11" t="s">
        <v>674</v>
      </c>
      <c r="W104" s="11" t="s">
        <v>674</v>
      </c>
      <c r="X104" s="11">
        <v>0.2</v>
      </c>
      <c r="Y104" s="11">
        <v>0.24</v>
      </c>
      <c r="Z104" s="11">
        <v>0.12</v>
      </c>
      <c r="AA104" s="11">
        <v>0.3</v>
      </c>
      <c r="AB104" s="11">
        <v>0.28999999999999998</v>
      </c>
      <c r="AC104" s="11">
        <v>0.21</v>
      </c>
      <c r="AD104" s="154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5"/>
    </row>
    <row r="105" spans="1:65">
      <c r="A105" s="30"/>
      <c r="B105" s="3" t="s">
        <v>274</v>
      </c>
      <c r="C105" s="29"/>
      <c r="D105" s="24">
        <v>4.0824829046386367E-2</v>
      </c>
      <c r="E105" s="24">
        <v>1.8708286933869698E-2</v>
      </c>
      <c r="F105" s="24" t="s">
        <v>674</v>
      </c>
      <c r="G105" s="24">
        <v>2.9807955983492678E-3</v>
      </c>
      <c r="H105" s="24" t="s">
        <v>674</v>
      </c>
      <c r="I105" s="24">
        <v>4.0824829046386367E-2</v>
      </c>
      <c r="J105" s="24" t="s">
        <v>674</v>
      </c>
      <c r="K105" s="24" t="s">
        <v>674</v>
      </c>
      <c r="L105" s="24">
        <v>1.2110601416389952E-2</v>
      </c>
      <c r="M105" s="24" t="s">
        <v>674</v>
      </c>
      <c r="N105" s="24" t="s">
        <v>674</v>
      </c>
      <c r="O105" s="24">
        <v>8.1649658092772682E-3</v>
      </c>
      <c r="P105" s="24">
        <v>4.0824829046386332E-3</v>
      </c>
      <c r="Q105" s="24">
        <v>0</v>
      </c>
      <c r="R105" s="24" t="s">
        <v>674</v>
      </c>
      <c r="S105" s="24">
        <v>5.4772255750516656E-3</v>
      </c>
      <c r="T105" s="24" t="s">
        <v>674</v>
      </c>
      <c r="U105" s="24" t="s">
        <v>674</v>
      </c>
      <c r="V105" s="24" t="s">
        <v>674</v>
      </c>
      <c r="W105" s="24" t="s">
        <v>674</v>
      </c>
      <c r="X105" s="24">
        <v>5.1639777949432066E-2</v>
      </c>
      <c r="Y105" s="24">
        <v>4.0824829046386341E-3</v>
      </c>
      <c r="Z105" s="24">
        <v>1.1690451944500121E-2</v>
      </c>
      <c r="AA105" s="24">
        <v>5.1639777949432392E-2</v>
      </c>
      <c r="AB105" s="24">
        <v>8.9442719099991422E-3</v>
      </c>
      <c r="AC105" s="24">
        <v>2.2286019533929041E-2</v>
      </c>
      <c r="AD105" s="154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30"/>
      <c r="B106" s="3" t="s">
        <v>87</v>
      </c>
      <c r="C106" s="29"/>
      <c r="D106" s="13">
        <v>0.18842228790639862</v>
      </c>
      <c r="E106" s="13">
        <v>6.5643112048665603E-2</v>
      </c>
      <c r="F106" s="13" t="s">
        <v>674</v>
      </c>
      <c r="G106" s="13">
        <v>1.6722022601473374E-2</v>
      </c>
      <c r="H106" s="13" t="s">
        <v>674</v>
      </c>
      <c r="I106" s="13">
        <v>0.14408763192842247</v>
      </c>
      <c r="J106" s="13" t="s">
        <v>674</v>
      </c>
      <c r="K106" s="13" t="s">
        <v>674</v>
      </c>
      <c r="L106" s="13">
        <v>4.2743299116670422E-2</v>
      </c>
      <c r="M106" s="13" t="s">
        <v>674</v>
      </c>
      <c r="N106" s="13" t="s">
        <v>674</v>
      </c>
      <c r="O106" s="13">
        <v>3.1811555101080267E-2</v>
      </c>
      <c r="P106" s="13">
        <v>1.5803159630859223E-2</v>
      </c>
      <c r="Q106" s="13">
        <v>0</v>
      </c>
      <c r="R106" s="13" t="s">
        <v>674</v>
      </c>
      <c r="S106" s="13">
        <v>2.1479315980594767E-2</v>
      </c>
      <c r="T106" s="13" t="s">
        <v>674</v>
      </c>
      <c r="U106" s="13" t="s">
        <v>674</v>
      </c>
      <c r="V106" s="13" t="s">
        <v>674</v>
      </c>
      <c r="W106" s="13" t="s">
        <v>674</v>
      </c>
      <c r="X106" s="13">
        <v>0.22131333406899453</v>
      </c>
      <c r="Y106" s="13">
        <v>1.689303270884952E-2</v>
      </c>
      <c r="Z106" s="13">
        <v>9.8792551643663004E-2</v>
      </c>
      <c r="AA106" s="13">
        <v>0.15491933384829717</v>
      </c>
      <c r="AB106" s="13">
        <v>3.0842316931031521E-2</v>
      </c>
      <c r="AC106" s="13">
        <v>0.10528828126265689</v>
      </c>
      <c r="AD106" s="154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30"/>
      <c r="B107" s="3" t="s">
        <v>275</v>
      </c>
      <c r="C107" s="29"/>
      <c r="D107" s="13">
        <v>-0.13836151728353518</v>
      </c>
      <c r="E107" s="13">
        <v>0.13338600418858082</v>
      </c>
      <c r="F107" s="13" t="s">
        <v>674</v>
      </c>
      <c r="G107" s="13">
        <v>-0.29111403901492483</v>
      </c>
      <c r="H107" s="13" t="s">
        <v>674</v>
      </c>
      <c r="I107" s="13">
        <v>0.12675801585999236</v>
      </c>
      <c r="J107" s="13" t="s">
        <v>674</v>
      </c>
      <c r="K107" s="13" t="s">
        <v>674</v>
      </c>
      <c r="L107" s="13">
        <v>0.12675801585999236</v>
      </c>
      <c r="M107" s="13" t="s">
        <v>674</v>
      </c>
      <c r="N107" s="13" t="s">
        <v>674</v>
      </c>
      <c r="O107" s="13">
        <v>2.0710202602581385E-2</v>
      </c>
      <c r="P107" s="13">
        <v>2.7338190931169626E-2</v>
      </c>
      <c r="Q107" s="13">
        <v>-5.8017507117713585E-3</v>
      </c>
      <c r="R107" s="13" t="s">
        <v>674</v>
      </c>
      <c r="S107" s="13">
        <v>1.4082214273993143E-2</v>
      </c>
      <c r="T107" s="13" t="s">
        <v>674</v>
      </c>
      <c r="U107" s="13" t="s">
        <v>674</v>
      </c>
      <c r="V107" s="13" t="s">
        <v>674</v>
      </c>
      <c r="W107" s="13" t="s">
        <v>674</v>
      </c>
      <c r="X107" s="13">
        <v>-7.2081633997653216E-2</v>
      </c>
      <c r="Y107" s="13">
        <v>-3.8941692354712343E-2</v>
      </c>
      <c r="Z107" s="13">
        <v>-0.52941282867023842</v>
      </c>
      <c r="AA107" s="13">
        <v>0.32559766571763804</v>
      </c>
      <c r="AB107" s="13">
        <v>0.15326996917434532</v>
      </c>
      <c r="AC107" s="13">
        <v>-0.15824548226929991</v>
      </c>
      <c r="AD107" s="154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A108" s="30"/>
      <c r="B108" s="46" t="s">
        <v>276</v>
      </c>
      <c r="C108" s="47"/>
      <c r="D108" s="45" t="s">
        <v>277</v>
      </c>
      <c r="E108" s="45">
        <v>1.05</v>
      </c>
      <c r="F108" s="45">
        <v>8.01</v>
      </c>
      <c r="G108" s="45">
        <v>2.4</v>
      </c>
      <c r="H108" s="45">
        <v>0.08</v>
      </c>
      <c r="I108" s="45" t="s">
        <v>277</v>
      </c>
      <c r="J108" s="45">
        <v>0.08</v>
      </c>
      <c r="K108" s="45">
        <v>0.08</v>
      </c>
      <c r="L108" s="45">
        <v>1</v>
      </c>
      <c r="M108" s="45">
        <v>72.739999999999995</v>
      </c>
      <c r="N108" s="45">
        <v>8.01</v>
      </c>
      <c r="O108" s="45">
        <v>0.13</v>
      </c>
      <c r="P108" s="45">
        <v>0.19</v>
      </c>
      <c r="Q108" s="45">
        <v>0.08</v>
      </c>
      <c r="R108" s="45">
        <v>153.66</v>
      </c>
      <c r="S108" s="45">
        <v>0.08</v>
      </c>
      <c r="T108" s="45">
        <v>0.08</v>
      </c>
      <c r="U108" s="45">
        <v>8.01</v>
      </c>
      <c r="V108" s="45">
        <v>0.08</v>
      </c>
      <c r="W108" s="45">
        <v>0.08</v>
      </c>
      <c r="X108" s="45" t="s">
        <v>277</v>
      </c>
      <c r="Y108" s="45">
        <v>0.35</v>
      </c>
      <c r="Z108" s="45">
        <v>4.34</v>
      </c>
      <c r="AA108" s="45" t="s">
        <v>277</v>
      </c>
      <c r="AB108" s="45">
        <v>1.21</v>
      </c>
      <c r="AC108" s="45">
        <v>1.32</v>
      </c>
      <c r="AD108" s="154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5"/>
    </row>
    <row r="109" spans="1:65">
      <c r="B109" s="31" t="s">
        <v>329</v>
      </c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BM109" s="55"/>
    </row>
    <row r="110" spans="1:65">
      <c r="BM110" s="55"/>
    </row>
    <row r="111" spans="1:65" ht="15">
      <c r="B111" s="8" t="s">
        <v>553</v>
      </c>
      <c r="BM111" s="28" t="s">
        <v>67</v>
      </c>
    </row>
    <row r="112" spans="1:65" ht="15">
      <c r="A112" s="25" t="s">
        <v>16</v>
      </c>
      <c r="B112" s="18" t="s">
        <v>112</v>
      </c>
      <c r="C112" s="15" t="s">
        <v>113</v>
      </c>
      <c r="D112" s="16" t="s">
        <v>230</v>
      </c>
      <c r="E112" s="17" t="s">
        <v>230</v>
      </c>
      <c r="F112" s="17" t="s">
        <v>230</v>
      </c>
      <c r="G112" s="17" t="s">
        <v>230</v>
      </c>
      <c r="H112" s="17" t="s">
        <v>230</v>
      </c>
      <c r="I112" s="17" t="s">
        <v>230</v>
      </c>
      <c r="J112" s="17" t="s">
        <v>230</v>
      </c>
      <c r="K112" s="17" t="s">
        <v>230</v>
      </c>
      <c r="L112" s="17" t="s">
        <v>230</v>
      </c>
      <c r="M112" s="17" t="s">
        <v>230</v>
      </c>
      <c r="N112" s="17" t="s">
        <v>230</v>
      </c>
      <c r="O112" s="17" t="s">
        <v>230</v>
      </c>
      <c r="P112" s="17" t="s">
        <v>230</v>
      </c>
      <c r="Q112" s="17" t="s">
        <v>230</v>
      </c>
      <c r="R112" s="17" t="s">
        <v>230</v>
      </c>
      <c r="S112" s="17" t="s">
        <v>230</v>
      </c>
      <c r="T112" s="17" t="s">
        <v>230</v>
      </c>
      <c r="U112" s="17" t="s">
        <v>230</v>
      </c>
      <c r="V112" s="17" t="s">
        <v>230</v>
      </c>
      <c r="W112" s="17" t="s">
        <v>230</v>
      </c>
      <c r="X112" s="17" t="s">
        <v>230</v>
      </c>
      <c r="Y112" s="17" t="s">
        <v>230</v>
      </c>
      <c r="Z112" s="17" t="s">
        <v>230</v>
      </c>
      <c r="AA112" s="17" t="s">
        <v>230</v>
      </c>
      <c r="AB112" s="17" t="s">
        <v>230</v>
      </c>
      <c r="AC112" s="17" t="s">
        <v>230</v>
      </c>
      <c r="AD112" s="17" t="s">
        <v>230</v>
      </c>
      <c r="AE112" s="154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>
        <v>1</v>
      </c>
    </row>
    <row r="113" spans="1:65">
      <c r="A113" s="30"/>
      <c r="B113" s="19" t="s">
        <v>231</v>
      </c>
      <c r="C113" s="9" t="s">
        <v>231</v>
      </c>
      <c r="D113" s="152" t="s">
        <v>233</v>
      </c>
      <c r="E113" s="153" t="s">
        <v>234</v>
      </c>
      <c r="F113" s="153" t="s">
        <v>235</v>
      </c>
      <c r="G113" s="153" t="s">
        <v>237</v>
      </c>
      <c r="H113" s="153" t="s">
        <v>239</v>
      </c>
      <c r="I113" s="153" t="s">
        <v>240</v>
      </c>
      <c r="J113" s="153" t="s">
        <v>242</v>
      </c>
      <c r="K113" s="153" t="s">
        <v>243</v>
      </c>
      <c r="L113" s="153" t="s">
        <v>244</v>
      </c>
      <c r="M113" s="153" t="s">
        <v>245</v>
      </c>
      <c r="N113" s="153" t="s">
        <v>246</v>
      </c>
      <c r="O113" s="153" t="s">
        <v>247</v>
      </c>
      <c r="P113" s="153" t="s">
        <v>248</v>
      </c>
      <c r="Q113" s="153" t="s">
        <v>249</v>
      </c>
      <c r="R113" s="153" t="s">
        <v>250</v>
      </c>
      <c r="S113" s="153" t="s">
        <v>251</v>
      </c>
      <c r="T113" s="153" t="s">
        <v>252</v>
      </c>
      <c r="U113" s="153" t="s">
        <v>253</v>
      </c>
      <c r="V113" s="153" t="s">
        <v>254</v>
      </c>
      <c r="W113" s="153" t="s">
        <v>257</v>
      </c>
      <c r="X113" s="153" t="s">
        <v>258</v>
      </c>
      <c r="Y113" s="153" t="s">
        <v>279</v>
      </c>
      <c r="Z113" s="153" t="s">
        <v>259</v>
      </c>
      <c r="AA113" s="153" t="s">
        <v>260</v>
      </c>
      <c r="AB113" s="153" t="s">
        <v>261</v>
      </c>
      <c r="AC113" s="153" t="s">
        <v>262</v>
      </c>
      <c r="AD113" s="153" t="s">
        <v>263</v>
      </c>
      <c r="AE113" s="154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 t="s">
        <v>3</v>
      </c>
    </row>
    <row r="114" spans="1:65">
      <c r="A114" s="30"/>
      <c r="B114" s="19"/>
      <c r="C114" s="9"/>
      <c r="D114" s="10" t="s">
        <v>282</v>
      </c>
      <c r="E114" s="11" t="s">
        <v>281</v>
      </c>
      <c r="F114" s="11" t="s">
        <v>282</v>
      </c>
      <c r="G114" s="11" t="s">
        <v>281</v>
      </c>
      <c r="H114" s="11" t="s">
        <v>282</v>
      </c>
      <c r="I114" s="11" t="s">
        <v>322</v>
      </c>
      <c r="J114" s="11" t="s">
        <v>282</v>
      </c>
      <c r="K114" s="11" t="s">
        <v>281</v>
      </c>
      <c r="L114" s="11" t="s">
        <v>322</v>
      </c>
      <c r="M114" s="11" t="s">
        <v>282</v>
      </c>
      <c r="N114" s="11" t="s">
        <v>281</v>
      </c>
      <c r="O114" s="11" t="s">
        <v>281</v>
      </c>
      <c r="P114" s="11" t="s">
        <v>281</v>
      </c>
      <c r="Q114" s="11" t="s">
        <v>322</v>
      </c>
      <c r="R114" s="11" t="s">
        <v>281</v>
      </c>
      <c r="S114" s="11" t="s">
        <v>322</v>
      </c>
      <c r="T114" s="11" t="s">
        <v>282</v>
      </c>
      <c r="U114" s="11" t="s">
        <v>281</v>
      </c>
      <c r="V114" s="11" t="s">
        <v>281</v>
      </c>
      <c r="W114" s="11" t="s">
        <v>281</v>
      </c>
      <c r="X114" s="11" t="s">
        <v>281</v>
      </c>
      <c r="Y114" s="11" t="s">
        <v>281</v>
      </c>
      <c r="Z114" s="11" t="s">
        <v>282</v>
      </c>
      <c r="AA114" s="11" t="s">
        <v>282</v>
      </c>
      <c r="AB114" s="11" t="s">
        <v>282</v>
      </c>
      <c r="AC114" s="11" t="s">
        <v>282</v>
      </c>
      <c r="AD114" s="11" t="s">
        <v>281</v>
      </c>
      <c r="AE114" s="154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3</v>
      </c>
    </row>
    <row r="115" spans="1:65">
      <c r="A115" s="30"/>
      <c r="B115" s="19"/>
      <c r="C115" s="9"/>
      <c r="D115" s="26" t="s">
        <v>323</v>
      </c>
      <c r="E115" s="26" t="s">
        <v>324</v>
      </c>
      <c r="F115" s="26" t="s">
        <v>324</v>
      </c>
      <c r="G115" s="26" t="s">
        <v>325</v>
      </c>
      <c r="H115" s="26" t="s">
        <v>324</v>
      </c>
      <c r="I115" s="26" t="s">
        <v>324</v>
      </c>
      <c r="J115" s="26" t="s">
        <v>326</v>
      </c>
      <c r="K115" s="26" t="s">
        <v>326</v>
      </c>
      <c r="L115" s="26" t="s">
        <v>324</v>
      </c>
      <c r="M115" s="26" t="s">
        <v>323</v>
      </c>
      <c r="N115" s="26" t="s">
        <v>324</v>
      </c>
      <c r="O115" s="26" t="s">
        <v>324</v>
      </c>
      <c r="P115" s="26" t="s">
        <v>324</v>
      </c>
      <c r="Q115" s="26" t="s">
        <v>325</v>
      </c>
      <c r="R115" s="26" t="s">
        <v>324</v>
      </c>
      <c r="S115" s="26" t="s">
        <v>327</v>
      </c>
      <c r="T115" s="26" t="s">
        <v>326</v>
      </c>
      <c r="U115" s="26" t="s">
        <v>270</v>
      </c>
      <c r="V115" s="26" t="s">
        <v>323</v>
      </c>
      <c r="W115" s="26" t="s">
        <v>118</v>
      </c>
      <c r="X115" s="26" t="s">
        <v>324</v>
      </c>
      <c r="Y115" s="26" t="s">
        <v>324</v>
      </c>
      <c r="Z115" s="26" t="s">
        <v>324</v>
      </c>
      <c r="AA115" s="26" t="s">
        <v>324</v>
      </c>
      <c r="AB115" s="26" t="s">
        <v>323</v>
      </c>
      <c r="AC115" s="26" t="s">
        <v>324</v>
      </c>
      <c r="AD115" s="26" t="s">
        <v>324</v>
      </c>
      <c r="AE115" s="154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3</v>
      </c>
    </row>
    <row r="116" spans="1:65">
      <c r="A116" s="30"/>
      <c r="B116" s="18">
        <v>1</v>
      </c>
      <c r="C116" s="14">
        <v>1</v>
      </c>
      <c r="D116" s="229">
        <v>0.05</v>
      </c>
      <c r="E116" s="229">
        <v>7.0000000000000007E-2</v>
      </c>
      <c r="F116" s="228" t="s">
        <v>104</v>
      </c>
      <c r="G116" s="228">
        <v>4.9213235735774269E-2</v>
      </c>
      <c r="H116" s="229">
        <v>0.06</v>
      </c>
      <c r="I116" s="228" t="s">
        <v>104</v>
      </c>
      <c r="J116" s="229">
        <v>0.06</v>
      </c>
      <c r="K116" s="229">
        <v>7.0000000000000007E-2</v>
      </c>
      <c r="L116" s="228" t="s">
        <v>105</v>
      </c>
      <c r="M116" s="228" t="s">
        <v>107</v>
      </c>
      <c r="N116" s="229">
        <v>0.06</v>
      </c>
      <c r="O116" s="229">
        <v>0.06</v>
      </c>
      <c r="P116" s="229">
        <v>7.0000000000000007E-2</v>
      </c>
      <c r="Q116" s="228" t="s">
        <v>97</v>
      </c>
      <c r="R116" s="229">
        <v>7.0000000000000007E-2</v>
      </c>
      <c r="S116" s="228" t="s">
        <v>106</v>
      </c>
      <c r="T116" s="229">
        <v>0.06</v>
      </c>
      <c r="U116" s="229">
        <v>0.05</v>
      </c>
      <c r="V116" s="229">
        <v>7.0000000000000007E-2</v>
      </c>
      <c r="W116" s="228" t="s">
        <v>107</v>
      </c>
      <c r="X116" s="229">
        <v>6.9260000000000002E-2</v>
      </c>
      <c r="Y116" s="229">
        <v>7.0000000000000007E-2</v>
      </c>
      <c r="Z116" s="229">
        <v>4.8000000000000001E-2</v>
      </c>
      <c r="AA116" s="229">
        <v>7.0000000000000007E-2</v>
      </c>
      <c r="AB116" s="229">
        <v>7.0000000000000007E-2</v>
      </c>
      <c r="AC116" s="229">
        <v>7.0000000000000007E-2</v>
      </c>
      <c r="AD116" s="229">
        <v>0.05</v>
      </c>
      <c r="AE116" s="206"/>
      <c r="AF116" s="207"/>
      <c r="AG116" s="207"/>
      <c r="AH116" s="207"/>
      <c r="AI116" s="207"/>
      <c r="AJ116" s="207"/>
      <c r="AK116" s="207"/>
      <c r="AL116" s="207"/>
      <c r="AM116" s="207"/>
      <c r="AN116" s="207"/>
      <c r="AO116" s="207"/>
      <c r="AP116" s="207"/>
      <c r="AQ116" s="207"/>
      <c r="AR116" s="207"/>
      <c r="AS116" s="207"/>
      <c r="AT116" s="207"/>
      <c r="AU116" s="207"/>
      <c r="AV116" s="207"/>
      <c r="AW116" s="207"/>
      <c r="AX116" s="207"/>
      <c r="AY116" s="207"/>
      <c r="AZ116" s="207"/>
      <c r="BA116" s="207"/>
      <c r="BB116" s="207"/>
      <c r="BC116" s="207"/>
      <c r="BD116" s="207"/>
      <c r="BE116" s="207"/>
      <c r="BF116" s="207"/>
      <c r="BG116" s="207"/>
      <c r="BH116" s="207"/>
      <c r="BI116" s="207"/>
      <c r="BJ116" s="207"/>
      <c r="BK116" s="207"/>
      <c r="BL116" s="207"/>
      <c r="BM116" s="230">
        <v>1</v>
      </c>
    </row>
    <row r="117" spans="1:65">
      <c r="A117" s="30"/>
      <c r="B117" s="19">
        <v>1</v>
      </c>
      <c r="C117" s="9">
        <v>2</v>
      </c>
      <c r="D117" s="24">
        <v>0.04</v>
      </c>
      <c r="E117" s="24">
        <v>7.0000000000000007E-2</v>
      </c>
      <c r="F117" s="231" t="s">
        <v>104</v>
      </c>
      <c r="G117" s="231">
        <v>4.8105748556147805E-2</v>
      </c>
      <c r="H117" s="24">
        <v>7.0000000000000007E-2</v>
      </c>
      <c r="I117" s="231">
        <v>4</v>
      </c>
      <c r="J117" s="24">
        <v>0.08</v>
      </c>
      <c r="K117" s="24">
        <v>7.0000000000000007E-2</v>
      </c>
      <c r="L117" s="231" t="s">
        <v>105</v>
      </c>
      <c r="M117" s="231" t="s">
        <v>107</v>
      </c>
      <c r="N117" s="24">
        <v>0.06</v>
      </c>
      <c r="O117" s="24">
        <v>7.0000000000000007E-2</v>
      </c>
      <c r="P117" s="24">
        <v>7.0000000000000007E-2</v>
      </c>
      <c r="Q117" s="231" t="s">
        <v>97</v>
      </c>
      <c r="R117" s="24">
        <v>7.0000000000000007E-2</v>
      </c>
      <c r="S117" s="231" t="s">
        <v>106</v>
      </c>
      <c r="T117" s="24">
        <v>0.06</v>
      </c>
      <c r="U117" s="24">
        <v>0.05</v>
      </c>
      <c r="V117" s="24">
        <v>7.0000000000000007E-2</v>
      </c>
      <c r="W117" s="231" t="s">
        <v>107</v>
      </c>
      <c r="X117" s="24">
        <v>6.9320000000000007E-2</v>
      </c>
      <c r="Y117" s="24">
        <v>0.06</v>
      </c>
      <c r="Z117" s="24">
        <v>4.8000000000000001E-2</v>
      </c>
      <c r="AA117" s="24">
        <v>7.0000000000000007E-2</v>
      </c>
      <c r="AB117" s="24">
        <v>7.0000000000000007E-2</v>
      </c>
      <c r="AC117" s="24">
        <v>7.0000000000000007E-2</v>
      </c>
      <c r="AD117" s="24">
        <v>0.06</v>
      </c>
      <c r="AE117" s="206"/>
      <c r="AF117" s="207"/>
      <c r="AG117" s="207"/>
      <c r="AH117" s="207"/>
      <c r="AI117" s="207"/>
      <c r="AJ117" s="207"/>
      <c r="AK117" s="207"/>
      <c r="AL117" s="207"/>
      <c r="AM117" s="207"/>
      <c r="AN117" s="207"/>
      <c r="AO117" s="207"/>
      <c r="AP117" s="207"/>
      <c r="AQ117" s="207"/>
      <c r="AR117" s="207"/>
      <c r="AS117" s="207"/>
      <c r="AT117" s="207"/>
      <c r="AU117" s="207"/>
      <c r="AV117" s="207"/>
      <c r="AW117" s="207"/>
      <c r="AX117" s="207"/>
      <c r="AY117" s="207"/>
      <c r="AZ117" s="207"/>
      <c r="BA117" s="207"/>
      <c r="BB117" s="207"/>
      <c r="BC117" s="207"/>
      <c r="BD117" s="207"/>
      <c r="BE117" s="207"/>
      <c r="BF117" s="207"/>
      <c r="BG117" s="207"/>
      <c r="BH117" s="207"/>
      <c r="BI117" s="207"/>
      <c r="BJ117" s="207"/>
      <c r="BK117" s="207"/>
      <c r="BL117" s="207"/>
      <c r="BM117" s="230">
        <v>22</v>
      </c>
    </row>
    <row r="118" spans="1:65">
      <c r="A118" s="30"/>
      <c r="B118" s="19">
        <v>1</v>
      </c>
      <c r="C118" s="9">
        <v>3</v>
      </c>
      <c r="D118" s="24">
        <v>0.05</v>
      </c>
      <c r="E118" s="24">
        <v>7.0000000000000007E-2</v>
      </c>
      <c r="F118" s="231" t="s">
        <v>104</v>
      </c>
      <c r="G118" s="231">
        <v>4.4634097855772638E-2</v>
      </c>
      <c r="H118" s="24">
        <v>7.0000000000000007E-2</v>
      </c>
      <c r="I118" s="231">
        <v>5</v>
      </c>
      <c r="J118" s="24">
        <v>0.06</v>
      </c>
      <c r="K118" s="24">
        <v>0.06</v>
      </c>
      <c r="L118" s="231" t="s">
        <v>105</v>
      </c>
      <c r="M118" s="231" t="s">
        <v>107</v>
      </c>
      <c r="N118" s="24">
        <v>0.06</v>
      </c>
      <c r="O118" s="24">
        <v>0.06</v>
      </c>
      <c r="P118" s="24">
        <v>7.0000000000000007E-2</v>
      </c>
      <c r="Q118" s="231" t="s">
        <v>97</v>
      </c>
      <c r="R118" s="24">
        <v>7.0000000000000007E-2</v>
      </c>
      <c r="S118" s="231" t="s">
        <v>106</v>
      </c>
      <c r="T118" s="24">
        <v>7.0000000000000007E-2</v>
      </c>
      <c r="U118" s="24">
        <v>0.06</v>
      </c>
      <c r="V118" s="24">
        <v>7.0000000000000007E-2</v>
      </c>
      <c r="W118" s="231" t="s">
        <v>107</v>
      </c>
      <c r="X118" s="24">
        <v>7.0980000000000001E-2</v>
      </c>
      <c r="Y118" s="24">
        <v>7.0000000000000007E-2</v>
      </c>
      <c r="Z118" s="24">
        <v>4.4999999999999998E-2</v>
      </c>
      <c r="AA118" s="24">
        <v>7.0000000000000007E-2</v>
      </c>
      <c r="AB118" s="24">
        <v>7.0000000000000007E-2</v>
      </c>
      <c r="AC118" s="24">
        <v>7.0000000000000007E-2</v>
      </c>
      <c r="AD118" s="24">
        <v>0.05</v>
      </c>
      <c r="AE118" s="206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207"/>
      <c r="BB118" s="207"/>
      <c r="BC118" s="207"/>
      <c r="BD118" s="207"/>
      <c r="BE118" s="207"/>
      <c r="BF118" s="207"/>
      <c r="BG118" s="207"/>
      <c r="BH118" s="207"/>
      <c r="BI118" s="207"/>
      <c r="BJ118" s="207"/>
      <c r="BK118" s="207"/>
      <c r="BL118" s="207"/>
      <c r="BM118" s="230">
        <v>16</v>
      </c>
    </row>
    <row r="119" spans="1:65">
      <c r="A119" s="30"/>
      <c r="B119" s="19">
        <v>1</v>
      </c>
      <c r="C119" s="9">
        <v>4</v>
      </c>
      <c r="D119" s="24">
        <v>0.05</v>
      </c>
      <c r="E119" s="24">
        <v>7.0000000000000007E-2</v>
      </c>
      <c r="F119" s="231" t="s">
        <v>104</v>
      </c>
      <c r="G119" s="231">
        <v>4.4396775863625976E-2</v>
      </c>
      <c r="H119" s="24">
        <v>0.06</v>
      </c>
      <c r="I119" s="231">
        <v>4</v>
      </c>
      <c r="J119" s="24">
        <v>0.06</v>
      </c>
      <c r="K119" s="24">
        <v>0.06</v>
      </c>
      <c r="L119" s="231" t="s">
        <v>105</v>
      </c>
      <c r="M119" s="231" t="s">
        <v>107</v>
      </c>
      <c r="N119" s="24">
        <v>0.06</v>
      </c>
      <c r="O119" s="24">
        <v>0.06</v>
      </c>
      <c r="P119" s="24">
        <v>7.0000000000000007E-2</v>
      </c>
      <c r="Q119" s="231" t="s">
        <v>97</v>
      </c>
      <c r="R119" s="24">
        <v>0.06</v>
      </c>
      <c r="S119" s="231" t="s">
        <v>106</v>
      </c>
      <c r="T119" s="24">
        <v>0.06</v>
      </c>
      <c r="U119" s="24">
        <v>0.05</v>
      </c>
      <c r="V119" s="24">
        <v>7.0000000000000007E-2</v>
      </c>
      <c r="W119" s="231" t="s">
        <v>107</v>
      </c>
      <c r="X119" s="24">
        <v>7.1400000000000005E-2</v>
      </c>
      <c r="Y119" s="24">
        <v>0.06</v>
      </c>
      <c r="Z119" s="24">
        <v>0.05</v>
      </c>
      <c r="AA119" s="24">
        <v>7.0000000000000007E-2</v>
      </c>
      <c r="AB119" s="24">
        <v>7.0000000000000007E-2</v>
      </c>
      <c r="AC119" s="24">
        <v>7.0000000000000007E-2</v>
      </c>
      <c r="AD119" s="24">
        <v>0.05</v>
      </c>
      <c r="AE119" s="206"/>
      <c r="AF119" s="207"/>
      <c r="AG119" s="207"/>
      <c r="AH119" s="207"/>
      <c r="AI119" s="207"/>
      <c r="AJ119" s="207"/>
      <c r="AK119" s="207"/>
      <c r="AL119" s="207"/>
      <c r="AM119" s="207"/>
      <c r="AN119" s="207"/>
      <c r="AO119" s="207"/>
      <c r="AP119" s="207"/>
      <c r="AQ119" s="207"/>
      <c r="AR119" s="207"/>
      <c r="AS119" s="207"/>
      <c r="AT119" s="207"/>
      <c r="AU119" s="207"/>
      <c r="AV119" s="207"/>
      <c r="AW119" s="207"/>
      <c r="AX119" s="207"/>
      <c r="AY119" s="207"/>
      <c r="AZ119" s="207"/>
      <c r="BA119" s="207"/>
      <c r="BB119" s="207"/>
      <c r="BC119" s="207"/>
      <c r="BD119" s="207"/>
      <c r="BE119" s="207"/>
      <c r="BF119" s="207"/>
      <c r="BG119" s="207"/>
      <c r="BH119" s="207"/>
      <c r="BI119" s="207"/>
      <c r="BJ119" s="207"/>
      <c r="BK119" s="207"/>
      <c r="BL119" s="207"/>
      <c r="BM119" s="230">
        <v>6.2925964912280696E-2</v>
      </c>
    </row>
    <row r="120" spans="1:65">
      <c r="A120" s="30"/>
      <c r="B120" s="19">
        <v>1</v>
      </c>
      <c r="C120" s="9">
        <v>5</v>
      </c>
      <c r="D120" s="24">
        <v>0.05</v>
      </c>
      <c r="E120" s="24">
        <v>7.0000000000000007E-2</v>
      </c>
      <c r="F120" s="231" t="s">
        <v>104</v>
      </c>
      <c r="G120" s="231">
        <v>4.5343633016624023E-2</v>
      </c>
      <c r="H120" s="24">
        <v>0.06</v>
      </c>
      <c r="I120" s="231">
        <v>1</v>
      </c>
      <c r="J120" s="24">
        <v>0.06</v>
      </c>
      <c r="K120" s="24">
        <v>0.06</v>
      </c>
      <c r="L120" s="231" t="s">
        <v>105</v>
      </c>
      <c r="M120" s="231" t="s">
        <v>107</v>
      </c>
      <c r="N120" s="24">
        <v>0.06</v>
      </c>
      <c r="O120" s="24">
        <v>7.0000000000000007E-2</v>
      </c>
      <c r="P120" s="24">
        <v>7.0000000000000007E-2</v>
      </c>
      <c r="Q120" s="231" t="s">
        <v>97</v>
      </c>
      <c r="R120" s="24">
        <v>0.06</v>
      </c>
      <c r="S120" s="231" t="s">
        <v>106</v>
      </c>
      <c r="T120" s="24">
        <v>0.06</v>
      </c>
      <c r="U120" s="24">
        <v>0.05</v>
      </c>
      <c r="V120" s="24">
        <v>0.06</v>
      </c>
      <c r="W120" s="231" t="s">
        <v>107</v>
      </c>
      <c r="X120" s="24">
        <v>6.7900000000000002E-2</v>
      </c>
      <c r="Y120" s="24">
        <v>0.06</v>
      </c>
      <c r="Z120" s="24">
        <v>4.8000000000000001E-2</v>
      </c>
      <c r="AA120" s="24">
        <v>7.0000000000000007E-2</v>
      </c>
      <c r="AB120" s="24">
        <v>7.0000000000000007E-2</v>
      </c>
      <c r="AC120" s="24">
        <v>7.0000000000000007E-2</v>
      </c>
      <c r="AD120" s="24">
        <v>0.06</v>
      </c>
      <c r="AE120" s="206"/>
      <c r="AF120" s="207"/>
      <c r="AG120" s="207"/>
      <c r="AH120" s="207"/>
      <c r="AI120" s="207"/>
      <c r="AJ120" s="207"/>
      <c r="AK120" s="207"/>
      <c r="AL120" s="207"/>
      <c r="AM120" s="207"/>
      <c r="AN120" s="207"/>
      <c r="AO120" s="207"/>
      <c r="AP120" s="207"/>
      <c r="AQ120" s="207"/>
      <c r="AR120" s="207"/>
      <c r="AS120" s="207"/>
      <c r="AT120" s="207"/>
      <c r="AU120" s="207"/>
      <c r="AV120" s="207"/>
      <c r="AW120" s="207"/>
      <c r="AX120" s="207"/>
      <c r="AY120" s="207"/>
      <c r="AZ120" s="207"/>
      <c r="BA120" s="207"/>
      <c r="BB120" s="207"/>
      <c r="BC120" s="207"/>
      <c r="BD120" s="207"/>
      <c r="BE120" s="207"/>
      <c r="BF120" s="207"/>
      <c r="BG120" s="207"/>
      <c r="BH120" s="207"/>
      <c r="BI120" s="207"/>
      <c r="BJ120" s="207"/>
      <c r="BK120" s="207"/>
      <c r="BL120" s="207"/>
      <c r="BM120" s="230">
        <v>79</v>
      </c>
    </row>
    <row r="121" spans="1:65">
      <c r="A121" s="30"/>
      <c r="B121" s="19">
        <v>1</v>
      </c>
      <c r="C121" s="9">
        <v>6</v>
      </c>
      <c r="D121" s="24">
        <v>0.05</v>
      </c>
      <c r="E121" s="24">
        <v>7.0000000000000007E-2</v>
      </c>
      <c r="F121" s="231" t="s">
        <v>104</v>
      </c>
      <c r="G121" s="231">
        <v>4.2078723529684135E-2</v>
      </c>
      <c r="H121" s="24">
        <v>0.06</v>
      </c>
      <c r="I121" s="231">
        <v>4</v>
      </c>
      <c r="J121" s="24">
        <v>0.06</v>
      </c>
      <c r="K121" s="24">
        <v>0.06</v>
      </c>
      <c r="L121" s="231" t="s">
        <v>105</v>
      </c>
      <c r="M121" s="231" t="s">
        <v>107</v>
      </c>
      <c r="N121" s="24">
        <v>0.06</v>
      </c>
      <c r="O121" s="24">
        <v>7.0000000000000007E-2</v>
      </c>
      <c r="P121" s="24">
        <v>7.0000000000000007E-2</v>
      </c>
      <c r="Q121" s="231" t="s">
        <v>97</v>
      </c>
      <c r="R121" s="24">
        <v>7.0000000000000007E-2</v>
      </c>
      <c r="S121" s="231" t="s">
        <v>106</v>
      </c>
      <c r="T121" s="24">
        <v>0.06</v>
      </c>
      <c r="U121" s="24">
        <v>0.05</v>
      </c>
      <c r="V121" s="24">
        <v>7.0000000000000007E-2</v>
      </c>
      <c r="W121" s="231" t="s">
        <v>107</v>
      </c>
      <c r="X121" s="24">
        <v>6.7900000000000002E-2</v>
      </c>
      <c r="Y121" s="24">
        <v>7.0000000000000007E-2</v>
      </c>
      <c r="Z121" s="235">
        <v>3.9E-2</v>
      </c>
      <c r="AA121" s="24">
        <v>7.0000000000000007E-2</v>
      </c>
      <c r="AB121" s="24">
        <v>7.0000000000000007E-2</v>
      </c>
      <c r="AC121" s="24">
        <v>0.06</v>
      </c>
      <c r="AD121" s="24">
        <v>0.05</v>
      </c>
      <c r="AE121" s="206"/>
      <c r="AF121" s="207"/>
      <c r="AG121" s="207"/>
      <c r="AH121" s="207"/>
      <c r="AI121" s="207"/>
      <c r="AJ121" s="207"/>
      <c r="AK121" s="207"/>
      <c r="AL121" s="207"/>
      <c r="AM121" s="207"/>
      <c r="AN121" s="207"/>
      <c r="AO121" s="207"/>
      <c r="AP121" s="207"/>
      <c r="AQ121" s="207"/>
      <c r="AR121" s="207"/>
      <c r="AS121" s="207"/>
      <c r="AT121" s="207"/>
      <c r="AU121" s="207"/>
      <c r="AV121" s="207"/>
      <c r="AW121" s="207"/>
      <c r="AX121" s="207"/>
      <c r="AY121" s="207"/>
      <c r="AZ121" s="207"/>
      <c r="BA121" s="207"/>
      <c r="BB121" s="207"/>
      <c r="BC121" s="207"/>
      <c r="BD121" s="207"/>
      <c r="BE121" s="207"/>
      <c r="BF121" s="207"/>
      <c r="BG121" s="207"/>
      <c r="BH121" s="207"/>
      <c r="BI121" s="207"/>
      <c r="BJ121" s="207"/>
      <c r="BK121" s="207"/>
      <c r="BL121" s="207"/>
      <c r="BM121" s="56"/>
    </row>
    <row r="122" spans="1:65">
      <c r="A122" s="30"/>
      <c r="B122" s="20" t="s">
        <v>272</v>
      </c>
      <c r="C122" s="12"/>
      <c r="D122" s="232">
        <v>4.8333333333333332E-2</v>
      </c>
      <c r="E122" s="232">
        <v>7.0000000000000007E-2</v>
      </c>
      <c r="F122" s="232" t="s">
        <v>674</v>
      </c>
      <c r="G122" s="232">
        <v>4.5628702426271477E-2</v>
      </c>
      <c r="H122" s="232">
        <v>6.3333333333333339E-2</v>
      </c>
      <c r="I122" s="232">
        <v>3.6</v>
      </c>
      <c r="J122" s="232">
        <v>6.3333333333333339E-2</v>
      </c>
      <c r="K122" s="232">
        <v>6.3333333333333339E-2</v>
      </c>
      <c r="L122" s="232" t="s">
        <v>674</v>
      </c>
      <c r="M122" s="232" t="s">
        <v>674</v>
      </c>
      <c r="N122" s="232">
        <v>0.06</v>
      </c>
      <c r="O122" s="232">
        <v>6.5000000000000002E-2</v>
      </c>
      <c r="P122" s="232">
        <v>7.0000000000000007E-2</v>
      </c>
      <c r="Q122" s="232" t="s">
        <v>674</v>
      </c>
      <c r="R122" s="232">
        <v>6.6666666666666666E-2</v>
      </c>
      <c r="S122" s="232" t="s">
        <v>674</v>
      </c>
      <c r="T122" s="232">
        <v>6.1666666666666668E-2</v>
      </c>
      <c r="U122" s="232">
        <v>5.1666666666666666E-2</v>
      </c>
      <c r="V122" s="232">
        <v>6.8333333333333343E-2</v>
      </c>
      <c r="W122" s="232" t="s">
        <v>674</v>
      </c>
      <c r="X122" s="232">
        <v>6.9460000000000008E-2</v>
      </c>
      <c r="Y122" s="232">
        <v>6.5000000000000002E-2</v>
      </c>
      <c r="Z122" s="232">
        <v>4.6333333333333331E-2</v>
      </c>
      <c r="AA122" s="232">
        <v>7.0000000000000007E-2</v>
      </c>
      <c r="AB122" s="232">
        <v>7.0000000000000007E-2</v>
      </c>
      <c r="AC122" s="232">
        <v>6.8333333333333343E-2</v>
      </c>
      <c r="AD122" s="232">
        <v>5.3333333333333337E-2</v>
      </c>
      <c r="AE122" s="206"/>
      <c r="AF122" s="207"/>
      <c r="AG122" s="207"/>
      <c r="AH122" s="207"/>
      <c r="AI122" s="207"/>
      <c r="AJ122" s="207"/>
      <c r="AK122" s="207"/>
      <c r="AL122" s="207"/>
      <c r="AM122" s="207"/>
      <c r="AN122" s="207"/>
      <c r="AO122" s="207"/>
      <c r="AP122" s="207"/>
      <c r="AQ122" s="207"/>
      <c r="AR122" s="207"/>
      <c r="AS122" s="207"/>
      <c r="AT122" s="207"/>
      <c r="AU122" s="207"/>
      <c r="AV122" s="207"/>
      <c r="AW122" s="207"/>
      <c r="AX122" s="207"/>
      <c r="AY122" s="207"/>
      <c r="AZ122" s="207"/>
      <c r="BA122" s="207"/>
      <c r="BB122" s="207"/>
      <c r="BC122" s="207"/>
      <c r="BD122" s="207"/>
      <c r="BE122" s="207"/>
      <c r="BF122" s="207"/>
      <c r="BG122" s="207"/>
      <c r="BH122" s="207"/>
      <c r="BI122" s="207"/>
      <c r="BJ122" s="207"/>
      <c r="BK122" s="207"/>
      <c r="BL122" s="207"/>
      <c r="BM122" s="56"/>
    </row>
    <row r="123" spans="1:65">
      <c r="A123" s="30"/>
      <c r="B123" s="3" t="s">
        <v>273</v>
      </c>
      <c r="C123" s="29"/>
      <c r="D123" s="24">
        <v>0.05</v>
      </c>
      <c r="E123" s="24">
        <v>7.0000000000000007E-2</v>
      </c>
      <c r="F123" s="24" t="s">
        <v>674</v>
      </c>
      <c r="G123" s="24">
        <v>4.498886543619833E-2</v>
      </c>
      <c r="H123" s="24">
        <v>0.06</v>
      </c>
      <c r="I123" s="24">
        <v>4</v>
      </c>
      <c r="J123" s="24">
        <v>0.06</v>
      </c>
      <c r="K123" s="24">
        <v>0.06</v>
      </c>
      <c r="L123" s="24" t="s">
        <v>674</v>
      </c>
      <c r="M123" s="24" t="s">
        <v>674</v>
      </c>
      <c r="N123" s="24">
        <v>0.06</v>
      </c>
      <c r="O123" s="24">
        <v>6.5000000000000002E-2</v>
      </c>
      <c r="P123" s="24">
        <v>7.0000000000000007E-2</v>
      </c>
      <c r="Q123" s="24" t="s">
        <v>674</v>
      </c>
      <c r="R123" s="24">
        <v>7.0000000000000007E-2</v>
      </c>
      <c r="S123" s="24" t="s">
        <v>674</v>
      </c>
      <c r="T123" s="24">
        <v>0.06</v>
      </c>
      <c r="U123" s="24">
        <v>0.05</v>
      </c>
      <c r="V123" s="24">
        <v>7.0000000000000007E-2</v>
      </c>
      <c r="W123" s="24" t="s">
        <v>674</v>
      </c>
      <c r="X123" s="24">
        <v>6.9290000000000004E-2</v>
      </c>
      <c r="Y123" s="24">
        <v>6.5000000000000002E-2</v>
      </c>
      <c r="Z123" s="24">
        <v>4.8000000000000001E-2</v>
      </c>
      <c r="AA123" s="24">
        <v>7.0000000000000007E-2</v>
      </c>
      <c r="AB123" s="24">
        <v>7.0000000000000007E-2</v>
      </c>
      <c r="AC123" s="24">
        <v>7.0000000000000007E-2</v>
      </c>
      <c r="AD123" s="24">
        <v>0.05</v>
      </c>
      <c r="AE123" s="206"/>
      <c r="AF123" s="207"/>
      <c r="AG123" s="207"/>
      <c r="AH123" s="207"/>
      <c r="AI123" s="207"/>
      <c r="AJ123" s="207"/>
      <c r="AK123" s="207"/>
      <c r="AL123" s="207"/>
      <c r="AM123" s="207"/>
      <c r="AN123" s="207"/>
      <c r="AO123" s="207"/>
      <c r="AP123" s="207"/>
      <c r="AQ123" s="207"/>
      <c r="AR123" s="207"/>
      <c r="AS123" s="207"/>
      <c r="AT123" s="207"/>
      <c r="AU123" s="207"/>
      <c r="AV123" s="207"/>
      <c r="AW123" s="207"/>
      <c r="AX123" s="207"/>
      <c r="AY123" s="207"/>
      <c r="AZ123" s="207"/>
      <c r="BA123" s="207"/>
      <c r="BB123" s="207"/>
      <c r="BC123" s="207"/>
      <c r="BD123" s="207"/>
      <c r="BE123" s="207"/>
      <c r="BF123" s="207"/>
      <c r="BG123" s="207"/>
      <c r="BH123" s="207"/>
      <c r="BI123" s="207"/>
      <c r="BJ123" s="207"/>
      <c r="BK123" s="207"/>
      <c r="BL123" s="207"/>
      <c r="BM123" s="56"/>
    </row>
    <row r="124" spans="1:65">
      <c r="A124" s="30"/>
      <c r="B124" s="3" t="s">
        <v>274</v>
      </c>
      <c r="C124" s="29"/>
      <c r="D124" s="24">
        <v>4.0824829046386306E-3</v>
      </c>
      <c r="E124" s="24">
        <v>0</v>
      </c>
      <c r="F124" s="24" t="s">
        <v>674</v>
      </c>
      <c r="G124" s="24">
        <v>2.6143883651214219E-3</v>
      </c>
      <c r="H124" s="24">
        <v>5.1639777949432268E-3</v>
      </c>
      <c r="I124" s="24">
        <v>1.5165750888103104</v>
      </c>
      <c r="J124" s="24">
        <v>8.1649658092772352E-3</v>
      </c>
      <c r="K124" s="24">
        <v>5.1639777949432268E-3</v>
      </c>
      <c r="L124" s="24" t="s">
        <v>674</v>
      </c>
      <c r="M124" s="24" t="s">
        <v>674</v>
      </c>
      <c r="N124" s="24">
        <v>0</v>
      </c>
      <c r="O124" s="24">
        <v>5.4772255750516656E-3</v>
      </c>
      <c r="P124" s="24">
        <v>0</v>
      </c>
      <c r="Q124" s="24" t="s">
        <v>674</v>
      </c>
      <c r="R124" s="24">
        <v>5.1639777949432268E-3</v>
      </c>
      <c r="S124" s="24" t="s">
        <v>674</v>
      </c>
      <c r="T124" s="24">
        <v>4.0824829046386332E-3</v>
      </c>
      <c r="U124" s="24">
        <v>4.082482904638628E-3</v>
      </c>
      <c r="V124" s="24">
        <v>4.0824829046386332E-3</v>
      </c>
      <c r="W124" s="24" t="s">
        <v>674</v>
      </c>
      <c r="X124" s="24">
        <v>1.4832936324275117E-3</v>
      </c>
      <c r="Y124" s="24">
        <v>5.4772255750516656E-3</v>
      </c>
      <c r="Z124" s="24">
        <v>3.9327683210007014E-3</v>
      </c>
      <c r="AA124" s="24">
        <v>0</v>
      </c>
      <c r="AB124" s="24">
        <v>0</v>
      </c>
      <c r="AC124" s="24">
        <v>4.0824829046386332E-3</v>
      </c>
      <c r="AD124" s="24">
        <v>5.1639777949432199E-3</v>
      </c>
      <c r="AE124" s="206"/>
      <c r="AF124" s="207"/>
      <c r="AG124" s="207"/>
      <c r="AH124" s="207"/>
      <c r="AI124" s="207"/>
      <c r="AJ124" s="207"/>
      <c r="AK124" s="207"/>
      <c r="AL124" s="207"/>
      <c r="AM124" s="207"/>
      <c r="AN124" s="207"/>
      <c r="AO124" s="207"/>
      <c r="AP124" s="207"/>
      <c r="AQ124" s="207"/>
      <c r="AR124" s="207"/>
      <c r="AS124" s="207"/>
      <c r="AT124" s="207"/>
      <c r="AU124" s="207"/>
      <c r="AV124" s="207"/>
      <c r="AW124" s="207"/>
      <c r="AX124" s="207"/>
      <c r="AY124" s="207"/>
      <c r="AZ124" s="207"/>
      <c r="BA124" s="207"/>
      <c r="BB124" s="207"/>
      <c r="BC124" s="207"/>
      <c r="BD124" s="207"/>
      <c r="BE124" s="207"/>
      <c r="BF124" s="207"/>
      <c r="BG124" s="207"/>
      <c r="BH124" s="207"/>
      <c r="BI124" s="207"/>
      <c r="BJ124" s="207"/>
      <c r="BK124" s="207"/>
      <c r="BL124" s="207"/>
      <c r="BM124" s="56"/>
    </row>
    <row r="125" spans="1:65">
      <c r="A125" s="30"/>
      <c r="B125" s="3" t="s">
        <v>87</v>
      </c>
      <c r="C125" s="29"/>
      <c r="D125" s="13">
        <v>8.4465163544247532E-2</v>
      </c>
      <c r="E125" s="13">
        <v>0</v>
      </c>
      <c r="F125" s="13" t="s">
        <v>674</v>
      </c>
      <c r="G125" s="13">
        <v>5.7297013197906428E-2</v>
      </c>
      <c r="H125" s="13">
        <v>8.1536491499103581E-2</v>
      </c>
      <c r="I125" s="13">
        <v>0.42127085800286401</v>
      </c>
      <c r="J125" s="13">
        <v>0.1289205127780616</v>
      </c>
      <c r="K125" s="13">
        <v>8.1536491499103581E-2</v>
      </c>
      <c r="L125" s="13" t="s">
        <v>674</v>
      </c>
      <c r="M125" s="13" t="s">
        <v>674</v>
      </c>
      <c r="N125" s="13">
        <v>0</v>
      </c>
      <c r="O125" s="13">
        <v>8.4265008846948694E-2</v>
      </c>
      <c r="P125" s="13">
        <v>0</v>
      </c>
      <c r="Q125" s="13" t="s">
        <v>674</v>
      </c>
      <c r="R125" s="13">
        <v>7.7459666924148407E-2</v>
      </c>
      <c r="S125" s="13" t="s">
        <v>674</v>
      </c>
      <c r="T125" s="13">
        <v>6.6202425480626478E-2</v>
      </c>
      <c r="U125" s="13">
        <v>7.9015798154296032E-2</v>
      </c>
      <c r="V125" s="13">
        <v>5.9743652263004383E-2</v>
      </c>
      <c r="W125" s="13" t="s">
        <v>674</v>
      </c>
      <c r="X125" s="13">
        <v>2.1354644866506071E-2</v>
      </c>
      <c r="Y125" s="13">
        <v>8.4265008846948694E-2</v>
      </c>
      <c r="Z125" s="13">
        <v>8.4879891820159023E-2</v>
      </c>
      <c r="AA125" s="13">
        <v>0</v>
      </c>
      <c r="AB125" s="13">
        <v>0</v>
      </c>
      <c r="AC125" s="13">
        <v>5.9743652263004383E-2</v>
      </c>
      <c r="AD125" s="13">
        <v>9.682458365518537E-2</v>
      </c>
      <c r="AE125" s="154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A126" s="30"/>
      <c r="B126" s="3" t="s">
        <v>275</v>
      </c>
      <c r="C126" s="29"/>
      <c r="D126" s="13">
        <v>-0.23190159418754419</v>
      </c>
      <c r="E126" s="13">
        <v>0.11241838083183264</v>
      </c>
      <c r="F126" s="13" t="s">
        <v>674</v>
      </c>
      <c r="G126" s="13">
        <v>-0.27488275325013678</v>
      </c>
      <c r="H126" s="13">
        <v>6.473773133562899E-3</v>
      </c>
      <c r="I126" s="13">
        <v>56.210088157065677</v>
      </c>
      <c r="J126" s="13">
        <v>6.473773133562899E-3</v>
      </c>
      <c r="K126" s="13">
        <v>6.473773133562899E-3</v>
      </c>
      <c r="L126" s="13" t="s">
        <v>674</v>
      </c>
      <c r="M126" s="13" t="s">
        <v>674</v>
      </c>
      <c r="N126" s="13">
        <v>-4.6498530715572084E-2</v>
      </c>
      <c r="O126" s="13">
        <v>3.2959925058130279E-2</v>
      </c>
      <c r="P126" s="13">
        <v>0.11241838083183264</v>
      </c>
      <c r="Q126" s="13" t="s">
        <v>674</v>
      </c>
      <c r="R126" s="13">
        <v>5.944607698269766E-2</v>
      </c>
      <c r="S126" s="13" t="s">
        <v>674</v>
      </c>
      <c r="T126" s="13">
        <v>-2.0012378791004592E-2</v>
      </c>
      <c r="U126" s="13">
        <v>-0.17892929033840932</v>
      </c>
      <c r="V126" s="13">
        <v>8.5932228907265262E-2</v>
      </c>
      <c r="W126" s="13" t="s">
        <v>674</v>
      </c>
      <c r="X126" s="13">
        <v>0.10383686760827282</v>
      </c>
      <c r="Y126" s="13">
        <v>3.2959925058130279E-2</v>
      </c>
      <c r="Z126" s="13">
        <v>-0.26368497649702516</v>
      </c>
      <c r="AA126" s="13">
        <v>0.11241838083183264</v>
      </c>
      <c r="AB126" s="13">
        <v>0.11241838083183264</v>
      </c>
      <c r="AC126" s="13">
        <v>8.5932228907265262E-2</v>
      </c>
      <c r="AD126" s="13">
        <v>-0.15244313841384183</v>
      </c>
      <c r="AE126" s="154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A127" s="30"/>
      <c r="B127" s="46" t="s">
        <v>276</v>
      </c>
      <c r="C127" s="47"/>
      <c r="D127" s="45">
        <v>2.25</v>
      </c>
      <c r="E127" s="45">
        <v>0.67</v>
      </c>
      <c r="F127" s="45">
        <v>58.66</v>
      </c>
      <c r="G127" s="45">
        <v>2.61</v>
      </c>
      <c r="H127" s="45">
        <v>0.22</v>
      </c>
      <c r="I127" s="45" t="s">
        <v>277</v>
      </c>
      <c r="J127" s="45">
        <v>0.22</v>
      </c>
      <c r="K127" s="45">
        <v>0.22</v>
      </c>
      <c r="L127" s="45">
        <v>126.1</v>
      </c>
      <c r="M127" s="45">
        <v>2.02</v>
      </c>
      <c r="N127" s="45">
        <v>0.67</v>
      </c>
      <c r="O127" s="45">
        <v>0</v>
      </c>
      <c r="P127" s="45">
        <v>0.67</v>
      </c>
      <c r="Q127" s="45">
        <v>665.54</v>
      </c>
      <c r="R127" s="45">
        <v>0.22</v>
      </c>
      <c r="S127" s="45">
        <v>328.39</v>
      </c>
      <c r="T127" s="45">
        <v>0.45</v>
      </c>
      <c r="U127" s="45">
        <v>1.8</v>
      </c>
      <c r="V127" s="45">
        <v>0.45</v>
      </c>
      <c r="W127" s="45">
        <v>2.02</v>
      </c>
      <c r="X127" s="45">
        <v>0.6</v>
      </c>
      <c r="Y127" s="45">
        <v>0</v>
      </c>
      <c r="Z127" s="45">
        <v>2.52</v>
      </c>
      <c r="AA127" s="45">
        <v>0.67</v>
      </c>
      <c r="AB127" s="45">
        <v>0.67</v>
      </c>
      <c r="AC127" s="45">
        <v>0.45</v>
      </c>
      <c r="AD127" s="45">
        <v>1.57</v>
      </c>
      <c r="AE127" s="154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55"/>
    </row>
    <row r="128" spans="1:65">
      <c r="B128" s="31" t="s">
        <v>330</v>
      </c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BM128" s="55"/>
    </row>
    <row r="129" spans="1:65">
      <c r="BM129" s="55"/>
    </row>
    <row r="130" spans="1:65" ht="15">
      <c r="B130" s="8" t="s">
        <v>554</v>
      </c>
      <c r="BM130" s="28" t="s">
        <v>67</v>
      </c>
    </row>
    <row r="131" spans="1:65" ht="15">
      <c r="A131" s="25" t="s">
        <v>50</v>
      </c>
      <c r="B131" s="18" t="s">
        <v>112</v>
      </c>
      <c r="C131" s="15" t="s">
        <v>113</v>
      </c>
      <c r="D131" s="16" t="s">
        <v>230</v>
      </c>
      <c r="E131" s="17" t="s">
        <v>230</v>
      </c>
      <c r="F131" s="17" t="s">
        <v>230</v>
      </c>
      <c r="G131" s="17" t="s">
        <v>230</v>
      </c>
      <c r="H131" s="17" t="s">
        <v>230</v>
      </c>
      <c r="I131" s="17" t="s">
        <v>230</v>
      </c>
      <c r="J131" s="17" t="s">
        <v>230</v>
      </c>
      <c r="K131" s="17" t="s">
        <v>230</v>
      </c>
      <c r="L131" s="17" t="s">
        <v>230</v>
      </c>
      <c r="M131" s="17" t="s">
        <v>230</v>
      </c>
      <c r="N131" s="17" t="s">
        <v>230</v>
      </c>
      <c r="O131" s="17" t="s">
        <v>230</v>
      </c>
      <c r="P131" s="17" t="s">
        <v>230</v>
      </c>
      <c r="Q131" s="17" t="s">
        <v>230</v>
      </c>
      <c r="R131" s="17" t="s">
        <v>230</v>
      </c>
      <c r="S131" s="17" t="s">
        <v>230</v>
      </c>
      <c r="T131" s="17" t="s">
        <v>230</v>
      </c>
      <c r="U131" s="17" t="s">
        <v>230</v>
      </c>
      <c r="V131" s="17" t="s">
        <v>230</v>
      </c>
      <c r="W131" s="17" t="s">
        <v>230</v>
      </c>
      <c r="X131" s="17" t="s">
        <v>230</v>
      </c>
      <c r="Y131" s="17" t="s">
        <v>230</v>
      </c>
      <c r="Z131" s="17" t="s">
        <v>230</v>
      </c>
      <c r="AA131" s="17" t="s">
        <v>230</v>
      </c>
      <c r="AB131" s="17" t="s">
        <v>230</v>
      </c>
      <c r="AC131" s="17" t="s">
        <v>230</v>
      </c>
      <c r="AD131" s="17" t="s">
        <v>230</v>
      </c>
      <c r="AE131" s="17" t="s">
        <v>230</v>
      </c>
      <c r="AF131" s="17" t="s">
        <v>230</v>
      </c>
      <c r="AG131" s="154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1</v>
      </c>
    </row>
    <row r="132" spans="1:65">
      <c r="A132" s="30"/>
      <c r="B132" s="19" t="s">
        <v>231</v>
      </c>
      <c r="C132" s="9" t="s">
        <v>231</v>
      </c>
      <c r="D132" s="152" t="s">
        <v>233</v>
      </c>
      <c r="E132" s="153" t="s">
        <v>234</v>
      </c>
      <c r="F132" s="153" t="s">
        <v>235</v>
      </c>
      <c r="G132" s="153" t="s">
        <v>236</v>
      </c>
      <c r="H132" s="153" t="s">
        <v>237</v>
      </c>
      <c r="I132" s="153" t="s">
        <v>239</v>
      </c>
      <c r="J132" s="153" t="s">
        <v>240</v>
      </c>
      <c r="K132" s="153" t="s">
        <v>242</v>
      </c>
      <c r="L132" s="153" t="s">
        <v>243</v>
      </c>
      <c r="M132" s="153" t="s">
        <v>244</v>
      </c>
      <c r="N132" s="153" t="s">
        <v>245</v>
      </c>
      <c r="O132" s="153" t="s">
        <v>246</v>
      </c>
      <c r="P132" s="153" t="s">
        <v>247</v>
      </c>
      <c r="Q132" s="153" t="s">
        <v>248</v>
      </c>
      <c r="R132" s="153" t="s">
        <v>249</v>
      </c>
      <c r="S132" s="153" t="s">
        <v>250</v>
      </c>
      <c r="T132" s="153" t="s">
        <v>251</v>
      </c>
      <c r="U132" s="153" t="s">
        <v>287</v>
      </c>
      <c r="V132" s="153" t="s">
        <v>252</v>
      </c>
      <c r="W132" s="153" t="s">
        <v>253</v>
      </c>
      <c r="X132" s="153" t="s">
        <v>254</v>
      </c>
      <c r="Y132" s="153" t="s">
        <v>255</v>
      </c>
      <c r="Z132" s="153" t="s">
        <v>256</v>
      </c>
      <c r="AA132" s="153" t="s">
        <v>257</v>
      </c>
      <c r="AB132" s="153" t="s">
        <v>279</v>
      </c>
      <c r="AC132" s="153" t="s">
        <v>260</v>
      </c>
      <c r="AD132" s="153" t="s">
        <v>261</v>
      </c>
      <c r="AE132" s="153" t="s">
        <v>262</v>
      </c>
      <c r="AF132" s="153" t="s">
        <v>263</v>
      </c>
      <c r="AG132" s="154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 t="s">
        <v>1</v>
      </c>
    </row>
    <row r="133" spans="1:65">
      <c r="A133" s="30"/>
      <c r="B133" s="19"/>
      <c r="C133" s="9"/>
      <c r="D133" s="10" t="s">
        <v>282</v>
      </c>
      <c r="E133" s="11" t="s">
        <v>281</v>
      </c>
      <c r="F133" s="11" t="s">
        <v>282</v>
      </c>
      <c r="G133" s="11" t="s">
        <v>322</v>
      </c>
      <c r="H133" s="11" t="s">
        <v>281</v>
      </c>
      <c r="I133" s="11" t="s">
        <v>282</v>
      </c>
      <c r="J133" s="11" t="s">
        <v>322</v>
      </c>
      <c r="K133" s="11" t="s">
        <v>282</v>
      </c>
      <c r="L133" s="11" t="s">
        <v>281</v>
      </c>
      <c r="M133" s="11" t="s">
        <v>322</v>
      </c>
      <c r="N133" s="11" t="s">
        <v>282</v>
      </c>
      <c r="O133" s="11" t="s">
        <v>281</v>
      </c>
      <c r="P133" s="11" t="s">
        <v>281</v>
      </c>
      <c r="Q133" s="11" t="s">
        <v>281</v>
      </c>
      <c r="R133" s="11" t="s">
        <v>322</v>
      </c>
      <c r="S133" s="11" t="s">
        <v>281</v>
      </c>
      <c r="T133" s="11" t="s">
        <v>322</v>
      </c>
      <c r="U133" s="11" t="s">
        <v>282</v>
      </c>
      <c r="V133" s="11" t="s">
        <v>282</v>
      </c>
      <c r="W133" s="11" t="s">
        <v>281</v>
      </c>
      <c r="X133" s="11" t="s">
        <v>322</v>
      </c>
      <c r="Y133" s="11" t="s">
        <v>282</v>
      </c>
      <c r="Z133" s="11" t="s">
        <v>282</v>
      </c>
      <c r="AA133" s="11" t="s">
        <v>281</v>
      </c>
      <c r="AB133" s="11" t="s">
        <v>281</v>
      </c>
      <c r="AC133" s="11" t="s">
        <v>282</v>
      </c>
      <c r="AD133" s="11" t="s">
        <v>282</v>
      </c>
      <c r="AE133" s="11" t="s">
        <v>282</v>
      </c>
      <c r="AF133" s="11" t="s">
        <v>281</v>
      </c>
      <c r="AG133" s="154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2</v>
      </c>
    </row>
    <row r="134" spans="1:65">
      <c r="A134" s="30"/>
      <c r="B134" s="19"/>
      <c r="C134" s="9"/>
      <c r="D134" s="26" t="s">
        <v>323</v>
      </c>
      <c r="E134" s="26" t="s">
        <v>324</v>
      </c>
      <c r="F134" s="26" t="s">
        <v>324</v>
      </c>
      <c r="G134" s="26" t="s">
        <v>324</v>
      </c>
      <c r="H134" s="26" t="s">
        <v>325</v>
      </c>
      <c r="I134" s="26" t="s">
        <v>324</v>
      </c>
      <c r="J134" s="26" t="s">
        <v>324</v>
      </c>
      <c r="K134" s="26" t="s">
        <v>326</v>
      </c>
      <c r="L134" s="26" t="s">
        <v>326</v>
      </c>
      <c r="M134" s="26" t="s">
        <v>324</v>
      </c>
      <c r="N134" s="26" t="s">
        <v>323</v>
      </c>
      <c r="O134" s="26" t="s">
        <v>324</v>
      </c>
      <c r="P134" s="26" t="s">
        <v>324</v>
      </c>
      <c r="Q134" s="26" t="s">
        <v>324</v>
      </c>
      <c r="R134" s="26" t="s">
        <v>325</v>
      </c>
      <c r="S134" s="26" t="s">
        <v>324</v>
      </c>
      <c r="T134" s="26" t="s">
        <v>327</v>
      </c>
      <c r="U134" s="26" t="s">
        <v>323</v>
      </c>
      <c r="V134" s="26" t="s">
        <v>326</v>
      </c>
      <c r="W134" s="26" t="s">
        <v>270</v>
      </c>
      <c r="X134" s="26" t="s">
        <v>323</v>
      </c>
      <c r="Y134" s="26" t="s">
        <v>324</v>
      </c>
      <c r="Z134" s="26" t="s">
        <v>324</v>
      </c>
      <c r="AA134" s="26" t="s">
        <v>118</v>
      </c>
      <c r="AB134" s="26" t="s">
        <v>324</v>
      </c>
      <c r="AC134" s="26" t="s">
        <v>324</v>
      </c>
      <c r="AD134" s="26" t="s">
        <v>323</v>
      </c>
      <c r="AE134" s="26" t="s">
        <v>324</v>
      </c>
      <c r="AF134" s="26" t="s">
        <v>324</v>
      </c>
      <c r="AG134" s="154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3</v>
      </c>
    </row>
    <row r="135" spans="1:65">
      <c r="A135" s="30"/>
      <c r="B135" s="18">
        <v>1</v>
      </c>
      <c r="C135" s="14">
        <v>1</v>
      </c>
      <c r="D135" s="22">
        <v>2.38</v>
      </c>
      <c r="E135" s="22">
        <v>2.3220000000000001</v>
      </c>
      <c r="F135" s="22">
        <v>2.3823590000000001</v>
      </c>
      <c r="G135" s="22">
        <v>2.7736000000000001</v>
      </c>
      <c r="H135" s="22">
        <v>2.3906515559872408</v>
      </c>
      <c r="I135" s="148">
        <v>2.86</v>
      </c>
      <c r="J135" s="22">
        <v>2.601</v>
      </c>
      <c r="K135" s="148">
        <v>2.9899999999999998</v>
      </c>
      <c r="L135" s="22">
        <v>2.58</v>
      </c>
      <c r="M135" s="22">
        <v>2.4300000000000002</v>
      </c>
      <c r="N135" s="22">
        <v>2.08</v>
      </c>
      <c r="O135" s="22">
        <v>2.35</v>
      </c>
      <c r="P135" s="22">
        <v>2.31</v>
      </c>
      <c r="Q135" s="22">
        <v>2.2599999999999998</v>
      </c>
      <c r="R135" s="22">
        <v>1.9269144000000002</v>
      </c>
      <c r="S135" s="22">
        <v>2.3199999999999998</v>
      </c>
      <c r="T135" s="22">
        <v>2.2400000000000002</v>
      </c>
      <c r="U135" s="22">
        <v>2.5522614039999998</v>
      </c>
      <c r="V135" s="22">
        <v>2.68</v>
      </c>
      <c r="W135" s="22">
        <v>2.09</v>
      </c>
      <c r="X135" s="22">
        <v>2.2599999999999998</v>
      </c>
      <c r="Y135" s="22">
        <v>2.1038959999999998</v>
      </c>
      <c r="Z135" s="22">
        <v>2.5652999999999997</v>
      </c>
      <c r="AA135" s="148">
        <v>1.6244999999999998</v>
      </c>
      <c r="AB135" s="22">
        <v>2.29</v>
      </c>
      <c r="AC135" s="22">
        <v>1.91</v>
      </c>
      <c r="AD135" s="22">
        <v>2.2000000000000002</v>
      </c>
      <c r="AE135" s="155">
        <v>2.35</v>
      </c>
      <c r="AF135" s="22">
        <v>1.9299999999999997</v>
      </c>
      <c r="AG135" s="154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1</v>
      </c>
    </row>
    <row r="136" spans="1:65">
      <c r="A136" s="30"/>
      <c r="B136" s="19">
        <v>1</v>
      </c>
      <c r="C136" s="9">
        <v>2</v>
      </c>
      <c r="D136" s="11">
        <v>2.33</v>
      </c>
      <c r="E136" s="11">
        <v>2.3279999999999998</v>
      </c>
      <c r="F136" s="11">
        <v>2.4080220000000003</v>
      </c>
      <c r="G136" s="11">
        <v>2.7882000000000002</v>
      </c>
      <c r="H136" s="11">
        <v>2.4876620647512575</v>
      </c>
      <c r="I136" s="149">
        <v>3.05</v>
      </c>
      <c r="J136" s="11">
        <v>2.637</v>
      </c>
      <c r="K136" s="149">
        <v>2.94</v>
      </c>
      <c r="L136" s="11">
        <v>2.65</v>
      </c>
      <c r="M136" s="11">
        <v>2.44</v>
      </c>
      <c r="N136" s="11">
        <v>2.09</v>
      </c>
      <c r="O136" s="11">
        <v>2.2599999999999998</v>
      </c>
      <c r="P136" s="11">
        <v>2.2999999999999998</v>
      </c>
      <c r="Q136" s="11">
        <v>2.25</v>
      </c>
      <c r="R136" s="11">
        <v>1.9355589999999998</v>
      </c>
      <c r="S136" s="11">
        <v>2.36</v>
      </c>
      <c r="T136" s="11">
        <v>2.2599999999999998</v>
      </c>
      <c r="U136" s="11">
        <v>2.7493182540000003</v>
      </c>
      <c r="V136" s="11">
        <v>2.58</v>
      </c>
      <c r="W136" s="11">
        <v>2.2799999999999998</v>
      </c>
      <c r="X136" s="11">
        <v>2.2400000000000002</v>
      </c>
      <c r="Y136" s="11">
        <v>2.142102</v>
      </c>
      <c r="Z136" s="11">
        <v>2.5221</v>
      </c>
      <c r="AA136" s="149">
        <v>1.6549999999999998</v>
      </c>
      <c r="AB136" s="11">
        <v>2.2999999999999998</v>
      </c>
      <c r="AC136" s="11">
        <v>2.04</v>
      </c>
      <c r="AD136" s="11">
        <v>2.19</v>
      </c>
      <c r="AE136" s="11">
        <v>2.25</v>
      </c>
      <c r="AF136" s="11">
        <v>1.8799999999999997</v>
      </c>
      <c r="AG136" s="154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 t="e">
        <v>#N/A</v>
      </c>
    </row>
    <row r="137" spans="1:65">
      <c r="A137" s="30"/>
      <c r="B137" s="19">
        <v>1</v>
      </c>
      <c r="C137" s="9">
        <v>3</v>
      </c>
      <c r="D137" s="11">
        <v>2.2999999999999998</v>
      </c>
      <c r="E137" s="11">
        <v>2.3210000000000002</v>
      </c>
      <c r="F137" s="11">
        <v>2.4191889999999998</v>
      </c>
      <c r="G137" s="11">
        <v>2.7810000000000001</v>
      </c>
      <c r="H137" s="11">
        <v>2.4373147615477779</v>
      </c>
      <c r="I137" s="149">
        <v>3.1300000000000003</v>
      </c>
      <c r="J137" s="11">
        <v>2.6160000000000001</v>
      </c>
      <c r="K137" s="149">
        <v>2.91</v>
      </c>
      <c r="L137" s="11">
        <v>2.56</v>
      </c>
      <c r="M137" s="11">
        <v>2.48</v>
      </c>
      <c r="N137" s="11">
        <v>2.09</v>
      </c>
      <c r="O137" s="11">
        <v>2.2999999999999998</v>
      </c>
      <c r="P137" s="11">
        <v>2.25</v>
      </c>
      <c r="Q137" s="11">
        <v>2.2400000000000002</v>
      </c>
      <c r="R137" s="11">
        <v>1.8221968000000002</v>
      </c>
      <c r="S137" s="11">
        <v>2.35</v>
      </c>
      <c r="T137" s="11">
        <v>2.25</v>
      </c>
      <c r="U137" s="11">
        <v>2.744123648</v>
      </c>
      <c r="V137" s="11">
        <v>2.52</v>
      </c>
      <c r="W137" s="11">
        <v>2.16</v>
      </c>
      <c r="X137" s="11">
        <v>2.2799999999999998</v>
      </c>
      <c r="Y137" s="11">
        <v>2.1097380000000001</v>
      </c>
      <c r="Z137" s="11">
        <v>2.4817999999999998</v>
      </c>
      <c r="AA137" s="149">
        <v>1.6930000000000001</v>
      </c>
      <c r="AB137" s="11">
        <v>2.2999999999999998</v>
      </c>
      <c r="AC137" s="11">
        <v>2.04</v>
      </c>
      <c r="AD137" s="11">
        <v>2.14</v>
      </c>
      <c r="AE137" s="11">
        <v>2.2400000000000002</v>
      </c>
      <c r="AF137" s="11">
        <v>1.9299999999999997</v>
      </c>
      <c r="AG137" s="154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8">
        <v>16</v>
      </c>
    </row>
    <row r="138" spans="1:65">
      <c r="A138" s="30"/>
      <c r="B138" s="19">
        <v>1</v>
      </c>
      <c r="C138" s="9">
        <v>4</v>
      </c>
      <c r="D138" s="11">
        <v>2.3199999999999998</v>
      </c>
      <c r="E138" s="11">
        <v>2.3450000000000002</v>
      </c>
      <c r="F138" s="11">
        <v>2.3608150000000001</v>
      </c>
      <c r="G138" s="11">
        <v>2.7902</v>
      </c>
      <c r="H138" s="11">
        <v>2.4392130210143281</v>
      </c>
      <c r="I138" s="149">
        <v>2.97</v>
      </c>
      <c r="J138" s="11">
        <v>2.6520000000000001</v>
      </c>
      <c r="K138" s="149">
        <v>2.92</v>
      </c>
      <c r="L138" s="11">
        <v>2.54</v>
      </c>
      <c r="M138" s="11">
        <v>2.4900000000000002</v>
      </c>
      <c r="N138" s="11">
        <v>2.1</v>
      </c>
      <c r="O138" s="11">
        <v>2.27</v>
      </c>
      <c r="P138" s="11">
        <v>2.2799999999999998</v>
      </c>
      <c r="Q138" s="11">
        <v>2.27</v>
      </c>
      <c r="R138" s="11">
        <v>1.8764666000000003</v>
      </c>
      <c r="S138" s="11">
        <v>2.3199999999999998</v>
      </c>
      <c r="T138" s="11">
        <v>2.2400000000000002</v>
      </c>
      <c r="U138" s="11">
        <v>2.629480155</v>
      </c>
      <c r="V138" s="11">
        <v>2.6</v>
      </c>
      <c r="W138" s="11">
        <v>2.0499999999999998</v>
      </c>
      <c r="X138" s="11">
        <v>2.27</v>
      </c>
      <c r="Y138" s="11">
        <v>1.9605750000000002</v>
      </c>
      <c r="Z138" s="11">
        <v>2.4068999999999998</v>
      </c>
      <c r="AA138" s="149">
        <v>1.6019999999999999</v>
      </c>
      <c r="AB138" s="11">
        <v>2.2599999999999998</v>
      </c>
      <c r="AC138" s="11">
        <v>2.04</v>
      </c>
      <c r="AD138" s="11">
        <v>2.19</v>
      </c>
      <c r="AE138" s="11">
        <v>2.27</v>
      </c>
      <c r="AF138" s="11">
        <v>1.8399999999999999</v>
      </c>
      <c r="AG138" s="154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8">
        <v>2.308416596567334</v>
      </c>
    </row>
    <row r="139" spans="1:65">
      <c r="A139" s="30"/>
      <c r="B139" s="19">
        <v>1</v>
      </c>
      <c r="C139" s="9">
        <v>5</v>
      </c>
      <c r="D139" s="11">
        <v>2.35</v>
      </c>
      <c r="E139" s="11">
        <v>2.33</v>
      </c>
      <c r="F139" s="11">
        <v>2.3845209999999999</v>
      </c>
      <c r="G139" s="11">
        <v>2.8022999999999998</v>
      </c>
      <c r="H139" s="11">
        <v>2.4846123425822033</v>
      </c>
      <c r="I139" s="149">
        <v>2.93</v>
      </c>
      <c r="J139" s="11">
        <v>2.694</v>
      </c>
      <c r="K139" s="149">
        <v>2.9899999999999998</v>
      </c>
      <c r="L139" s="11">
        <v>2.48</v>
      </c>
      <c r="M139" s="11">
        <v>2.44</v>
      </c>
      <c r="N139" s="11">
        <v>2.13</v>
      </c>
      <c r="O139" s="11">
        <v>2.2799999999999998</v>
      </c>
      <c r="P139" s="11">
        <v>2.29</v>
      </c>
      <c r="Q139" s="11">
        <v>2.27</v>
      </c>
      <c r="R139" s="11">
        <v>1.7763936</v>
      </c>
      <c r="S139" s="11">
        <v>2.2599999999999998</v>
      </c>
      <c r="T139" s="11">
        <v>2.15</v>
      </c>
      <c r="U139" s="11">
        <v>2.5356771779999998</v>
      </c>
      <c r="V139" s="11">
        <v>2.67</v>
      </c>
      <c r="W139" s="11">
        <v>2.2400000000000002</v>
      </c>
      <c r="X139" s="11">
        <v>2.2999999999999998</v>
      </c>
      <c r="Y139" s="11">
        <v>1.7673630000000002</v>
      </c>
      <c r="Z139" s="11">
        <v>2.3956</v>
      </c>
      <c r="AA139" s="149">
        <v>1.625</v>
      </c>
      <c r="AB139" s="11">
        <v>2.2999999999999998</v>
      </c>
      <c r="AC139" s="11">
        <v>2.06</v>
      </c>
      <c r="AD139" s="11">
        <v>2.13</v>
      </c>
      <c r="AE139" s="11">
        <v>2.2799999999999998</v>
      </c>
      <c r="AF139" s="11">
        <v>1.92</v>
      </c>
      <c r="AG139" s="154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28">
        <v>80</v>
      </c>
    </row>
    <row r="140" spans="1:65">
      <c r="A140" s="30"/>
      <c r="B140" s="19">
        <v>1</v>
      </c>
      <c r="C140" s="9">
        <v>6</v>
      </c>
      <c r="D140" s="11">
        <v>2.25</v>
      </c>
      <c r="E140" s="11">
        <v>2.3050000000000002</v>
      </c>
      <c r="F140" s="11">
        <v>2.4580929999999999</v>
      </c>
      <c r="G140" s="11">
        <v>2.7802000000000002</v>
      </c>
      <c r="H140" s="11">
        <v>2.3852552935303968</v>
      </c>
      <c r="I140" s="149">
        <v>2.79</v>
      </c>
      <c r="J140" s="11">
        <v>2.7090000000000001</v>
      </c>
      <c r="K140" s="149">
        <v>3.0700000000000003</v>
      </c>
      <c r="L140" s="11">
        <v>2.48</v>
      </c>
      <c r="M140" s="11">
        <v>2.46</v>
      </c>
      <c r="N140" s="11">
        <v>2.13</v>
      </c>
      <c r="O140" s="11">
        <v>2.2999999999999998</v>
      </c>
      <c r="P140" s="11">
        <v>2.2999999999999998</v>
      </c>
      <c r="Q140" s="11">
        <v>2.23</v>
      </c>
      <c r="R140" s="11">
        <v>1.8957012</v>
      </c>
      <c r="S140" s="11">
        <v>2.2799999999999998</v>
      </c>
      <c r="T140" s="11">
        <v>2.12</v>
      </c>
      <c r="U140" s="11">
        <v>2.5018748769999997</v>
      </c>
      <c r="V140" s="11">
        <v>2.52</v>
      </c>
      <c r="W140" s="11">
        <v>2.19</v>
      </c>
      <c r="X140" s="11">
        <v>2.25</v>
      </c>
      <c r="Y140" s="11">
        <v>1.9150490000000002</v>
      </c>
      <c r="Z140" s="11">
        <v>2.4573</v>
      </c>
      <c r="AA140" s="149">
        <v>1.702</v>
      </c>
      <c r="AB140" s="11">
        <v>2.27</v>
      </c>
      <c r="AC140" s="150">
        <v>1.82</v>
      </c>
      <c r="AD140" s="11">
        <v>2.12</v>
      </c>
      <c r="AE140" s="11">
        <v>2.25</v>
      </c>
      <c r="AF140" s="11">
        <v>1.96</v>
      </c>
      <c r="AG140" s="154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5"/>
    </row>
    <row r="141" spans="1:65">
      <c r="A141" s="30"/>
      <c r="B141" s="20" t="s">
        <v>272</v>
      </c>
      <c r="C141" s="12"/>
      <c r="D141" s="23">
        <v>2.3216666666666668</v>
      </c>
      <c r="E141" s="23">
        <v>2.3251666666666666</v>
      </c>
      <c r="F141" s="23">
        <v>2.4021664999999999</v>
      </c>
      <c r="G141" s="23">
        <v>2.785916666666667</v>
      </c>
      <c r="H141" s="23">
        <v>2.4374515065688676</v>
      </c>
      <c r="I141" s="23">
        <v>2.9550000000000001</v>
      </c>
      <c r="J141" s="23">
        <v>2.6515</v>
      </c>
      <c r="K141" s="23">
        <v>2.97</v>
      </c>
      <c r="L141" s="23">
        <v>2.5483333333333338</v>
      </c>
      <c r="M141" s="23">
        <v>2.4566666666666666</v>
      </c>
      <c r="N141" s="23">
        <v>2.1033333333333331</v>
      </c>
      <c r="O141" s="23">
        <v>2.293333333333333</v>
      </c>
      <c r="P141" s="23">
        <v>2.2883333333333336</v>
      </c>
      <c r="Q141" s="23">
        <v>2.2533333333333334</v>
      </c>
      <c r="R141" s="23">
        <v>1.8722052666666666</v>
      </c>
      <c r="S141" s="23">
        <v>2.3149999999999999</v>
      </c>
      <c r="T141" s="23">
        <v>2.2100000000000004</v>
      </c>
      <c r="U141" s="23">
        <v>2.6187892526666663</v>
      </c>
      <c r="V141" s="23">
        <v>2.5949999999999998</v>
      </c>
      <c r="W141" s="23">
        <v>2.168333333333333</v>
      </c>
      <c r="X141" s="23">
        <v>2.2666666666666662</v>
      </c>
      <c r="Y141" s="23">
        <v>1.9997871666666667</v>
      </c>
      <c r="Z141" s="23">
        <v>2.4714999999999998</v>
      </c>
      <c r="AA141" s="23">
        <v>1.65025</v>
      </c>
      <c r="AB141" s="23">
        <v>2.2866666666666666</v>
      </c>
      <c r="AC141" s="23">
        <v>1.9850000000000003</v>
      </c>
      <c r="AD141" s="23">
        <v>2.1616666666666671</v>
      </c>
      <c r="AE141" s="23">
        <v>2.273333333333333</v>
      </c>
      <c r="AF141" s="23">
        <v>1.9100000000000001</v>
      </c>
      <c r="AG141" s="154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5"/>
    </row>
    <row r="142" spans="1:65">
      <c r="A142" s="30"/>
      <c r="B142" s="3" t="s">
        <v>273</v>
      </c>
      <c r="C142" s="29"/>
      <c r="D142" s="11">
        <v>2.3250000000000002</v>
      </c>
      <c r="E142" s="11">
        <v>2.3250000000000002</v>
      </c>
      <c r="F142" s="11">
        <v>2.3962715000000001</v>
      </c>
      <c r="G142" s="11">
        <v>2.7846000000000002</v>
      </c>
      <c r="H142" s="11">
        <v>2.438263891281053</v>
      </c>
      <c r="I142" s="11">
        <v>2.95</v>
      </c>
      <c r="J142" s="11">
        <v>2.6444999999999999</v>
      </c>
      <c r="K142" s="11">
        <v>2.9649999999999999</v>
      </c>
      <c r="L142" s="11">
        <v>2.5499999999999998</v>
      </c>
      <c r="M142" s="11">
        <v>2.4500000000000002</v>
      </c>
      <c r="N142" s="11">
        <v>2.0949999999999998</v>
      </c>
      <c r="O142" s="11">
        <v>2.29</v>
      </c>
      <c r="P142" s="11">
        <v>2.2949999999999999</v>
      </c>
      <c r="Q142" s="11">
        <v>2.2549999999999999</v>
      </c>
      <c r="R142" s="11">
        <v>1.8860839</v>
      </c>
      <c r="S142" s="11">
        <v>2.3199999999999998</v>
      </c>
      <c r="T142" s="11">
        <v>2.2400000000000002</v>
      </c>
      <c r="U142" s="11">
        <v>2.5908707794999999</v>
      </c>
      <c r="V142" s="11">
        <v>2.59</v>
      </c>
      <c r="W142" s="11">
        <v>2.1749999999999998</v>
      </c>
      <c r="X142" s="11">
        <v>2.2649999999999997</v>
      </c>
      <c r="Y142" s="11">
        <v>2.0322355000000001</v>
      </c>
      <c r="Z142" s="11">
        <v>2.4695499999999999</v>
      </c>
      <c r="AA142" s="11">
        <v>1.64</v>
      </c>
      <c r="AB142" s="11">
        <v>2.2949999999999999</v>
      </c>
      <c r="AC142" s="11">
        <v>2.04</v>
      </c>
      <c r="AD142" s="11">
        <v>2.165</v>
      </c>
      <c r="AE142" s="11">
        <v>2.2599999999999998</v>
      </c>
      <c r="AF142" s="11">
        <v>1.9249999999999998</v>
      </c>
      <c r="AG142" s="154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5"/>
    </row>
    <row r="143" spans="1:65">
      <c r="A143" s="30"/>
      <c r="B143" s="3" t="s">
        <v>274</v>
      </c>
      <c r="C143" s="29"/>
      <c r="D143" s="24">
        <v>4.4459719597256427E-2</v>
      </c>
      <c r="E143" s="24">
        <v>1.3105978279650342E-2</v>
      </c>
      <c r="F143" s="24">
        <v>3.425046880701043E-2</v>
      </c>
      <c r="G143" s="24">
        <v>1.0005281938389564E-2</v>
      </c>
      <c r="H143" s="24">
        <v>4.396145190688408E-2</v>
      </c>
      <c r="I143" s="24">
        <v>0.12389511693363875</v>
      </c>
      <c r="J143" s="24">
        <v>4.2739911090221044E-2</v>
      </c>
      <c r="K143" s="24">
        <v>5.9665735560705244E-2</v>
      </c>
      <c r="L143" s="24">
        <v>6.4627135683601705E-2</v>
      </c>
      <c r="M143" s="24">
        <v>2.4221202832779967E-2</v>
      </c>
      <c r="N143" s="24">
        <v>2.1602468994692831E-2</v>
      </c>
      <c r="O143" s="24">
        <v>3.2041639575194521E-2</v>
      </c>
      <c r="P143" s="24">
        <v>2.1369760566432798E-2</v>
      </c>
      <c r="Q143" s="24">
        <v>1.6329931618554481E-2</v>
      </c>
      <c r="R143" s="24">
        <v>6.206081670447678E-2</v>
      </c>
      <c r="S143" s="24">
        <v>3.8858718455450969E-2</v>
      </c>
      <c r="T143" s="24">
        <v>5.9329587896765304E-2</v>
      </c>
      <c r="U143" s="24">
        <v>0.10757636271643473</v>
      </c>
      <c r="V143" s="24">
        <v>6.9785385289471619E-2</v>
      </c>
      <c r="W143" s="24">
        <v>8.7502380919987979E-2</v>
      </c>
      <c r="X143" s="24">
        <v>2.1602468994692748E-2</v>
      </c>
      <c r="Y143" s="24">
        <v>0.14554758044765506</v>
      </c>
      <c r="Z143" s="24">
        <v>6.57274676219919E-2</v>
      </c>
      <c r="AA143" s="24">
        <v>4.0390283485016588E-2</v>
      </c>
      <c r="AB143" s="24">
        <v>1.7511900715418246E-2</v>
      </c>
      <c r="AC143" s="24">
        <v>9.7519228873079192E-2</v>
      </c>
      <c r="AD143" s="24">
        <v>3.5449494589721117E-2</v>
      </c>
      <c r="AE143" s="24">
        <v>4.0331955899344456E-2</v>
      </c>
      <c r="AF143" s="24">
        <v>4.2895221179054463E-2</v>
      </c>
      <c r="AG143" s="206"/>
      <c r="AH143" s="207"/>
      <c r="AI143" s="207"/>
      <c r="AJ143" s="207"/>
      <c r="AK143" s="207"/>
      <c r="AL143" s="207"/>
      <c r="AM143" s="207"/>
      <c r="AN143" s="207"/>
      <c r="AO143" s="207"/>
      <c r="AP143" s="207"/>
      <c r="AQ143" s="207"/>
      <c r="AR143" s="207"/>
      <c r="AS143" s="207"/>
      <c r="AT143" s="207"/>
      <c r="AU143" s="207"/>
      <c r="AV143" s="207"/>
      <c r="AW143" s="207"/>
      <c r="AX143" s="207"/>
      <c r="AY143" s="207"/>
      <c r="AZ143" s="207"/>
      <c r="BA143" s="207"/>
      <c r="BB143" s="207"/>
      <c r="BC143" s="207"/>
      <c r="BD143" s="207"/>
      <c r="BE143" s="207"/>
      <c r="BF143" s="207"/>
      <c r="BG143" s="207"/>
      <c r="BH143" s="207"/>
      <c r="BI143" s="207"/>
      <c r="BJ143" s="207"/>
      <c r="BK143" s="207"/>
      <c r="BL143" s="207"/>
      <c r="BM143" s="56"/>
    </row>
    <row r="144" spans="1:65">
      <c r="A144" s="30"/>
      <c r="B144" s="3" t="s">
        <v>87</v>
      </c>
      <c r="C144" s="29"/>
      <c r="D144" s="13">
        <v>1.9149915117267664E-2</v>
      </c>
      <c r="E144" s="13">
        <v>5.6365758496094943E-3</v>
      </c>
      <c r="F144" s="13">
        <v>1.4258157711803254E-2</v>
      </c>
      <c r="G144" s="13">
        <v>3.591378758059129E-3</v>
      </c>
      <c r="H144" s="13">
        <v>1.8035826267069982E-2</v>
      </c>
      <c r="I144" s="13">
        <v>4.1927281534226313E-2</v>
      </c>
      <c r="J144" s="13">
        <v>1.6119144291993605E-2</v>
      </c>
      <c r="K144" s="13">
        <v>2.0089473252762707E-2</v>
      </c>
      <c r="L144" s="13">
        <v>2.5360550300955537E-2</v>
      </c>
      <c r="M144" s="13">
        <v>9.8593770011316025E-3</v>
      </c>
      <c r="N144" s="13">
        <v>1.0270587477666957E-2</v>
      </c>
      <c r="O144" s="13">
        <v>1.3971645163602263E-2</v>
      </c>
      <c r="P144" s="13">
        <v>9.3385698032481257E-3</v>
      </c>
      <c r="Q144" s="13">
        <v>7.2470110733229946E-3</v>
      </c>
      <c r="R144" s="13">
        <v>3.3148510908193214E-2</v>
      </c>
      <c r="S144" s="13">
        <v>1.6785623522872987E-2</v>
      </c>
      <c r="T144" s="13">
        <v>2.6845967374101942E-2</v>
      </c>
      <c r="U144" s="13">
        <v>4.1078663587339699E-2</v>
      </c>
      <c r="V144" s="13">
        <v>2.6892248666463055E-2</v>
      </c>
      <c r="W144" s="13">
        <v>4.0354672215213522E-2</v>
      </c>
      <c r="X144" s="13">
        <v>9.5305010270703323E-3</v>
      </c>
      <c r="Y144" s="13">
        <v>7.2781535392218849E-2</v>
      </c>
      <c r="Z144" s="13">
        <v>2.6594160478248797E-2</v>
      </c>
      <c r="AA144" s="13">
        <v>2.4475251316477254E-2</v>
      </c>
      <c r="AB144" s="13">
        <v>7.6582656189875713E-3</v>
      </c>
      <c r="AC144" s="13">
        <v>4.912807499903233E-2</v>
      </c>
      <c r="AD144" s="13">
        <v>1.6399149386147005E-2</v>
      </c>
      <c r="AE144" s="13">
        <v>1.7741329574491697E-2</v>
      </c>
      <c r="AF144" s="13">
        <v>2.2458230983798146E-2</v>
      </c>
      <c r="AG144" s="154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A145" s="30"/>
      <c r="B145" s="3" t="s">
        <v>275</v>
      </c>
      <c r="C145" s="29"/>
      <c r="D145" s="13">
        <v>5.7398955279717168E-3</v>
      </c>
      <c r="E145" s="13">
        <v>7.2560863252499885E-3</v>
      </c>
      <c r="F145" s="13">
        <v>4.0612211665812081E-2</v>
      </c>
      <c r="G145" s="13">
        <v>0.2068517748526788</v>
      </c>
      <c r="H145" s="13">
        <v>5.5897583734847212E-2</v>
      </c>
      <c r="I145" s="13">
        <v>0.28009823027357794</v>
      </c>
      <c r="J145" s="13">
        <v>0.14862282828101248</v>
      </c>
      <c r="K145" s="13">
        <v>0.28659619083334231</v>
      </c>
      <c r="L145" s="13">
        <v>0.10393129954218883</v>
      </c>
      <c r="M145" s="13">
        <v>6.4221540565850832E-2</v>
      </c>
      <c r="N145" s="13">
        <v>-8.8841530397487323E-2</v>
      </c>
      <c r="O145" s="13">
        <v>-6.5340299738054775E-3</v>
      </c>
      <c r="P145" s="13">
        <v>-8.7000168270600087E-3</v>
      </c>
      <c r="Q145" s="13">
        <v>-2.3861924799843615E-2</v>
      </c>
      <c r="R145" s="13">
        <v>-0.18896560116112626</v>
      </c>
      <c r="S145" s="13">
        <v>2.8519130569653051E-3</v>
      </c>
      <c r="T145" s="13">
        <v>-4.2633810861384958E-2</v>
      </c>
      <c r="U145" s="13">
        <v>0.13445261854418455</v>
      </c>
      <c r="V145" s="13">
        <v>0.12414717683923326</v>
      </c>
      <c r="W145" s="13">
        <v>-6.0683701305175086E-2</v>
      </c>
      <c r="X145" s="13">
        <v>-1.8085959857831124E-2</v>
      </c>
      <c r="Y145" s="13">
        <v>-0.13369745753847295</v>
      </c>
      <c r="Z145" s="13">
        <v>7.0647301563840026E-2</v>
      </c>
      <c r="AA145" s="13">
        <v>-0.28511603908325822</v>
      </c>
      <c r="AB145" s="13">
        <v>-9.4220124448117781E-3</v>
      </c>
      <c r="AC145" s="13">
        <v>-0.1401032192578503</v>
      </c>
      <c r="AD145" s="13">
        <v>-6.3571683776181165E-2</v>
      </c>
      <c r="AE145" s="13">
        <v>-1.5197977386824602E-2</v>
      </c>
      <c r="AF145" s="13">
        <v>-0.17259302205667215</v>
      </c>
      <c r="AG145" s="154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5"/>
    </row>
    <row r="146" spans="1:65">
      <c r="A146" s="30"/>
      <c r="B146" s="46" t="s">
        <v>276</v>
      </c>
      <c r="C146" s="47"/>
      <c r="D146" s="45">
        <v>0.12</v>
      </c>
      <c r="E146" s="45">
        <v>0.13</v>
      </c>
      <c r="F146" s="45">
        <v>0.45</v>
      </c>
      <c r="G146" s="45">
        <v>2.0299999999999998</v>
      </c>
      <c r="H146" s="45">
        <v>0.59</v>
      </c>
      <c r="I146" s="45">
        <v>2.73</v>
      </c>
      <c r="J146" s="45">
        <v>1.48</v>
      </c>
      <c r="K146" s="45">
        <v>2.79</v>
      </c>
      <c r="L146" s="45">
        <v>1.05</v>
      </c>
      <c r="M146" s="45">
        <v>0.67</v>
      </c>
      <c r="N146" s="45">
        <v>0.78</v>
      </c>
      <c r="O146" s="45">
        <v>0</v>
      </c>
      <c r="P146" s="45">
        <v>0.02</v>
      </c>
      <c r="Q146" s="45">
        <v>0.17</v>
      </c>
      <c r="R146" s="45">
        <v>1.74</v>
      </c>
      <c r="S146" s="45">
        <v>0.09</v>
      </c>
      <c r="T146" s="45">
        <v>0.34</v>
      </c>
      <c r="U146" s="45">
        <v>1.34</v>
      </c>
      <c r="V146" s="45">
        <v>1.25</v>
      </c>
      <c r="W146" s="45">
        <v>0.52</v>
      </c>
      <c r="X146" s="45">
        <v>0.11</v>
      </c>
      <c r="Y146" s="45">
        <v>1.21</v>
      </c>
      <c r="Z146" s="45">
        <v>0.74</v>
      </c>
      <c r="AA146" s="45">
        <v>2.65</v>
      </c>
      <c r="AB146" s="45">
        <v>0.03</v>
      </c>
      <c r="AC146" s="45">
        <v>1.27</v>
      </c>
      <c r="AD146" s="45">
        <v>0.54</v>
      </c>
      <c r="AE146" s="45">
        <v>0.08</v>
      </c>
      <c r="AF146" s="45">
        <v>1.58</v>
      </c>
      <c r="AG146" s="154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55"/>
    </row>
    <row r="147" spans="1:65">
      <c r="B147" s="31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BM147" s="55"/>
    </row>
    <row r="148" spans="1:65" ht="15">
      <c r="B148" s="8" t="s">
        <v>493</v>
      </c>
      <c r="BM148" s="28" t="s">
        <v>67</v>
      </c>
    </row>
    <row r="149" spans="1:65" ht="15">
      <c r="A149" s="25" t="s">
        <v>19</v>
      </c>
      <c r="B149" s="18" t="s">
        <v>112</v>
      </c>
      <c r="C149" s="15" t="s">
        <v>113</v>
      </c>
      <c r="D149" s="16" t="s">
        <v>230</v>
      </c>
      <c r="E149" s="17" t="s">
        <v>230</v>
      </c>
      <c r="F149" s="17" t="s">
        <v>230</v>
      </c>
      <c r="G149" s="17" t="s">
        <v>230</v>
      </c>
      <c r="H149" s="17" t="s">
        <v>230</v>
      </c>
      <c r="I149" s="17" t="s">
        <v>230</v>
      </c>
      <c r="J149" s="17" t="s">
        <v>230</v>
      </c>
      <c r="K149" s="17" t="s">
        <v>230</v>
      </c>
      <c r="L149" s="17" t="s">
        <v>230</v>
      </c>
      <c r="M149" s="17" t="s">
        <v>230</v>
      </c>
      <c r="N149" s="17" t="s">
        <v>230</v>
      </c>
      <c r="O149" s="17" t="s">
        <v>230</v>
      </c>
      <c r="P149" s="17" t="s">
        <v>230</v>
      </c>
      <c r="Q149" s="17" t="s">
        <v>230</v>
      </c>
      <c r="R149" s="17" t="s">
        <v>230</v>
      </c>
      <c r="S149" s="17" t="s">
        <v>230</v>
      </c>
      <c r="T149" s="17" t="s">
        <v>230</v>
      </c>
      <c r="U149" s="17" t="s">
        <v>230</v>
      </c>
      <c r="V149" s="17" t="s">
        <v>230</v>
      </c>
      <c r="W149" s="17" t="s">
        <v>230</v>
      </c>
      <c r="X149" s="17" t="s">
        <v>230</v>
      </c>
      <c r="Y149" s="17" t="s">
        <v>230</v>
      </c>
      <c r="Z149" s="17" t="s">
        <v>230</v>
      </c>
      <c r="AA149" s="17" t="s">
        <v>230</v>
      </c>
      <c r="AB149" s="17" t="s">
        <v>230</v>
      </c>
      <c r="AC149" s="17" t="s">
        <v>230</v>
      </c>
      <c r="AD149" s="17" t="s">
        <v>230</v>
      </c>
      <c r="AE149" s="17" t="s">
        <v>230</v>
      </c>
      <c r="AF149" s="17" t="s">
        <v>230</v>
      </c>
      <c r="AG149" s="154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1</v>
      </c>
    </row>
    <row r="150" spans="1:65">
      <c r="A150" s="30"/>
      <c r="B150" s="19" t="s">
        <v>231</v>
      </c>
      <c r="C150" s="9" t="s">
        <v>231</v>
      </c>
      <c r="D150" s="152" t="s">
        <v>233</v>
      </c>
      <c r="E150" s="153" t="s">
        <v>234</v>
      </c>
      <c r="F150" s="153" t="s">
        <v>235</v>
      </c>
      <c r="G150" s="153" t="s">
        <v>236</v>
      </c>
      <c r="H150" s="153" t="s">
        <v>237</v>
      </c>
      <c r="I150" s="153" t="s">
        <v>239</v>
      </c>
      <c r="J150" s="153" t="s">
        <v>240</v>
      </c>
      <c r="K150" s="153" t="s">
        <v>242</v>
      </c>
      <c r="L150" s="153" t="s">
        <v>243</v>
      </c>
      <c r="M150" s="153" t="s">
        <v>244</v>
      </c>
      <c r="N150" s="153" t="s">
        <v>245</v>
      </c>
      <c r="O150" s="153" t="s">
        <v>246</v>
      </c>
      <c r="P150" s="153" t="s">
        <v>247</v>
      </c>
      <c r="Q150" s="153" t="s">
        <v>248</v>
      </c>
      <c r="R150" s="153" t="s">
        <v>249</v>
      </c>
      <c r="S150" s="153" t="s">
        <v>250</v>
      </c>
      <c r="T150" s="153" t="s">
        <v>251</v>
      </c>
      <c r="U150" s="153" t="s">
        <v>287</v>
      </c>
      <c r="V150" s="153" t="s">
        <v>252</v>
      </c>
      <c r="W150" s="153" t="s">
        <v>253</v>
      </c>
      <c r="X150" s="153" t="s">
        <v>254</v>
      </c>
      <c r="Y150" s="153" t="s">
        <v>255</v>
      </c>
      <c r="Z150" s="153" t="s">
        <v>257</v>
      </c>
      <c r="AA150" s="153" t="s">
        <v>258</v>
      </c>
      <c r="AB150" s="153" t="s">
        <v>279</v>
      </c>
      <c r="AC150" s="153" t="s">
        <v>260</v>
      </c>
      <c r="AD150" s="153" t="s">
        <v>261</v>
      </c>
      <c r="AE150" s="153" t="s">
        <v>262</v>
      </c>
      <c r="AF150" s="153" t="s">
        <v>263</v>
      </c>
      <c r="AG150" s="154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 t="s">
        <v>3</v>
      </c>
    </row>
    <row r="151" spans="1:65">
      <c r="A151" s="30"/>
      <c r="B151" s="19"/>
      <c r="C151" s="9"/>
      <c r="D151" s="10" t="s">
        <v>282</v>
      </c>
      <c r="E151" s="11" t="s">
        <v>281</v>
      </c>
      <c r="F151" s="11" t="s">
        <v>282</v>
      </c>
      <c r="G151" s="11" t="s">
        <v>281</v>
      </c>
      <c r="H151" s="11" t="s">
        <v>281</v>
      </c>
      <c r="I151" s="11" t="s">
        <v>282</v>
      </c>
      <c r="J151" s="11" t="s">
        <v>281</v>
      </c>
      <c r="K151" s="11" t="s">
        <v>282</v>
      </c>
      <c r="L151" s="11" t="s">
        <v>281</v>
      </c>
      <c r="M151" s="11" t="s">
        <v>322</v>
      </c>
      <c r="N151" s="11" t="s">
        <v>282</v>
      </c>
      <c r="O151" s="11" t="s">
        <v>281</v>
      </c>
      <c r="P151" s="11" t="s">
        <v>281</v>
      </c>
      <c r="Q151" s="11" t="s">
        <v>281</v>
      </c>
      <c r="R151" s="11" t="s">
        <v>322</v>
      </c>
      <c r="S151" s="11" t="s">
        <v>281</v>
      </c>
      <c r="T151" s="11" t="s">
        <v>322</v>
      </c>
      <c r="U151" s="11" t="s">
        <v>282</v>
      </c>
      <c r="V151" s="11" t="s">
        <v>282</v>
      </c>
      <c r="W151" s="11" t="s">
        <v>281</v>
      </c>
      <c r="X151" s="11" t="s">
        <v>281</v>
      </c>
      <c r="Y151" s="11" t="s">
        <v>282</v>
      </c>
      <c r="Z151" s="11" t="s">
        <v>281</v>
      </c>
      <c r="AA151" s="11" t="s">
        <v>281</v>
      </c>
      <c r="AB151" s="11" t="s">
        <v>281</v>
      </c>
      <c r="AC151" s="11" t="s">
        <v>282</v>
      </c>
      <c r="AD151" s="11" t="s">
        <v>282</v>
      </c>
      <c r="AE151" s="11" t="s">
        <v>282</v>
      </c>
      <c r="AF151" s="11" t="s">
        <v>281</v>
      </c>
      <c r="AG151" s="154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8">
        <v>2</v>
      </c>
    </row>
    <row r="152" spans="1:65">
      <c r="A152" s="30"/>
      <c r="B152" s="19"/>
      <c r="C152" s="9"/>
      <c r="D152" s="26" t="s">
        <v>323</v>
      </c>
      <c r="E152" s="26" t="s">
        <v>324</v>
      </c>
      <c r="F152" s="26" t="s">
        <v>324</v>
      </c>
      <c r="G152" s="26" t="s">
        <v>324</v>
      </c>
      <c r="H152" s="26" t="s">
        <v>325</v>
      </c>
      <c r="I152" s="26" t="s">
        <v>324</v>
      </c>
      <c r="J152" s="26" t="s">
        <v>324</v>
      </c>
      <c r="K152" s="26" t="s">
        <v>326</v>
      </c>
      <c r="L152" s="26" t="s">
        <v>326</v>
      </c>
      <c r="M152" s="26" t="s">
        <v>324</v>
      </c>
      <c r="N152" s="26" t="s">
        <v>323</v>
      </c>
      <c r="O152" s="26" t="s">
        <v>324</v>
      </c>
      <c r="P152" s="26" t="s">
        <v>118</v>
      </c>
      <c r="Q152" s="26" t="s">
        <v>324</v>
      </c>
      <c r="R152" s="26" t="s">
        <v>325</v>
      </c>
      <c r="S152" s="26" t="s">
        <v>324</v>
      </c>
      <c r="T152" s="26" t="s">
        <v>327</v>
      </c>
      <c r="U152" s="26" t="s">
        <v>323</v>
      </c>
      <c r="V152" s="26" t="s">
        <v>326</v>
      </c>
      <c r="W152" s="26" t="s">
        <v>270</v>
      </c>
      <c r="X152" s="26" t="s">
        <v>323</v>
      </c>
      <c r="Y152" s="26" t="s">
        <v>324</v>
      </c>
      <c r="Z152" s="26" t="s">
        <v>118</v>
      </c>
      <c r="AA152" s="26" t="s">
        <v>324</v>
      </c>
      <c r="AB152" s="26" t="s">
        <v>324</v>
      </c>
      <c r="AC152" s="26" t="s">
        <v>324</v>
      </c>
      <c r="AD152" s="26" t="s">
        <v>323</v>
      </c>
      <c r="AE152" s="26" t="s">
        <v>324</v>
      </c>
      <c r="AF152" s="26" t="s">
        <v>324</v>
      </c>
      <c r="AG152" s="154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8">
        <v>3</v>
      </c>
    </row>
    <row r="153" spans="1:65">
      <c r="A153" s="30"/>
      <c r="B153" s="18">
        <v>1</v>
      </c>
      <c r="C153" s="14">
        <v>1</v>
      </c>
      <c r="D153" s="22">
        <v>0.84</v>
      </c>
      <c r="E153" s="22">
        <v>0.76</v>
      </c>
      <c r="F153" s="148">
        <v>1.02</v>
      </c>
      <c r="G153" s="148">
        <v>0.55939305130320405</v>
      </c>
      <c r="H153" s="22">
        <v>0.80456079614619702</v>
      </c>
      <c r="I153" s="22">
        <v>0.77</v>
      </c>
      <c r="J153" s="22">
        <v>0.88</v>
      </c>
      <c r="K153" s="22">
        <v>0.82</v>
      </c>
      <c r="L153" s="22">
        <v>0.76</v>
      </c>
      <c r="M153" s="148">
        <v>0.9</v>
      </c>
      <c r="N153" s="148">
        <v>0.8</v>
      </c>
      <c r="O153" s="22">
        <v>0.78</v>
      </c>
      <c r="P153" s="22">
        <v>0.79</v>
      </c>
      <c r="Q153" s="22">
        <v>0.76</v>
      </c>
      <c r="R153" s="148" t="s">
        <v>97</v>
      </c>
      <c r="S153" s="22">
        <v>0.83</v>
      </c>
      <c r="T153" s="148" t="s">
        <v>104</v>
      </c>
      <c r="U153" s="148" t="s">
        <v>104</v>
      </c>
      <c r="V153" s="22">
        <v>0.74</v>
      </c>
      <c r="W153" s="22">
        <v>0.67</v>
      </c>
      <c r="X153" s="22">
        <v>0.79</v>
      </c>
      <c r="Y153" s="148">
        <v>1.9299999999999997</v>
      </c>
      <c r="Z153" s="148">
        <v>0.5</v>
      </c>
      <c r="AA153" s="22">
        <v>0.72706000000000004</v>
      </c>
      <c r="AB153" s="22">
        <v>0.8</v>
      </c>
      <c r="AC153" s="22">
        <v>0.66</v>
      </c>
      <c r="AD153" s="22">
        <v>0.84</v>
      </c>
      <c r="AE153" s="155">
        <v>0.78</v>
      </c>
      <c r="AF153" s="22">
        <v>0.77</v>
      </c>
      <c r="AG153" s="154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8">
        <v>1</v>
      </c>
    </row>
    <row r="154" spans="1:65">
      <c r="A154" s="30"/>
      <c r="B154" s="19">
        <v>1</v>
      </c>
      <c r="C154" s="9">
        <v>2</v>
      </c>
      <c r="D154" s="11">
        <v>0.88</v>
      </c>
      <c r="E154" s="11">
        <v>0.76600000000000001</v>
      </c>
      <c r="F154" s="149">
        <v>1.02</v>
      </c>
      <c r="G154" s="149">
        <v>0.56073389353330805</v>
      </c>
      <c r="H154" s="11">
        <v>0.8061493434572512</v>
      </c>
      <c r="I154" s="11">
        <v>0.84</v>
      </c>
      <c r="J154" s="11">
        <v>0.85</v>
      </c>
      <c r="K154" s="11">
        <v>0.88</v>
      </c>
      <c r="L154" s="11">
        <v>0.74</v>
      </c>
      <c r="M154" s="149">
        <v>0.9</v>
      </c>
      <c r="N154" s="149">
        <v>0.8</v>
      </c>
      <c r="O154" s="11">
        <v>0.79</v>
      </c>
      <c r="P154" s="11">
        <v>0.76</v>
      </c>
      <c r="Q154" s="11">
        <v>0.74</v>
      </c>
      <c r="R154" s="149" t="s">
        <v>97</v>
      </c>
      <c r="S154" s="11">
        <v>0.84</v>
      </c>
      <c r="T154" s="149" t="s">
        <v>104</v>
      </c>
      <c r="U154" s="149" t="s">
        <v>104</v>
      </c>
      <c r="V154" s="11">
        <v>0.78</v>
      </c>
      <c r="W154" s="11">
        <v>0.68</v>
      </c>
      <c r="X154" s="11">
        <v>0.77</v>
      </c>
      <c r="Y154" s="149">
        <v>1.9</v>
      </c>
      <c r="Z154" s="149">
        <v>0.5</v>
      </c>
      <c r="AA154" s="11">
        <v>0.73585999999999996</v>
      </c>
      <c r="AB154" s="11">
        <v>0.81</v>
      </c>
      <c r="AC154" s="11">
        <v>0.7</v>
      </c>
      <c r="AD154" s="11">
        <v>0.78</v>
      </c>
      <c r="AE154" s="11">
        <v>0.74</v>
      </c>
      <c r="AF154" s="11">
        <v>0.79</v>
      </c>
      <c r="AG154" s="154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8">
        <v>23</v>
      </c>
    </row>
    <row r="155" spans="1:65">
      <c r="A155" s="30"/>
      <c r="B155" s="19">
        <v>1</v>
      </c>
      <c r="C155" s="9">
        <v>3</v>
      </c>
      <c r="D155" s="11">
        <v>0.82</v>
      </c>
      <c r="E155" s="11">
        <v>0.78200000000000003</v>
      </c>
      <c r="F155" s="149">
        <v>1.01</v>
      </c>
      <c r="G155" s="149">
        <v>0.56637717923932496</v>
      </c>
      <c r="H155" s="11">
        <v>0.76781664996629573</v>
      </c>
      <c r="I155" s="11">
        <v>0.77</v>
      </c>
      <c r="J155" s="11">
        <v>0.86</v>
      </c>
      <c r="K155" s="11">
        <v>0.82</v>
      </c>
      <c r="L155" s="11">
        <v>0.74</v>
      </c>
      <c r="M155" s="149">
        <v>0.9</v>
      </c>
      <c r="N155" s="149">
        <v>0.8</v>
      </c>
      <c r="O155" s="11">
        <v>0.8</v>
      </c>
      <c r="P155" s="11">
        <v>0.76</v>
      </c>
      <c r="Q155" s="11">
        <v>0.77</v>
      </c>
      <c r="R155" s="149" t="s">
        <v>97</v>
      </c>
      <c r="S155" s="11">
        <v>0.85</v>
      </c>
      <c r="T155" s="149" t="s">
        <v>104</v>
      </c>
      <c r="U155" s="149" t="s">
        <v>104</v>
      </c>
      <c r="V155" s="11">
        <v>0.73</v>
      </c>
      <c r="W155" s="11">
        <v>0.68</v>
      </c>
      <c r="X155" s="11">
        <v>0.75</v>
      </c>
      <c r="Y155" s="149">
        <v>1.79</v>
      </c>
      <c r="Z155" s="149">
        <v>0.5</v>
      </c>
      <c r="AA155" s="11">
        <v>0.76173000000000002</v>
      </c>
      <c r="AB155" s="11">
        <v>0.78</v>
      </c>
      <c r="AC155" s="11">
        <v>0.66</v>
      </c>
      <c r="AD155" s="11">
        <v>0.82</v>
      </c>
      <c r="AE155" s="11">
        <v>0.73</v>
      </c>
      <c r="AF155" s="11">
        <v>0.8</v>
      </c>
      <c r="AG155" s="154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8">
        <v>16</v>
      </c>
    </row>
    <row r="156" spans="1:65">
      <c r="A156" s="30"/>
      <c r="B156" s="19">
        <v>1</v>
      </c>
      <c r="C156" s="9">
        <v>4</v>
      </c>
      <c r="D156" s="11">
        <v>0.88</v>
      </c>
      <c r="E156" s="11">
        <v>0.79100000000000004</v>
      </c>
      <c r="F156" s="149" t="s">
        <v>104</v>
      </c>
      <c r="G156" s="149">
        <v>0.57302342700122499</v>
      </c>
      <c r="H156" s="11">
        <v>0.78876931032784936</v>
      </c>
      <c r="I156" s="11">
        <v>0.8</v>
      </c>
      <c r="J156" s="11">
        <v>0.89</v>
      </c>
      <c r="K156" s="11">
        <v>0.84</v>
      </c>
      <c r="L156" s="11">
        <v>0.73</v>
      </c>
      <c r="M156" s="149">
        <v>0.9</v>
      </c>
      <c r="N156" s="149">
        <v>0.8</v>
      </c>
      <c r="O156" s="11">
        <v>0.78</v>
      </c>
      <c r="P156" s="11">
        <v>0.78</v>
      </c>
      <c r="Q156" s="11">
        <v>0.76</v>
      </c>
      <c r="R156" s="149" t="s">
        <v>97</v>
      </c>
      <c r="S156" s="150">
        <v>0.81</v>
      </c>
      <c r="T156" s="149" t="s">
        <v>104</v>
      </c>
      <c r="U156" s="149" t="s">
        <v>104</v>
      </c>
      <c r="V156" s="11">
        <v>0.71</v>
      </c>
      <c r="W156" s="11">
        <v>0.66</v>
      </c>
      <c r="X156" s="11">
        <v>0.77</v>
      </c>
      <c r="Y156" s="149">
        <v>1.79</v>
      </c>
      <c r="Z156" s="149">
        <v>0.5</v>
      </c>
      <c r="AA156" s="11">
        <v>0.74168000000000001</v>
      </c>
      <c r="AB156" s="11">
        <v>0.78</v>
      </c>
      <c r="AC156" s="11">
        <v>0.75</v>
      </c>
      <c r="AD156" s="11">
        <v>0.83</v>
      </c>
      <c r="AE156" s="11">
        <v>0.73</v>
      </c>
      <c r="AF156" s="11">
        <v>0.81</v>
      </c>
      <c r="AG156" s="154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0.77942667600997528</v>
      </c>
    </row>
    <row r="157" spans="1:65">
      <c r="A157" s="30"/>
      <c r="B157" s="19">
        <v>1</v>
      </c>
      <c r="C157" s="9">
        <v>5</v>
      </c>
      <c r="D157" s="11">
        <v>0.83</v>
      </c>
      <c r="E157" s="11">
        <v>0.81699999999999995</v>
      </c>
      <c r="F157" s="150">
        <v>1.1200000000000001</v>
      </c>
      <c r="G157" s="149">
        <v>0.55901279636948198</v>
      </c>
      <c r="H157" s="11">
        <v>0.80548703903202268</v>
      </c>
      <c r="I157" s="11">
        <v>0.84</v>
      </c>
      <c r="J157" s="11">
        <v>0.86</v>
      </c>
      <c r="K157" s="11">
        <v>0.85</v>
      </c>
      <c r="L157" s="11">
        <v>0.75</v>
      </c>
      <c r="M157" s="149">
        <v>0.9</v>
      </c>
      <c r="N157" s="149">
        <v>0.8</v>
      </c>
      <c r="O157" s="11">
        <v>0.81</v>
      </c>
      <c r="P157" s="11">
        <v>0.78</v>
      </c>
      <c r="Q157" s="11">
        <v>0.73</v>
      </c>
      <c r="R157" s="149" t="s">
        <v>97</v>
      </c>
      <c r="S157" s="11">
        <v>0.84</v>
      </c>
      <c r="T157" s="149" t="s">
        <v>104</v>
      </c>
      <c r="U157" s="149" t="s">
        <v>104</v>
      </c>
      <c r="V157" s="11">
        <v>0.7</v>
      </c>
      <c r="W157" s="11">
        <v>0.67</v>
      </c>
      <c r="X157" s="11">
        <v>0.8</v>
      </c>
      <c r="Y157" s="149">
        <v>1.84</v>
      </c>
      <c r="Z157" s="149">
        <v>0.5</v>
      </c>
      <c r="AA157" s="150">
        <v>0.83835000000000004</v>
      </c>
      <c r="AB157" s="11">
        <v>0.78</v>
      </c>
      <c r="AC157" s="11">
        <v>0.71</v>
      </c>
      <c r="AD157" s="11">
        <v>0.81</v>
      </c>
      <c r="AE157" s="11">
        <v>0.74</v>
      </c>
      <c r="AF157" s="11">
        <v>0.82</v>
      </c>
      <c r="AG157" s="154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8">
        <v>81</v>
      </c>
    </row>
    <row r="158" spans="1:65">
      <c r="A158" s="30"/>
      <c r="B158" s="19">
        <v>1</v>
      </c>
      <c r="C158" s="9">
        <v>6</v>
      </c>
      <c r="D158" s="11">
        <v>0.84</v>
      </c>
      <c r="E158" s="11">
        <v>0.77500000000000002</v>
      </c>
      <c r="F158" s="149">
        <v>1.02</v>
      </c>
      <c r="G158" s="149">
        <v>0.55938972798970998</v>
      </c>
      <c r="H158" s="11">
        <v>0.78859398226741195</v>
      </c>
      <c r="I158" s="11">
        <v>0.78</v>
      </c>
      <c r="J158" s="11">
        <v>0.92</v>
      </c>
      <c r="K158" s="11">
        <v>0.86</v>
      </c>
      <c r="L158" s="11">
        <v>0.74</v>
      </c>
      <c r="M158" s="149">
        <v>0.9</v>
      </c>
      <c r="N158" s="149">
        <v>0.8</v>
      </c>
      <c r="O158" s="11">
        <v>0.77</v>
      </c>
      <c r="P158" s="11">
        <v>0.8</v>
      </c>
      <c r="Q158" s="11">
        <v>0.75</v>
      </c>
      <c r="R158" s="149" t="s">
        <v>97</v>
      </c>
      <c r="S158" s="11">
        <v>0.84</v>
      </c>
      <c r="T158" s="149" t="s">
        <v>104</v>
      </c>
      <c r="U158" s="149" t="s">
        <v>104</v>
      </c>
      <c r="V158" s="11">
        <v>0.77</v>
      </c>
      <c r="W158" s="11">
        <v>0.66</v>
      </c>
      <c r="X158" s="11">
        <v>0.74</v>
      </c>
      <c r="Y158" s="149">
        <v>1.86</v>
      </c>
      <c r="Z158" s="149">
        <v>1</v>
      </c>
      <c r="AA158" s="11">
        <v>0.71269000000000005</v>
      </c>
      <c r="AB158" s="11">
        <v>0.79</v>
      </c>
      <c r="AC158" s="11">
        <v>0.71</v>
      </c>
      <c r="AD158" s="11">
        <v>0.79</v>
      </c>
      <c r="AE158" s="11">
        <v>0.73</v>
      </c>
      <c r="AF158" s="11">
        <v>0.77</v>
      </c>
      <c r="AG158" s="154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5"/>
    </row>
    <row r="159" spans="1:65">
      <c r="A159" s="30"/>
      <c r="B159" s="20" t="s">
        <v>272</v>
      </c>
      <c r="C159" s="12"/>
      <c r="D159" s="23">
        <v>0.84833333333333327</v>
      </c>
      <c r="E159" s="23">
        <v>0.78183333333333327</v>
      </c>
      <c r="F159" s="23">
        <v>1.0379999999999998</v>
      </c>
      <c r="G159" s="23">
        <v>0.5629883459060423</v>
      </c>
      <c r="H159" s="23">
        <v>0.79356285353283795</v>
      </c>
      <c r="I159" s="23">
        <v>0.79999999999999993</v>
      </c>
      <c r="J159" s="23">
        <v>0.87666666666666659</v>
      </c>
      <c r="K159" s="23">
        <v>0.84500000000000008</v>
      </c>
      <c r="L159" s="23">
        <v>0.74333333333333329</v>
      </c>
      <c r="M159" s="23">
        <v>0.9</v>
      </c>
      <c r="N159" s="23">
        <v>0.79999999999999993</v>
      </c>
      <c r="O159" s="23">
        <v>0.78833333333333344</v>
      </c>
      <c r="P159" s="23">
        <v>0.77833333333333332</v>
      </c>
      <c r="Q159" s="23">
        <v>0.75166666666666659</v>
      </c>
      <c r="R159" s="23" t="s">
        <v>674</v>
      </c>
      <c r="S159" s="23">
        <v>0.83499999999999996</v>
      </c>
      <c r="T159" s="23" t="s">
        <v>674</v>
      </c>
      <c r="U159" s="23" t="s">
        <v>674</v>
      </c>
      <c r="V159" s="23">
        <v>0.73833333333333329</v>
      </c>
      <c r="W159" s="23">
        <v>0.67</v>
      </c>
      <c r="X159" s="23">
        <v>0.77</v>
      </c>
      <c r="Y159" s="23">
        <v>1.8516666666666666</v>
      </c>
      <c r="Z159" s="23">
        <v>0.58333333333333337</v>
      </c>
      <c r="AA159" s="23">
        <v>0.75289500000000009</v>
      </c>
      <c r="AB159" s="23">
        <v>0.79</v>
      </c>
      <c r="AC159" s="23">
        <v>0.69833333333333325</v>
      </c>
      <c r="AD159" s="23">
        <v>0.81166666666666665</v>
      </c>
      <c r="AE159" s="23">
        <v>0.74166666666666659</v>
      </c>
      <c r="AF159" s="23">
        <v>0.79333333333333333</v>
      </c>
      <c r="AG159" s="154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5"/>
    </row>
    <row r="160" spans="1:65">
      <c r="A160" s="30"/>
      <c r="B160" s="3" t="s">
        <v>273</v>
      </c>
      <c r="C160" s="29"/>
      <c r="D160" s="11">
        <v>0.84</v>
      </c>
      <c r="E160" s="11">
        <v>0.77849999999999997</v>
      </c>
      <c r="F160" s="11">
        <v>1.02</v>
      </c>
      <c r="G160" s="11">
        <v>0.56006347241825605</v>
      </c>
      <c r="H160" s="11">
        <v>0.79666505323702319</v>
      </c>
      <c r="I160" s="11">
        <v>0.79</v>
      </c>
      <c r="J160" s="11">
        <v>0.87</v>
      </c>
      <c r="K160" s="11">
        <v>0.84499999999999997</v>
      </c>
      <c r="L160" s="11">
        <v>0.74</v>
      </c>
      <c r="M160" s="11">
        <v>0.9</v>
      </c>
      <c r="N160" s="11">
        <v>0.8</v>
      </c>
      <c r="O160" s="11">
        <v>0.78500000000000003</v>
      </c>
      <c r="P160" s="11">
        <v>0.78</v>
      </c>
      <c r="Q160" s="11">
        <v>0.755</v>
      </c>
      <c r="R160" s="11" t="s">
        <v>674</v>
      </c>
      <c r="S160" s="11">
        <v>0.84</v>
      </c>
      <c r="T160" s="11" t="s">
        <v>674</v>
      </c>
      <c r="U160" s="11" t="s">
        <v>674</v>
      </c>
      <c r="V160" s="11">
        <v>0.73499999999999999</v>
      </c>
      <c r="W160" s="11">
        <v>0.67</v>
      </c>
      <c r="X160" s="11">
        <v>0.77</v>
      </c>
      <c r="Y160" s="11">
        <v>1.85</v>
      </c>
      <c r="Z160" s="11">
        <v>0.5</v>
      </c>
      <c r="AA160" s="11">
        <v>0.73876999999999993</v>
      </c>
      <c r="AB160" s="11">
        <v>0.78500000000000003</v>
      </c>
      <c r="AC160" s="11">
        <v>0.70499999999999996</v>
      </c>
      <c r="AD160" s="11">
        <v>0.81499999999999995</v>
      </c>
      <c r="AE160" s="11">
        <v>0.73499999999999999</v>
      </c>
      <c r="AF160" s="11">
        <v>0.79500000000000004</v>
      </c>
      <c r="AG160" s="154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5"/>
    </row>
    <row r="161" spans="1:65">
      <c r="A161" s="30"/>
      <c r="B161" s="3" t="s">
        <v>274</v>
      </c>
      <c r="C161" s="29"/>
      <c r="D161" s="24">
        <v>2.562550812504345E-2</v>
      </c>
      <c r="E161" s="24">
        <v>2.0468675254316435E-2</v>
      </c>
      <c r="F161" s="24">
        <v>4.6043457732885394E-2</v>
      </c>
      <c r="G161" s="24">
        <v>5.6382761151823457E-3</v>
      </c>
      <c r="H161" s="24">
        <v>1.5047228358494216E-2</v>
      </c>
      <c r="I161" s="24">
        <v>3.286335345030994E-2</v>
      </c>
      <c r="J161" s="24">
        <v>2.5819888974716137E-2</v>
      </c>
      <c r="K161" s="24">
        <v>2.3452078799117166E-2</v>
      </c>
      <c r="L161" s="24">
        <v>1.0327955589886455E-2</v>
      </c>
      <c r="M161" s="24">
        <v>0</v>
      </c>
      <c r="N161" s="24">
        <v>1.2161883888976234E-16</v>
      </c>
      <c r="O161" s="24">
        <v>1.4719601443879758E-2</v>
      </c>
      <c r="P161" s="24">
        <v>1.6020819787597233E-2</v>
      </c>
      <c r="Q161" s="24">
        <v>1.4719601443879758E-2</v>
      </c>
      <c r="R161" s="24" t="s">
        <v>674</v>
      </c>
      <c r="S161" s="24">
        <v>1.3784048752090194E-2</v>
      </c>
      <c r="T161" s="24" t="s">
        <v>674</v>
      </c>
      <c r="U161" s="24" t="s">
        <v>674</v>
      </c>
      <c r="V161" s="24">
        <v>3.1885210782848353E-2</v>
      </c>
      <c r="W161" s="24">
        <v>8.9442719099991665E-3</v>
      </c>
      <c r="X161" s="24">
        <v>2.2803508501982778E-2</v>
      </c>
      <c r="Y161" s="24">
        <v>5.706721183540208E-2</v>
      </c>
      <c r="Z161" s="24">
        <v>0.20412414523193159</v>
      </c>
      <c r="AA161" s="24">
        <v>4.4900937518051895E-2</v>
      </c>
      <c r="AB161" s="24">
        <v>1.2649110640673528E-2</v>
      </c>
      <c r="AC161" s="24">
        <v>3.4302575219167811E-2</v>
      </c>
      <c r="AD161" s="24">
        <v>2.316606713852537E-2</v>
      </c>
      <c r="AE161" s="24">
        <v>1.9407902170679534E-2</v>
      </c>
      <c r="AF161" s="24">
        <v>2.065591117977288E-2</v>
      </c>
      <c r="AG161" s="206"/>
      <c r="AH161" s="207"/>
      <c r="AI161" s="207"/>
      <c r="AJ161" s="207"/>
      <c r="AK161" s="207"/>
      <c r="AL161" s="207"/>
      <c r="AM161" s="207"/>
      <c r="AN161" s="207"/>
      <c r="AO161" s="207"/>
      <c r="AP161" s="207"/>
      <c r="AQ161" s="207"/>
      <c r="AR161" s="207"/>
      <c r="AS161" s="207"/>
      <c r="AT161" s="207"/>
      <c r="AU161" s="207"/>
      <c r="AV161" s="207"/>
      <c r="AW161" s="207"/>
      <c r="AX161" s="207"/>
      <c r="AY161" s="207"/>
      <c r="AZ161" s="207"/>
      <c r="BA161" s="207"/>
      <c r="BB161" s="207"/>
      <c r="BC161" s="207"/>
      <c r="BD161" s="207"/>
      <c r="BE161" s="207"/>
      <c r="BF161" s="207"/>
      <c r="BG161" s="207"/>
      <c r="BH161" s="207"/>
      <c r="BI161" s="207"/>
      <c r="BJ161" s="207"/>
      <c r="BK161" s="207"/>
      <c r="BL161" s="207"/>
      <c r="BM161" s="56"/>
    </row>
    <row r="162" spans="1:65">
      <c r="A162" s="30"/>
      <c r="B162" s="3" t="s">
        <v>87</v>
      </c>
      <c r="C162" s="29"/>
      <c r="D162" s="13">
        <v>3.0206885805552201E-2</v>
      </c>
      <c r="E162" s="13">
        <v>2.6180356326134857E-2</v>
      </c>
      <c r="F162" s="13">
        <v>4.4357859087558189E-2</v>
      </c>
      <c r="G162" s="13">
        <v>1.0014907335441227E-2</v>
      </c>
      <c r="H162" s="13">
        <v>1.8961608764203018E-2</v>
      </c>
      <c r="I162" s="13">
        <v>4.1079191812887425E-2</v>
      </c>
      <c r="J162" s="13">
        <v>2.9452344838079247E-2</v>
      </c>
      <c r="K162" s="13">
        <v>2.7753939407239248E-2</v>
      </c>
      <c r="L162" s="13">
        <v>1.3894110659040075E-2</v>
      </c>
      <c r="M162" s="13">
        <v>0</v>
      </c>
      <c r="N162" s="13">
        <v>1.5202354861220294E-16</v>
      </c>
      <c r="O162" s="13">
        <v>1.8671798871729078E-2</v>
      </c>
      <c r="P162" s="13">
        <v>2.0583494373786596E-2</v>
      </c>
      <c r="Q162" s="13">
        <v>1.9582618328886598E-2</v>
      </c>
      <c r="R162" s="13" t="s">
        <v>674</v>
      </c>
      <c r="S162" s="13">
        <v>1.6507842816874483E-2</v>
      </c>
      <c r="T162" s="13" t="s">
        <v>674</v>
      </c>
      <c r="U162" s="13" t="s">
        <v>674</v>
      </c>
      <c r="V162" s="13">
        <v>4.3185387064805895E-2</v>
      </c>
      <c r="W162" s="13">
        <v>1.3349659567162935E-2</v>
      </c>
      <c r="X162" s="13">
        <v>2.9614946106471141E-2</v>
      </c>
      <c r="Y162" s="13">
        <v>3.0819376328749998E-2</v>
      </c>
      <c r="Z162" s="13">
        <v>0.34992710611188271</v>
      </c>
      <c r="AA162" s="13">
        <v>5.9637715110409668E-2</v>
      </c>
      <c r="AB162" s="13">
        <v>1.6011532456548769E-2</v>
      </c>
      <c r="AC162" s="13">
        <v>4.9120632772078017E-2</v>
      </c>
      <c r="AD162" s="13">
        <v>2.8541355817485056E-2</v>
      </c>
      <c r="AE162" s="13">
        <v>2.6167957982938701E-2</v>
      </c>
      <c r="AF162" s="13">
        <v>2.6036862831646485E-2</v>
      </c>
      <c r="AG162" s="154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A163" s="30"/>
      <c r="B163" s="3" t="s">
        <v>275</v>
      </c>
      <c r="C163" s="29"/>
      <c r="D163" s="13">
        <v>8.8406850117195734E-2</v>
      </c>
      <c r="E163" s="13">
        <v>3.0877276816827504E-3</v>
      </c>
      <c r="F163" s="13">
        <v>0.3317481065874055</v>
      </c>
      <c r="G163" s="13">
        <v>-0.277689148659781</v>
      </c>
      <c r="H163" s="13">
        <v>1.8136635501402543E-2</v>
      </c>
      <c r="I163" s="13">
        <v>2.6395457870832972E-2</v>
      </c>
      <c r="J163" s="13">
        <v>0.12475835591678774</v>
      </c>
      <c r="K163" s="13">
        <v>8.4130202376067498E-2</v>
      </c>
      <c r="L163" s="13">
        <v>-4.6307553728351047E-2</v>
      </c>
      <c r="M163" s="13">
        <v>0.15469489010468718</v>
      </c>
      <c r="N163" s="13">
        <v>2.6395457870832972E-2</v>
      </c>
      <c r="O163" s="13">
        <v>1.1427190776883478E-2</v>
      </c>
      <c r="P163" s="13">
        <v>-1.4027524465020091E-3</v>
      </c>
      <c r="Q163" s="13">
        <v>-3.5615934375529901E-2</v>
      </c>
      <c r="R163" s="13" t="s">
        <v>674</v>
      </c>
      <c r="S163" s="13">
        <v>7.13002591526819E-2</v>
      </c>
      <c r="T163" s="13" t="s">
        <v>674</v>
      </c>
      <c r="U163" s="13" t="s">
        <v>674</v>
      </c>
      <c r="V163" s="13">
        <v>-5.2722525340043735E-2</v>
      </c>
      <c r="W163" s="13">
        <v>-0.14039380403317725</v>
      </c>
      <c r="X163" s="13">
        <v>-1.2094371799323156E-2</v>
      </c>
      <c r="Y163" s="13">
        <v>1.3756778201968656</v>
      </c>
      <c r="Z163" s="13">
        <v>-0.25158664530251751</v>
      </c>
      <c r="AA163" s="13">
        <v>-3.4039989682923877E-2</v>
      </c>
      <c r="AB163" s="13">
        <v>1.3565514647447596E-2</v>
      </c>
      <c r="AC163" s="13">
        <v>-0.10404229823358546</v>
      </c>
      <c r="AD163" s="13">
        <v>4.1363724964782689E-2</v>
      </c>
      <c r="AE163" s="13">
        <v>-4.8445877598915277E-2</v>
      </c>
      <c r="AF163" s="13">
        <v>1.7842162388576055E-2</v>
      </c>
      <c r="AG163" s="154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5"/>
    </row>
    <row r="164" spans="1:65">
      <c r="A164" s="30"/>
      <c r="B164" s="46" t="s">
        <v>276</v>
      </c>
      <c r="C164" s="47"/>
      <c r="D164" s="45">
        <v>0.95</v>
      </c>
      <c r="E164" s="45">
        <v>0.05</v>
      </c>
      <c r="F164" s="45">
        <v>2.44</v>
      </c>
      <c r="G164" s="45">
        <v>3.32</v>
      </c>
      <c r="H164" s="45">
        <v>0.13</v>
      </c>
      <c r="I164" s="45">
        <v>0.22</v>
      </c>
      <c r="J164" s="45">
        <v>1.37</v>
      </c>
      <c r="K164" s="45">
        <v>0.9</v>
      </c>
      <c r="L164" s="45">
        <v>0.62</v>
      </c>
      <c r="M164" s="45" t="s">
        <v>277</v>
      </c>
      <c r="N164" s="45" t="s">
        <v>277</v>
      </c>
      <c r="O164" s="45">
        <v>0.05</v>
      </c>
      <c r="P164" s="45">
        <v>0.1</v>
      </c>
      <c r="Q164" s="45">
        <v>0.5</v>
      </c>
      <c r="R164" s="45">
        <v>63.04</v>
      </c>
      <c r="S164" s="45">
        <v>0.75</v>
      </c>
      <c r="T164" s="45">
        <v>4.26</v>
      </c>
      <c r="U164" s="45">
        <v>4.26</v>
      </c>
      <c r="V164" s="45">
        <v>0.7</v>
      </c>
      <c r="W164" s="45">
        <v>1.72</v>
      </c>
      <c r="X164" s="45">
        <v>0.23</v>
      </c>
      <c r="Y164" s="45">
        <v>15.95</v>
      </c>
      <c r="Z164" s="45" t="s">
        <v>277</v>
      </c>
      <c r="AA164" s="45">
        <v>0.48</v>
      </c>
      <c r="AB164" s="45">
        <v>7.0000000000000007E-2</v>
      </c>
      <c r="AC164" s="45">
        <v>1.3</v>
      </c>
      <c r="AD164" s="45">
        <v>0.4</v>
      </c>
      <c r="AE164" s="45">
        <v>0.65</v>
      </c>
      <c r="AF164" s="45">
        <v>0.12</v>
      </c>
      <c r="AG164" s="154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55"/>
    </row>
    <row r="165" spans="1:65">
      <c r="B165" s="31" t="s">
        <v>331</v>
      </c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BM165" s="55"/>
    </row>
    <row r="166" spans="1:65">
      <c r="BM166" s="55"/>
    </row>
    <row r="167" spans="1:65" ht="15">
      <c r="B167" s="8" t="s">
        <v>555</v>
      </c>
      <c r="BM167" s="28" t="s">
        <v>67</v>
      </c>
    </row>
    <row r="168" spans="1:65" ht="15">
      <c r="A168" s="25" t="s">
        <v>22</v>
      </c>
      <c r="B168" s="18" t="s">
        <v>112</v>
      </c>
      <c r="C168" s="15" t="s">
        <v>113</v>
      </c>
      <c r="D168" s="16" t="s">
        <v>230</v>
      </c>
      <c r="E168" s="17" t="s">
        <v>230</v>
      </c>
      <c r="F168" s="17" t="s">
        <v>230</v>
      </c>
      <c r="G168" s="17" t="s">
        <v>230</v>
      </c>
      <c r="H168" s="17" t="s">
        <v>230</v>
      </c>
      <c r="I168" s="17" t="s">
        <v>230</v>
      </c>
      <c r="J168" s="17" t="s">
        <v>230</v>
      </c>
      <c r="K168" s="17" t="s">
        <v>230</v>
      </c>
      <c r="L168" s="17" t="s">
        <v>230</v>
      </c>
      <c r="M168" s="17" t="s">
        <v>230</v>
      </c>
      <c r="N168" s="17" t="s">
        <v>230</v>
      </c>
      <c r="O168" s="17" t="s">
        <v>230</v>
      </c>
      <c r="P168" s="17" t="s">
        <v>230</v>
      </c>
      <c r="Q168" s="17" t="s">
        <v>230</v>
      </c>
      <c r="R168" s="17" t="s">
        <v>230</v>
      </c>
      <c r="S168" s="17" t="s">
        <v>230</v>
      </c>
      <c r="T168" s="17" t="s">
        <v>230</v>
      </c>
      <c r="U168" s="17" t="s">
        <v>230</v>
      </c>
      <c r="V168" s="17" t="s">
        <v>230</v>
      </c>
      <c r="W168" s="17" t="s">
        <v>230</v>
      </c>
      <c r="X168" s="17" t="s">
        <v>230</v>
      </c>
      <c r="Y168" s="17" t="s">
        <v>230</v>
      </c>
      <c r="Z168" s="17" t="s">
        <v>230</v>
      </c>
      <c r="AA168" s="154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>
        <v>1</v>
      </c>
    </row>
    <row r="169" spans="1:65">
      <c r="A169" s="30"/>
      <c r="B169" s="19" t="s">
        <v>231</v>
      </c>
      <c r="C169" s="9" t="s">
        <v>231</v>
      </c>
      <c r="D169" s="152" t="s">
        <v>233</v>
      </c>
      <c r="E169" s="153" t="s">
        <v>234</v>
      </c>
      <c r="F169" s="153" t="s">
        <v>235</v>
      </c>
      <c r="G169" s="153" t="s">
        <v>236</v>
      </c>
      <c r="H169" s="153" t="s">
        <v>237</v>
      </c>
      <c r="I169" s="153" t="s">
        <v>239</v>
      </c>
      <c r="J169" s="153" t="s">
        <v>240</v>
      </c>
      <c r="K169" s="153" t="s">
        <v>242</v>
      </c>
      <c r="L169" s="153" t="s">
        <v>243</v>
      </c>
      <c r="M169" s="153" t="s">
        <v>245</v>
      </c>
      <c r="N169" s="153" t="s">
        <v>246</v>
      </c>
      <c r="O169" s="153" t="s">
        <v>247</v>
      </c>
      <c r="P169" s="153" t="s">
        <v>248</v>
      </c>
      <c r="Q169" s="153" t="s">
        <v>250</v>
      </c>
      <c r="R169" s="153" t="s">
        <v>251</v>
      </c>
      <c r="S169" s="153" t="s">
        <v>252</v>
      </c>
      <c r="T169" s="153" t="s">
        <v>254</v>
      </c>
      <c r="U169" s="153" t="s">
        <v>257</v>
      </c>
      <c r="V169" s="153" t="s">
        <v>279</v>
      </c>
      <c r="W169" s="153" t="s">
        <v>260</v>
      </c>
      <c r="X169" s="153" t="s">
        <v>261</v>
      </c>
      <c r="Y169" s="153" t="s">
        <v>262</v>
      </c>
      <c r="Z169" s="153" t="s">
        <v>263</v>
      </c>
      <c r="AA169" s="154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8" t="s">
        <v>3</v>
      </c>
    </row>
    <row r="170" spans="1:65">
      <c r="A170" s="30"/>
      <c r="B170" s="19"/>
      <c r="C170" s="9"/>
      <c r="D170" s="10" t="s">
        <v>282</v>
      </c>
      <c r="E170" s="11" t="s">
        <v>281</v>
      </c>
      <c r="F170" s="11" t="s">
        <v>281</v>
      </c>
      <c r="G170" s="11" t="s">
        <v>281</v>
      </c>
      <c r="H170" s="11" t="s">
        <v>281</v>
      </c>
      <c r="I170" s="11" t="s">
        <v>282</v>
      </c>
      <c r="J170" s="11" t="s">
        <v>322</v>
      </c>
      <c r="K170" s="11" t="s">
        <v>282</v>
      </c>
      <c r="L170" s="11" t="s">
        <v>281</v>
      </c>
      <c r="M170" s="11" t="s">
        <v>282</v>
      </c>
      <c r="N170" s="11" t="s">
        <v>281</v>
      </c>
      <c r="O170" s="11" t="s">
        <v>281</v>
      </c>
      <c r="P170" s="11" t="s">
        <v>281</v>
      </c>
      <c r="Q170" s="11" t="s">
        <v>281</v>
      </c>
      <c r="R170" s="11" t="s">
        <v>322</v>
      </c>
      <c r="S170" s="11" t="s">
        <v>282</v>
      </c>
      <c r="T170" s="11" t="s">
        <v>281</v>
      </c>
      <c r="U170" s="11" t="s">
        <v>281</v>
      </c>
      <c r="V170" s="11" t="s">
        <v>281</v>
      </c>
      <c r="W170" s="11" t="s">
        <v>282</v>
      </c>
      <c r="X170" s="11" t="s">
        <v>282</v>
      </c>
      <c r="Y170" s="11" t="s">
        <v>282</v>
      </c>
      <c r="Z170" s="11" t="s">
        <v>281</v>
      </c>
      <c r="AA170" s="154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1</v>
      </c>
    </row>
    <row r="171" spans="1:65">
      <c r="A171" s="30"/>
      <c r="B171" s="19"/>
      <c r="C171" s="9"/>
      <c r="D171" s="26" t="s">
        <v>323</v>
      </c>
      <c r="E171" s="26" t="s">
        <v>324</v>
      </c>
      <c r="F171" s="26" t="s">
        <v>324</v>
      </c>
      <c r="G171" s="26" t="s">
        <v>324</v>
      </c>
      <c r="H171" s="26" t="s">
        <v>325</v>
      </c>
      <c r="I171" s="26" t="s">
        <v>324</v>
      </c>
      <c r="J171" s="26" t="s">
        <v>324</v>
      </c>
      <c r="K171" s="26" t="s">
        <v>326</v>
      </c>
      <c r="L171" s="26" t="s">
        <v>326</v>
      </c>
      <c r="M171" s="26" t="s">
        <v>323</v>
      </c>
      <c r="N171" s="26" t="s">
        <v>324</v>
      </c>
      <c r="O171" s="26" t="s">
        <v>118</v>
      </c>
      <c r="P171" s="26" t="s">
        <v>324</v>
      </c>
      <c r="Q171" s="26" t="s">
        <v>324</v>
      </c>
      <c r="R171" s="26" t="s">
        <v>327</v>
      </c>
      <c r="S171" s="26" t="s">
        <v>326</v>
      </c>
      <c r="T171" s="26" t="s">
        <v>323</v>
      </c>
      <c r="U171" s="26" t="s">
        <v>118</v>
      </c>
      <c r="V171" s="26" t="s">
        <v>324</v>
      </c>
      <c r="W171" s="26" t="s">
        <v>324</v>
      </c>
      <c r="X171" s="26" t="s">
        <v>323</v>
      </c>
      <c r="Y171" s="26" t="s">
        <v>324</v>
      </c>
      <c r="Z171" s="26" t="s">
        <v>324</v>
      </c>
      <c r="AA171" s="154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>
        <v>2</v>
      </c>
    </row>
    <row r="172" spans="1:65">
      <c r="A172" s="30"/>
      <c r="B172" s="18">
        <v>1</v>
      </c>
      <c r="C172" s="14">
        <v>1</v>
      </c>
      <c r="D172" s="208">
        <v>10.7</v>
      </c>
      <c r="E172" s="208">
        <v>11.439</v>
      </c>
      <c r="F172" s="208">
        <v>11.67</v>
      </c>
      <c r="G172" s="225">
        <v>9.0094709119553897</v>
      </c>
      <c r="H172" s="208">
        <v>11.414253936766793</v>
      </c>
      <c r="I172" s="208">
        <v>11.5</v>
      </c>
      <c r="J172" s="225">
        <v>2.2599999999999998</v>
      </c>
      <c r="K172" s="225">
        <v>13.2</v>
      </c>
      <c r="L172" s="208">
        <v>11.273</v>
      </c>
      <c r="M172" s="225">
        <v>12</v>
      </c>
      <c r="N172" s="208">
        <v>10.75</v>
      </c>
      <c r="O172" s="208">
        <v>11.2</v>
      </c>
      <c r="P172" s="208">
        <v>10.65</v>
      </c>
      <c r="Q172" s="208">
        <v>11.15</v>
      </c>
      <c r="R172" s="225" t="s">
        <v>97</v>
      </c>
      <c r="S172" s="208">
        <v>12.06</v>
      </c>
      <c r="T172" s="208">
        <v>12.14</v>
      </c>
      <c r="U172" s="208">
        <v>10.5</v>
      </c>
      <c r="V172" s="208">
        <v>11.95</v>
      </c>
      <c r="W172" s="208">
        <v>11.7</v>
      </c>
      <c r="X172" s="208">
        <v>11.68</v>
      </c>
      <c r="Y172" s="234">
        <v>11.95</v>
      </c>
      <c r="Z172" s="208">
        <v>11.3</v>
      </c>
      <c r="AA172" s="209"/>
      <c r="AB172" s="210"/>
      <c r="AC172" s="210"/>
      <c r="AD172" s="210"/>
      <c r="AE172" s="210"/>
      <c r="AF172" s="210"/>
      <c r="AG172" s="210"/>
      <c r="AH172" s="210"/>
      <c r="AI172" s="210"/>
      <c r="AJ172" s="210"/>
      <c r="AK172" s="210"/>
      <c r="AL172" s="210"/>
      <c r="AM172" s="210"/>
      <c r="AN172" s="210"/>
      <c r="AO172" s="210"/>
      <c r="AP172" s="210"/>
      <c r="AQ172" s="210"/>
      <c r="AR172" s="210"/>
      <c r="AS172" s="210"/>
      <c r="AT172" s="210"/>
      <c r="AU172" s="210"/>
      <c r="AV172" s="210"/>
      <c r="AW172" s="210"/>
      <c r="AX172" s="210"/>
      <c r="AY172" s="210"/>
      <c r="AZ172" s="210"/>
      <c r="BA172" s="210"/>
      <c r="BB172" s="210"/>
      <c r="BC172" s="210"/>
      <c r="BD172" s="210"/>
      <c r="BE172" s="210"/>
      <c r="BF172" s="210"/>
      <c r="BG172" s="210"/>
      <c r="BH172" s="210"/>
      <c r="BI172" s="210"/>
      <c r="BJ172" s="210"/>
      <c r="BK172" s="210"/>
      <c r="BL172" s="210"/>
      <c r="BM172" s="211">
        <v>1</v>
      </c>
    </row>
    <row r="173" spans="1:65">
      <c r="A173" s="30"/>
      <c r="B173" s="19">
        <v>1</v>
      </c>
      <c r="C173" s="9">
        <v>2</v>
      </c>
      <c r="D173" s="212">
        <v>10.54</v>
      </c>
      <c r="E173" s="212">
        <v>11.363</v>
      </c>
      <c r="F173" s="212">
        <v>11.077999999999999</v>
      </c>
      <c r="G173" s="226">
        <v>9.2210369071991298</v>
      </c>
      <c r="H173" s="212">
        <v>11.419855018533212</v>
      </c>
      <c r="I173" s="212">
        <v>12.1</v>
      </c>
      <c r="J173" s="226">
        <v>2.0099999999999998</v>
      </c>
      <c r="K173" s="226">
        <v>13.1</v>
      </c>
      <c r="L173" s="212">
        <v>11.468999999999999</v>
      </c>
      <c r="M173" s="226">
        <v>12</v>
      </c>
      <c r="N173" s="212">
        <v>10.7</v>
      </c>
      <c r="O173" s="212">
        <v>10.85</v>
      </c>
      <c r="P173" s="212">
        <v>10.8</v>
      </c>
      <c r="Q173" s="212">
        <v>11.35</v>
      </c>
      <c r="R173" s="226" t="s">
        <v>97</v>
      </c>
      <c r="S173" s="212">
        <v>12.09</v>
      </c>
      <c r="T173" s="212">
        <v>11.41</v>
      </c>
      <c r="U173" s="212">
        <v>10.5</v>
      </c>
      <c r="V173" s="212">
        <v>11.95</v>
      </c>
      <c r="W173" s="212">
        <v>11.9</v>
      </c>
      <c r="X173" s="212">
        <v>11.17</v>
      </c>
      <c r="Y173" s="212">
        <v>11.58</v>
      </c>
      <c r="Z173" s="212">
        <v>11.3</v>
      </c>
      <c r="AA173" s="209"/>
      <c r="AB173" s="210"/>
      <c r="AC173" s="210"/>
      <c r="AD173" s="210"/>
      <c r="AE173" s="210"/>
      <c r="AF173" s="210"/>
      <c r="AG173" s="210"/>
      <c r="AH173" s="210"/>
      <c r="AI173" s="210"/>
      <c r="AJ173" s="210"/>
      <c r="AK173" s="210"/>
      <c r="AL173" s="210"/>
      <c r="AM173" s="210"/>
      <c r="AN173" s="210"/>
      <c r="AO173" s="210"/>
      <c r="AP173" s="210"/>
      <c r="AQ173" s="210"/>
      <c r="AR173" s="210"/>
      <c r="AS173" s="210"/>
      <c r="AT173" s="210"/>
      <c r="AU173" s="210"/>
      <c r="AV173" s="210"/>
      <c r="AW173" s="210"/>
      <c r="AX173" s="210"/>
      <c r="AY173" s="210"/>
      <c r="AZ173" s="210"/>
      <c r="BA173" s="210"/>
      <c r="BB173" s="210"/>
      <c r="BC173" s="210"/>
      <c r="BD173" s="210"/>
      <c r="BE173" s="210"/>
      <c r="BF173" s="210"/>
      <c r="BG173" s="210"/>
      <c r="BH173" s="210"/>
      <c r="BI173" s="210"/>
      <c r="BJ173" s="210"/>
      <c r="BK173" s="210"/>
      <c r="BL173" s="210"/>
      <c r="BM173" s="211">
        <v>24</v>
      </c>
    </row>
    <row r="174" spans="1:65">
      <c r="A174" s="30"/>
      <c r="B174" s="19">
        <v>1</v>
      </c>
      <c r="C174" s="9">
        <v>3</v>
      </c>
      <c r="D174" s="212">
        <v>10.51</v>
      </c>
      <c r="E174" s="212">
        <v>11.462</v>
      </c>
      <c r="F174" s="212">
        <v>10.445</v>
      </c>
      <c r="G174" s="226">
        <v>9.0195422208809095</v>
      </c>
      <c r="H174" s="212">
        <v>11.36353628515964</v>
      </c>
      <c r="I174" s="212">
        <v>11.7</v>
      </c>
      <c r="J174" s="226">
        <v>1.67</v>
      </c>
      <c r="K174" s="226">
        <v>13.1</v>
      </c>
      <c r="L174" s="212">
        <v>11.282</v>
      </c>
      <c r="M174" s="226">
        <v>12</v>
      </c>
      <c r="N174" s="212">
        <v>10.8</v>
      </c>
      <c r="O174" s="212">
        <v>11.05</v>
      </c>
      <c r="P174" s="212">
        <v>10.75</v>
      </c>
      <c r="Q174" s="212">
        <v>11.2</v>
      </c>
      <c r="R174" s="226" t="s">
        <v>97</v>
      </c>
      <c r="S174" s="212">
        <v>10.93</v>
      </c>
      <c r="T174" s="212">
        <v>12.19</v>
      </c>
      <c r="U174" s="212">
        <v>10.5</v>
      </c>
      <c r="V174" s="212">
        <v>11.8</v>
      </c>
      <c r="W174" s="212">
        <v>12.2</v>
      </c>
      <c r="X174" s="212">
        <v>11.26</v>
      </c>
      <c r="Y174" s="212">
        <v>11.48</v>
      </c>
      <c r="Z174" s="212">
        <v>11.6</v>
      </c>
      <c r="AA174" s="209"/>
      <c r="AB174" s="210"/>
      <c r="AC174" s="210"/>
      <c r="AD174" s="210"/>
      <c r="AE174" s="210"/>
      <c r="AF174" s="210"/>
      <c r="AG174" s="210"/>
      <c r="AH174" s="210"/>
      <c r="AI174" s="210"/>
      <c r="AJ174" s="210"/>
      <c r="AK174" s="210"/>
      <c r="AL174" s="210"/>
      <c r="AM174" s="210"/>
      <c r="AN174" s="210"/>
      <c r="AO174" s="210"/>
      <c r="AP174" s="210"/>
      <c r="AQ174" s="210"/>
      <c r="AR174" s="210"/>
      <c r="AS174" s="210"/>
      <c r="AT174" s="210"/>
      <c r="AU174" s="210"/>
      <c r="AV174" s="210"/>
      <c r="AW174" s="210"/>
      <c r="AX174" s="210"/>
      <c r="AY174" s="210"/>
      <c r="AZ174" s="210"/>
      <c r="BA174" s="210"/>
      <c r="BB174" s="210"/>
      <c r="BC174" s="210"/>
      <c r="BD174" s="210"/>
      <c r="BE174" s="210"/>
      <c r="BF174" s="210"/>
      <c r="BG174" s="210"/>
      <c r="BH174" s="210"/>
      <c r="BI174" s="210"/>
      <c r="BJ174" s="210"/>
      <c r="BK174" s="210"/>
      <c r="BL174" s="210"/>
      <c r="BM174" s="211">
        <v>16</v>
      </c>
    </row>
    <row r="175" spans="1:65">
      <c r="A175" s="30"/>
      <c r="B175" s="19">
        <v>1</v>
      </c>
      <c r="C175" s="9">
        <v>4</v>
      </c>
      <c r="D175" s="212">
        <v>10.61</v>
      </c>
      <c r="E175" s="212">
        <v>11.557</v>
      </c>
      <c r="F175" s="227">
        <v>12.817</v>
      </c>
      <c r="G175" s="226">
        <v>9.1913640005311592</v>
      </c>
      <c r="H175" s="212">
        <v>11.43599844750832</v>
      </c>
      <c r="I175" s="212">
        <v>11.5</v>
      </c>
      <c r="J175" s="226">
        <v>1.74</v>
      </c>
      <c r="K175" s="226">
        <v>13</v>
      </c>
      <c r="L175" s="212">
        <v>11.034000000000001</v>
      </c>
      <c r="M175" s="226">
        <v>12</v>
      </c>
      <c r="N175" s="212">
        <v>10.7</v>
      </c>
      <c r="O175" s="212">
        <v>11.35</v>
      </c>
      <c r="P175" s="212">
        <v>10.8</v>
      </c>
      <c r="Q175" s="212">
        <v>11.05</v>
      </c>
      <c r="R175" s="226" t="s">
        <v>97</v>
      </c>
      <c r="S175" s="212">
        <v>10.15</v>
      </c>
      <c r="T175" s="212">
        <v>11.46</v>
      </c>
      <c r="U175" s="212">
        <v>10</v>
      </c>
      <c r="V175" s="212">
        <v>11.6</v>
      </c>
      <c r="W175" s="212">
        <v>12.1</v>
      </c>
      <c r="X175" s="212">
        <v>11.22</v>
      </c>
      <c r="Y175" s="212">
        <v>11.63</v>
      </c>
      <c r="Z175" s="212">
        <v>11.1</v>
      </c>
      <c r="AA175" s="209"/>
      <c r="AB175" s="210"/>
      <c r="AC175" s="210"/>
      <c r="AD175" s="210"/>
      <c r="AE175" s="210"/>
      <c r="AF175" s="210"/>
      <c r="AG175" s="210"/>
      <c r="AH175" s="210"/>
      <c r="AI175" s="210"/>
      <c r="AJ175" s="210"/>
      <c r="AK175" s="210"/>
      <c r="AL175" s="210"/>
      <c r="AM175" s="210"/>
      <c r="AN175" s="210"/>
      <c r="AO175" s="210"/>
      <c r="AP175" s="210"/>
      <c r="AQ175" s="210"/>
      <c r="AR175" s="210"/>
      <c r="AS175" s="210"/>
      <c r="AT175" s="210"/>
      <c r="AU175" s="210"/>
      <c r="AV175" s="210"/>
      <c r="AW175" s="210"/>
      <c r="AX175" s="210"/>
      <c r="AY175" s="210"/>
      <c r="AZ175" s="210"/>
      <c r="BA175" s="210"/>
      <c r="BB175" s="210"/>
      <c r="BC175" s="210"/>
      <c r="BD175" s="210"/>
      <c r="BE175" s="210"/>
      <c r="BF175" s="210"/>
      <c r="BG175" s="210"/>
      <c r="BH175" s="210"/>
      <c r="BI175" s="210"/>
      <c r="BJ175" s="210"/>
      <c r="BK175" s="210"/>
      <c r="BL175" s="210"/>
      <c r="BM175" s="211">
        <v>11.241527748485613</v>
      </c>
    </row>
    <row r="176" spans="1:65">
      <c r="A176" s="30"/>
      <c r="B176" s="19">
        <v>1</v>
      </c>
      <c r="C176" s="9">
        <v>5</v>
      </c>
      <c r="D176" s="212">
        <v>10.8</v>
      </c>
      <c r="E176" s="212">
        <v>11.52</v>
      </c>
      <c r="F176" s="212">
        <v>11.202999999999999</v>
      </c>
      <c r="G176" s="226">
        <v>9.1425486764486408</v>
      </c>
      <c r="H176" s="212">
        <v>11.593804025483706</v>
      </c>
      <c r="I176" s="212">
        <v>11.4</v>
      </c>
      <c r="J176" s="226">
        <v>1.41</v>
      </c>
      <c r="K176" s="226">
        <v>13.4</v>
      </c>
      <c r="L176" s="212">
        <v>10.768000000000001</v>
      </c>
      <c r="M176" s="226">
        <v>12</v>
      </c>
      <c r="N176" s="212">
        <v>10.75</v>
      </c>
      <c r="O176" s="212">
        <v>11.4</v>
      </c>
      <c r="P176" s="212">
        <v>10.6</v>
      </c>
      <c r="Q176" s="212">
        <v>10.85</v>
      </c>
      <c r="R176" s="226" t="s">
        <v>97</v>
      </c>
      <c r="S176" s="212">
        <v>11.69</v>
      </c>
      <c r="T176" s="212">
        <v>11.68</v>
      </c>
      <c r="U176" s="212">
        <v>11</v>
      </c>
      <c r="V176" s="212">
        <v>11.9</v>
      </c>
      <c r="W176" s="212">
        <v>11.9</v>
      </c>
      <c r="X176" s="212">
        <v>11.41</v>
      </c>
      <c r="Y176" s="212">
        <v>11.47</v>
      </c>
      <c r="Z176" s="212">
        <v>11.4</v>
      </c>
      <c r="AA176" s="209"/>
      <c r="AB176" s="210"/>
      <c r="AC176" s="210"/>
      <c r="AD176" s="210"/>
      <c r="AE176" s="210"/>
      <c r="AF176" s="210"/>
      <c r="AG176" s="210"/>
      <c r="AH176" s="210"/>
      <c r="AI176" s="210"/>
      <c r="AJ176" s="210"/>
      <c r="AK176" s="210"/>
      <c r="AL176" s="210"/>
      <c r="AM176" s="210"/>
      <c r="AN176" s="210"/>
      <c r="AO176" s="210"/>
      <c r="AP176" s="210"/>
      <c r="AQ176" s="210"/>
      <c r="AR176" s="210"/>
      <c r="AS176" s="210"/>
      <c r="AT176" s="210"/>
      <c r="AU176" s="210"/>
      <c r="AV176" s="210"/>
      <c r="AW176" s="210"/>
      <c r="AX176" s="210"/>
      <c r="AY176" s="210"/>
      <c r="AZ176" s="210"/>
      <c r="BA176" s="210"/>
      <c r="BB176" s="210"/>
      <c r="BC176" s="210"/>
      <c r="BD176" s="210"/>
      <c r="BE176" s="210"/>
      <c r="BF176" s="210"/>
      <c r="BG176" s="210"/>
      <c r="BH176" s="210"/>
      <c r="BI176" s="210"/>
      <c r="BJ176" s="210"/>
      <c r="BK176" s="210"/>
      <c r="BL176" s="210"/>
      <c r="BM176" s="211">
        <v>82</v>
      </c>
    </row>
    <row r="177" spans="1:65">
      <c r="A177" s="30"/>
      <c r="B177" s="19">
        <v>1</v>
      </c>
      <c r="C177" s="9">
        <v>6</v>
      </c>
      <c r="D177" s="212">
        <v>10.66</v>
      </c>
      <c r="E177" s="212">
        <v>11.292</v>
      </c>
      <c r="F177" s="212">
        <v>11.180999999999999</v>
      </c>
      <c r="G177" s="226">
        <v>9.1838353874618104</v>
      </c>
      <c r="H177" s="212">
        <v>11.173149122994721</v>
      </c>
      <c r="I177" s="212">
        <v>11.2</v>
      </c>
      <c r="J177" s="226">
        <v>1.8</v>
      </c>
      <c r="K177" s="226">
        <v>13.6</v>
      </c>
      <c r="L177" s="212">
        <v>10.821</v>
      </c>
      <c r="M177" s="226">
        <v>12</v>
      </c>
      <c r="N177" s="212">
        <v>10.7</v>
      </c>
      <c r="O177" s="212">
        <v>11.3</v>
      </c>
      <c r="P177" s="212">
        <v>10.65</v>
      </c>
      <c r="Q177" s="212">
        <v>11</v>
      </c>
      <c r="R177" s="226" t="s">
        <v>97</v>
      </c>
      <c r="S177" s="212">
        <v>10.49</v>
      </c>
      <c r="T177" s="212">
        <v>11.46</v>
      </c>
      <c r="U177" s="212">
        <v>10.5</v>
      </c>
      <c r="V177" s="212">
        <v>11.8</v>
      </c>
      <c r="W177" s="212">
        <v>11.8</v>
      </c>
      <c r="X177" s="212">
        <v>10.97</v>
      </c>
      <c r="Y177" s="212">
        <v>11.45</v>
      </c>
      <c r="Z177" s="212">
        <v>11.2</v>
      </c>
      <c r="AA177" s="209"/>
      <c r="AB177" s="210"/>
      <c r="AC177" s="210"/>
      <c r="AD177" s="210"/>
      <c r="AE177" s="210"/>
      <c r="AF177" s="210"/>
      <c r="AG177" s="210"/>
      <c r="AH177" s="210"/>
      <c r="AI177" s="210"/>
      <c r="AJ177" s="210"/>
      <c r="AK177" s="210"/>
      <c r="AL177" s="210"/>
      <c r="AM177" s="210"/>
      <c r="AN177" s="210"/>
      <c r="AO177" s="210"/>
      <c r="AP177" s="210"/>
      <c r="AQ177" s="210"/>
      <c r="AR177" s="210"/>
      <c r="AS177" s="210"/>
      <c r="AT177" s="210"/>
      <c r="AU177" s="210"/>
      <c r="AV177" s="210"/>
      <c r="AW177" s="210"/>
      <c r="AX177" s="210"/>
      <c r="AY177" s="210"/>
      <c r="AZ177" s="210"/>
      <c r="BA177" s="210"/>
      <c r="BB177" s="210"/>
      <c r="BC177" s="210"/>
      <c r="BD177" s="210"/>
      <c r="BE177" s="210"/>
      <c r="BF177" s="210"/>
      <c r="BG177" s="210"/>
      <c r="BH177" s="210"/>
      <c r="BI177" s="210"/>
      <c r="BJ177" s="210"/>
      <c r="BK177" s="210"/>
      <c r="BL177" s="210"/>
      <c r="BM177" s="213"/>
    </row>
    <row r="178" spans="1:65">
      <c r="A178" s="30"/>
      <c r="B178" s="20" t="s">
        <v>272</v>
      </c>
      <c r="C178" s="12"/>
      <c r="D178" s="214">
        <v>10.636666666666665</v>
      </c>
      <c r="E178" s="214">
        <v>11.438833333333333</v>
      </c>
      <c r="F178" s="214">
        <v>11.398999999999999</v>
      </c>
      <c r="G178" s="214">
        <v>9.1279663507461724</v>
      </c>
      <c r="H178" s="214">
        <v>11.400099472741063</v>
      </c>
      <c r="I178" s="214">
        <v>11.566666666666665</v>
      </c>
      <c r="J178" s="214">
        <v>1.8150000000000002</v>
      </c>
      <c r="K178" s="214">
        <v>13.233333333333333</v>
      </c>
      <c r="L178" s="214">
        <v>11.107833333333334</v>
      </c>
      <c r="M178" s="214">
        <v>12</v>
      </c>
      <c r="N178" s="214">
        <v>10.733333333333334</v>
      </c>
      <c r="O178" s="214">
        <v>11.191666666666665</v>
      </c>
      <c r="P178" s="214">
        <v>10.708333333333334</v>
      </c>
      <c r="Q178" s="214">
        <v>11.1</v>
      </c>
      <c r="R178" s="214" t="s">
        <v>674</v>
      </c>
      <c r="S178" s="214">
        <v>11.234999999999999</v>
      </c>
      <c r="T178" s="214">
        <v>11.723333333333334</v>
      </c>
      <c r="U178" s="214">
        <v>10.5</v>
      </c>
      <c r="V178" s="214">
        <v>11.833333333333334</v>
      </c>
      <c r="W178" s="214">
        <v>11.933333333333332</v>
      </c>
      <c r="X178" s="214">
        <v>11.284999999999998</v>
      </c>
      <c r="Y178" s="214">
        <v>11.593333333333334</v>
      </c>
      <c r="Z178" s="214">
        <v>11.316666666666668</v>
      </c>
      <c r="AA178" s="209"/>
      <c r="AB178" s="210"/>
      <c r="AC178" s="210"/>
      <c r="AD178" s="210"/>
      <c r="AE178" s="210"/>
      <c r="AF178" s="210"/>
      <c r="AG178" s="210"/>
      <c r="AH178" s="210"/>
      <c r="AI178" s="210"/>
      <c r="AJ178" s="210"/>
      <c r="AK178" s="210"/>
      <c r="AL178" s="210"/>
      <c r="AM178" s="210"/>
      <c r="AN178" s="210"/>
      <c r="AO178" s="210"/>
      <c r="AP178" s="210"/>
      <c r="AQ178" s="210"/>
      <c r="AR178" s="210"/>
      <c r="AS178" s="210"/>
      <c r="AT178" s="210"/>
      <c r="AU178" s="210"/>
      <c r="AV178" s="210"/>
      <c r="AW178" s="210"/>
      <c r="AX178" s="210"/>
      <c r="AY178" s="210"/>
      <c r="AZ178" s="210"/>
      <c r="BA178" s="210"/>
      <c r="BB178" s="210"/>
      <c r="BC178" s="210"/>
      <c r="BD178" s="210"/>
      <c r="BE178" s="210"/>
      <c r="BF178" s="210"/>
      <c r="BG178" s="210"/>
      <c r="BH178" s="210"/>
      <c r="BI178" s="210"/>
      <c r="BJ178" s="210"/>
      <c r="BK178" s="210"/>
      <c r="BL178" s="210"/>
      <c r="BM178" s="213"/>
    </row>
    <row r="179" spans="1:65">
      <c r="A179" s="30"/>
      <c r="B179" s="3" t="s">
        <v>273</v>
      </c>
      <c r="C179" s="29"/>
      <c r="D179" s="212">
        <v>10.635</v>
      </c>
      <c r="E179" s="212">
        <v>11.4505</v>
      </c>
      <c r="F179" s="212">
        <v>11.192</v>
      </c>
      <c r="G179" s="212">
        <v>9.1631920319552265</v>
      </c>
      <c r="H179" s="212">
        <v>11.417054477650002</v>
      </c>
      <c r="I179" s="212">
        <v>11.5</v>
      </c>
      <c r="J179" s="212">
        <v>1.77</v>
      </c>
      <c r="K179" s="212">
        <v>13.149999999999999</v>
      </c>
      <c r="L179" s="212">
        <v>11.153500000000001</v>
      </c>
      <c r="M179" s="212">
        <v>12</v>
      </c>
      <c r="N179" s="212">
        <v>10.725</v>
      </c>
      <c r="O179" s="212">
        <v>11.25</v>
      </c>
      <c r="P179" s="212">
        <v>10.7</v>
      </c>
      <c r="Q179" s="212">
        <v>11.100000000000001</v>
      </c>
      <c r="R179" s="212" t="s">
        <v>674</v>
      </c>
      <c r="S179" s="212">
        <v>11.309999999999999</v>
      </c>
      <c r="T179" s="212">
        <v>11.57</v>
      </c>
      <c r="U179" s="212">
        <v>10.5</v>
      </c>
      <c r="V179" s="212">
        <v>11.850000000000001</v>
      </c>
      <c r="W179" s="212">
        <v>11.9</v>
      </c>
      <c r="X179" s="212">
        <v>11.24</v>
      </c>
      <c r="Y179" s="212">
        <v>11.530000000000001</v>
      </c>
      <c r="Z179" s="212">
        <v>11.3</v>
      </c>
      <c r="AA179" s="209"/>
      <c r="AB179" s="210"/>
      <c r="AC179" s="210"/>
      <c r="AD179" s="210"/>
      <c r="AE179" s="210"/>
      <c r="AF179" s="210"/>
      <c r="AG179" s="210"/>
      <c r="AH179" s="210"/>
      <c r="AI179" s="210"/>
      <c r="AJ179" s="210"/>
      <c r="AK179" s="210"/>
      <c r="AL179" s="210"/>
      <c r="AM179" s="210"/>
      <c r="AN179" s="210"/>
      <c r="AO179" s="210"/>
      <c r="AP179" s="210"/>
      <c r="AQ179" s="210"/>
      <c r="AR179" s="210"/>
      <c r="AS179" s="210"/>
      <c r="AT179" s="210"/>
      <c r="AU179" s="210"/>
      <c r="AV179" s="210"/>
      <c r="AW179" s="210"/>
      <c r="AX179" s="210"/>
      <c r="AY179" s="210"/>
      <c r="AZ179" s="210"/>
      <c r="BA179" s="210"/>
      <c r="BB179" s="210"/>
      <c r="BC179" s="210"/>
      <c r="BD179" s="210"/>
      <c r="BE179" s="210"/>
      <c r="BF179" s="210"/>
      <c r="BG179" s="210"/>
      <c r="BH179" s="210"/>
      <c r="BI179" s="210"/>
      <c r="BJ179" s="210"/>
      <c r="BK179" s="210"/>
      <c r="BL179" s="210"/>
      <c r="BM179" s="213"/>
    </row>
    <row r="180" spans="1:65">
      <c r="A180" s="30"/>
      <c r="B180" s="3" t="s">
        <v>274</v>
      </c>
      <c r="C180" s="29"/>
      <c r="D180" s="24">
        <v>0.10708252269472711</v>
      </c>
      <c r="E180" s="24">
        <v>9.8385805209220564E-2</v>
      </c>
      <c r="F180" s="24">
        <v>0.7979050068773853</v>
      </c>
      <c r="G180" s="24">
        <v>9.1446536199474113E-2</v>
      </c>
      <c r="H180" s="24">
        <v>0.13582646908468943</v>
      </c>
      <c r="I180" s="24">
        <v>0.30767948691238201</v>
      </c>
      <c r="J180" s="24">
        <v>0.29221567377537927</v>
      </c>
      <c r="K180" s="24">
        <v>0.22509257354845513</v>
      </c>
      <c r="L180" s="24">
        <v>0.27973803221347376</v>
      </c>
      <c r="M180" s="24">
        <v>0</v>
      </c>
      <c r="N180" s="24">
        <v>4.0824829046386887E-2</v>
      </c>
      <c r="O180" s="24">
        <v>0.20836666400042667</v>
      </c>
      <c r="P180" s="24">
        <v>8.6120071218425714E-2</v>
      </c>
      <c r="Q180" s="24">
        <v>0.17320508075688762</v>
      </c>
      <c r="R180" s="24" t="s">
        <v>674</v>
      </c>
      <c r="S180" s="24">
        <v>0.82993373229433198</v>
      </c>
      <c r="T180" s="24">
        <v>0.35500234741007908</v>
      </c>
      <c r="U180" s="24">
        <v>0.31622776601683794</v>
      </c>
      <c r="V180" s="24">
        <v>0.13291601358251243</v>
      </c>
      <c r="W180" s="24">
        <v>0.18618986725025233</v>
      </c>
      <c r="X180" s="24">
        <v>0.2403955074455425</v>
      </c>
      <c r="Y180" s="24">
        <v>0.18832595855767351</v>
      </c>
      <c r="Z180" s="24">
        <v>0.17224014243685093</v>
      </c>
      <c r="AA180" s="154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3" t="s">
        <v>87</v>
      </c>
      <c r="C181" s="29"/>
      <c r="D181" s="13">
        <v>1.0067300786091551E-2</v>
      </c>
      <c r="E181" s="13">
        <v>8.6010349431807354E-3</v>
      </c>
      <c r="F181" s="13">
        <v>6.9997807428492445E-2</v>
      </c>
      <c r="G181" s="13">
        <v>1.0018281475369237E-2</v>
      </c>
      <c r="H181" s="13">
        <v>1.1914498589197927E-2</v>
      </c>
      <c r="I181" s="13">
        <v>2.660053200971603E-2</v>
      </c>
      <c r="J181" s="13">
        <v>0.16100037122610428</v>
      </c>
      <c r="K181" s="13">
        <v>1.7009514373938675E-2</v>
      </c>
      <c r="L181" s="13">
        <v>2.5183852135592637E-2</v>
      </c>
      <c r="M181" s="13">
        <v>0</v>
      </c>
      <c r="N181" s="13">
        <v>3.8035555012161694E-3</v>
      </c>
      <c r="O181" s="13">
        <v>1.8618019121408196E-2</v>
      </c>
      <c r="P181" s="13">
        <v>8.0423412810981202E-3</v>
      </c>
      <c r="Q181" s="13">
        <v>1.5604061329449335E-2</v>
      </c>
      <c r="R181" s="13" t="s">
        <v>674</v>
      </c>
      <c r="S181" s="13">
        <v>7.3870381156593862E-2</v>
      </c>
      <c r="T181" s="13">
        <v>3.0281690140183028E-2</v>
      </c>
      <c r="U181" s="13">
        <v>3.0116930096841708E-2</v>
      </c>
      <c r="V181" s="13">
        <v>1.1232339175986965E-2</v>
      </c>
      <c r="W181" s="13">
        <v>1.5602502842199918E-2</v>
      </c>
      <c r="X181" s="13">
        <v>2.1302215989857556E-2</v>
      </c>
      <c r="Y181" s="13">
        <v>1.6244332250518127E-2</v>
      </c>
      <c r="Z181" s="13">
        <v>1.5220042041547945E-2</v>
      </c>
      <c r="AA181" s="154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A182" s="30"/>
      <c r="B182" s="3" t="s">
        <v>275</v>
      </c>
      <c r="C182" s="29"/>
      <c r="D182" s="13">
        <v>-5.3805950165486283E-2</v>
      </c>
      <c r="E182" s="13">
        <v>1.7551492044691086E-2</v>
      </c>
      <c r="F182" s="13">
        <v>1.4008082801343358E-2</v>
      </c>
      <c r="G182" s="13">
        <v>-0.18801371530877253</v>
      </c>
      <c r="H182" s="13">
        <v>1.4105887367205305E-2</v>
      </c>
      <c r="I182" s="13">
        <v>2.8923018779618559E-2</v>
      </c>
      <c r="J182" s="13">
        <v>-0.83854507673616641</v>
      </c>
      <c r="K182" s="13">
        <v>0.17718281975650885</v>
      </c>
      <c r="L182" s="13">
        <v>-1.1892904429319229E-2</v>
      </c>
      <c r="M182" s="13">
        <v>6.7470567033610207E-2</v>
      </c>
      <c r="N182" s="13">
        <v>-4.5206881708826363E-2</v>
      </c>
      <c r="O182" s="13">
        <v>-4.4354364401818502E-3</v>
      </c>
      <c r="P182" s="13">
        <v>-4.7430778723479783E-2</v>
      </c>
      <c r="Q182" s="13">
        <v>-1.2589725493910575E-2</v>
      </c>
      <c r="R182" s="13" t="s">
        <v>674</v>
      </c>
      <c r="S182" s="13">
        <v>-5.8068161478253E-4</v>
      </c>
      <c r="T182" s="13">
        <v>4.2859440071446375E-2</v>
      </c>
      <c r="U182" s="13">
        <v>-6.5963253845591097E-2</v>
      </c>
      <c r="V182" s="13">
        <v>5.2644586935921112E-2</v>
      </c>
      <c r="W182" s="13">
        <v>6.1540174994534347E-2</v>
      </c>
      <c r="X182" s="13">
        <v>3.8671124145239766E-3</v>
      </c>
      <c r="Y182" s="13">
        <v>3.1295175595249081E-2</v>
      </c>
      <c r="Z182" s="13">
        <v>6.6840486330852489E-3</v>
      </c>
      <c r="AA182" s="154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55"/>
    </row>
    <row r="183" spans="1:65">
      <c r="A183" s="30"/>
      <c r="B183" s="46" t="s">
        <v>276</v>
      </c>
      <c r="C183" s="47"/>
      <c r="D183" s="45">
        <v>1.06</v>
      </c>
      <c r="E183" s="45">
        <v>0.3</v>
      </c>
      <c r="F183" s="45">
        <v>0.24</v>
      </c>
      <c r="G183" s="45">
        <v>3.61</v>
      </c>
      <c r="H183" s="45">
        <v>0.24</v>
      </c>
      <c r="I183" s="45">
        <v>0.52</v>
      </c>
      <c r="J183" s="45">
        <v>15.99</v>
      </c>
      <c r="K183" s="45">
        <v>3.34</v>
      </c>
      <c r="L183" s="45">
        <v>0.26</v>
      </c>
      <c r="M183" s="45" t="s">
        <v>277</v>
      </c>
      <c r="N183" s="45">
        <v>0.89</v>
      </c>
      <c r="O183" s="45">
        <v>0.12</v>
      </c>
      <c r="P183" s="45">
        <v>0.93</v>
      </c>
      <c r="Q183" s="45">
        <v>0.27</v>
      </c>
      <c r="R183" s="45">
        <v>10.6</v>
      </c>
      <c r="S183" s="45">
        <v>0.04</v>
      </c>
      <c r="T183" s="45">
        <v>0.78</v>
      </c>
      <c r="U183" s="45">
        <v>1.29</v>
      </c>
      <c r="V183" s="45">
        <v>0.97</v>
      </c>
      <c r="W183" s="45">
        <v>1.1399999999999999</v>
      </c>
      <c r="X183" s="45">
        <v>0.04</v>
      </c>
      <c r="Y183" s="45">
        <v>0.56000000000000005</v>
      </c>
      <c r="Z183" s="45">
        <v>0.1</v>
      </c>
      <c r="AA183" s="154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55"/>
    </row>
    <row r="184" spans="1:65">
      <c r="B184" s="31" t="s">
        <v>332</v>
      </c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BM184" s="55"/>
    </row>
    <row r="185" spans="1:65">
      <c r="BM185" s="55"/>
    </row>
    <row r="186" spans="1:65" ht="15">
      <c r="B186" s="8" t="s">
        <v>556</v>
      </c>
      <c r="BM186" s="28" t="s">
        <v>67</v>
      </c>
    </row>
    <row r="187" spans="1:65" ht="15">
      <c r="A187" s="25" t="s">
        <v>25</v>
      </c>
      <c r="B187" s="18" t="s">
        <v>112</v>
      </c>
      <c r="C187" s="15" t="s">
        <v>113</v>
      </c>
      <c r="D187" s="16" t="s">
        <v>230</v>
      </c>
      <c r="E187" s="17" t="s">
        <v>230</v>
      </c>
      <c r="F187" s="17" t="s">
        <v>230</v>
      </c>
      <c r="G187" s="17" t="s">
        <v>230</v>
      </c>
      <c r="H187" s="17" t="s">
        <v>230</v>
      </c>
      <c r="I187" s="17" t="s">
        <v>230</v>
      </c>
      <c r="J187" s="17" t="s">
        <v>230</v>
      </c>
      <c r="K187" s="17" t="s">
        <v>230</v>
      </c>
      <c r="L187" s="17" t="s">
        <v>230</v>
      </c>
      <c r="M187" s="17" t="s">
        <v>230</v>
      </c>
      <c r="N187" s="17" t="s">
        <v>230</v>
      </c>
      <c r="O187" s="17" t="s">
        <v>230</v>
      </c>
      <c r="P187" s="17" t="s">
        <v>230</v>
      </c>
      <c r="Q187" s="17" t="s">
        <v>230</v>
      </c>
      <c r="R187" s="17" t="s">
        <v>230</v>
      </c>
      <c r="S187" s="17" t="s">
        <v>230</v>
      </c>
      <c r="T187" s="17" t="s">
        <v>230</v>
      </c>
      <c r="U187" s="17" t="s">
        <v>230</v>
      </c>
      <c r="V187" s="17" t="s">
        <v>230</v>
      </c>
      <c r="W187" s="17" t="s">
        <v>230</v>
      </c>
      <c r="X187" s="17" t="s">
        <v>230</v>
      </c>
      <c r="Y187" s="17" t="s">
        <v>230</v>
      </c>
      <c r="Z187" s="17" t="s">
        <v>230</v>
      </c>
      <c r="AA187" s="17" t="s">
        <v>230</v>
      </c>
      <c r="AB187" s="17" t="s">
        <v>230</v>
      </c>
      <c r="AC187" s="17" t="s">
        <v>230</v>
      </c>
      <c r="AD187" s="17" t="s">
        <v>230</v>
      </c>
      <c r="AE187" s="17" t="s">
        <v>230</v>
      </c>
      <c r="AF187" s="17" t="s">
        <v>230</v>
      </c>
      <c r="AG187" s="154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1</v>
      </c>
    </row>
    <row r="188" spans="1:65">
      <c r="A188" s="30"/>
      <c r="B188" s="19" t="s">
        <v>231</v>
      </c>
      <c r="C188" s="9" t="s">
        <v>231</v>
      </c>
      <c r="D188" s="152" t="s">
        <v>233</v>
      </c>
      <c r="E188" s="153" t="s">
        <v>234</v>
      </c>
      <c r="F188" s="153" t="s">
        <v>235</v>
      </c>
      <c r="G188" s="153" t="s">
        <v>236</v>
      </c>
      <c r="H188" s="153" t="s">
        <v>237</v>
      </c>
      <c r="I188" s="153" t="s">
        <v>239</v>
      </c>
      <c r="J188" s="153" t="s">
        <v>240</v>
      </c>
      <c r="K188" s="153" t="s">
        <v>242</v>
      </c>
      <c r="L188" s="153" t="s">
        <v>243</v>
      </c>
      <c r="M188" s="153" t="s">
        <v>244</v>
      </c>
      <c r="N188" s="153" t="s">
        <v>245</v>
      </c>
      <c r="O188" s="153" t="s">
        <v>246</v>
      </c>
      <c r="P188" s="153" t="s">
        <v>247</v>
      </c>
      <c r="Q188" s="153" t="s">
        <v>248</v>
      </c>
      <c r="R188" s="153" t="s">
        <v>249</v>
      </c>
      <c r="S188" s="153" t="s">
        <v>250</v>
      </c>
      <c r="T188" s="153" t="s">
        <v>251</v>
      </c>
      <c r="U188" s="153" t="s">
        <v>287</v>
      </c>
      <c r="V188" s="153" t="s">
        <v>252</v>
      </c>
      <c r="W188" s="153" t="s">
        <v>253</v>
      </c>
      <c r="X188" s="153" t="s">
        <v>254</v>
      </c>
      <c r="Y188" s="153" t="s">
        <v>255</v>
      </c>
      <c r="Z188" s="153" t="s">
        <v>257</v>
      </c>
      <c r="AA188" s="153" t="s">
        <v>258</v>
      </c>
      <c r="AB188" s="153" t="s">
        <v>279</v>
      </c>
      <c r="AC188" s="153" t="s">
        <v>260</v>
      </c>
      <c r="AD188" s="153" t="s">
        <v>261</v>
      </c>
      <c r="AE188" s="153" t="s">
        <v>262</v>
      </c>
      <c r="AF188" s="153" t="s">
        <v>263</v>
      </c>
      <c r="AG188" s="154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 t="s">
        <v>3</v>
      </c>
    </row>
    <row r="189" spans="1:65">
      <c r="A189" s="30"/>
      <c r="B189" s="19"/>
      <c r="C189" s="9"/>
      <c r="D189" s="10" t="s">
        <v>282</v>
      </c>
      <c r="E189" s="11" t="s">
        <v>281</v>
      </c>
      <c r="F189" s="11" t="s">
        <v>282</v>
      </c>
      <c r="G189" s="11" t="s">
        <v>281</v>
      </c>
      <c r="H189" s="11" t="s">
        <v>281</v>
      </c>
      <c r="I189" s="11" t="s">
        <v>282</v>
      </c>
      <c r="J189" s="11" t="s">
        <v>281</v>
      </c>
      <c r="K189" s="11" t="s">
        <v>282</v>
      </c>
      <c r="L189" s="11" t="s">
        <v>281</v>
      </c>
      <c r="M189" s="11" t="s">
        <v>322</v>
      </c>
      <c r="N189" s="11" t="s">
        <v>282</v>
      </c>
      <c r="O189" s="11" t="s">
        <v>281</v>
      </c>
      <c r="P189" s="11" t="s">
        <v>281</v>
      </c>
      <c r="Q189" s="11" t="s">
        <v>281</v>
      </c>
      <c r="R189" s="11" t="s">
        <v>322</v>
      </c>
      <c r="S189" s="11" t="s">
        <v>281</v>
      </c>
      <c r="T189" s="11" t="s">
        <v>322</v>
      </c>
      <c r="U189" s="11" t="s">
        <v>282</v>
      </c>
      <c r="V189" s="11" t="s">
        <v>282</v>
      </c>
      <c r="W189" s="11" t="s">
        <v>281</v>
      </c>
      <c r="X189" s="11" t="s">
        <v>322</v>
      </c>
      <c r="Y189" s="11" t="s">
        <v>282</v>
      </c>
      <c r="Z189" s="11" t="s">
        <v>281</v>
      </c>
      <c r="AA189" s="11" t="s">
        <v>281</v>
      </c>
      <c r="AB189" s="11" t="s">
        <v>281</v>
      </c>
      <c r="AC189" s="11" t="s">
        <v>282</v>
      </c>
      <c r="AD189" s="11" t="s">
        <v>282</v>
      </c>
      <c r="AE189" s="11" t="s">
        <v>282</v>
      </c>
      <c r="AF189" s="11" t="s">
        <v>281</v>
      </c>
      <c r="AG189" s="154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1</v>
      </c>
    </row>
    <row r="190" spans="1:65">
      <c r="A190" s="30"/>
      <c r="B190" s="19"/>
      <c r="C190" s="9"/>
      <c r="D190" s="26" t="s">
        <v>323</v>
      </c>
      <c r="E190" s="26" t="s">
        <v>324</v>
      </c>
      <c r="F190" s="26" t="s">
        <v>324</v>
      </c>
      <c r="G190" s="26" t="s">
        <v>324</v>
      </c>
      <c r="H190" s="26" t="s">
        <v>325</v>
      </c>
      <c r="I190" s="26" t="s">
        <v>324</v>
      </c>
      <c r="J190" s="26" t="s">
        <v>324</v>
      </c>
      <c r="K190" s="26" t="s">
        <v>326</v>
      </c>
      <c r="L190" s="26" t="s">
        <v>326</v>
      </c>
      <c r="M190" s="26" t="s">
        <v>324</v>
      </c>
      <c r="N190" s="26" t="s">
        <v>323</v>
      </c>
      <c r="O190" s="26" t="s">
        <v>324</v>
      </c>
      <c r="P190" s="26" t="s">
        <v>118</v>
      </c>
      <c r="Q190" s="26" t="s">
        <v>324</v>
      </c>
      <c r="R190" s="26" t="s">
        <v>325</v>
      </c>
      <c r="S190" s="26" t="s">
        <v>324</v>
      </c>
      <c r="T190" s="26" t="s">
        <v>327</v>
      </c>
      <c r="U190" s="26" t="s">
        <v>323</v>
      </c>
      <c r="V190" s="26" t="s">
        <v>326</v>
      </c>
      <c r="W190" s="26" t="s">
        <v>270</v>
      </c>
      <c r="X190" s="26" t="s">
        <v>323</v>
      </c>
      <c r="Y190" s="26" t="s">
        <v>324</v>
      </c>
      <c r="Z190" s="26" t="s">
        <v>118</v>
      </c>
      <c r="AA190" s="26" t="s">
        <v>324</v>
      </c>
      <c r="AB190" s="26" t="s">
        <v>324</v>
      </c>
      <c r="AC190" s="26" t="s">
        <v>324</v>
      </c>
      <c r="AD190" s="26" t="s">
        <v>323</v>
      </c>
      <c r="AE190" s="26" t="s">
        <v>324</v>
      </c>
      <c r="AF190" s="26" t="s">
        <v>324</v>
      </c>
      <c r="AG190" s="154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8">
        <v>2</v>
      </c>
    </row>
    <row r="191" spans="1:65">
      <c r="A191" s="30"/>
      <c r="B191" s="18">
        <v>1</v>
      </c>
      <c r="C191" s="14">
        <v>1</v>
      </c>
      <c r="D191" s="208">
        <v>27.8</v>
      </c>
      <c r="E191" s="208">
        <v>28.96</v>
      </c>
      <c r="F191" s="208">
        <v>26.12</v>
      </c>
      <c r="G191" s="225">
        <v>21.215155786714</v>
      </c>
      <c r="H191" s="208">
        <v>29.442897778071305</v>
      </c>
      <c r="I191" s="208">
        <v>28.9</v>
      </c>
      <c r="J191" s="208">
        <v>28.8</v>
      </c>
      <c r="K191" s="208">
        <v>31.8</v>
      </c>
      <c r="L191" s="208">
        <v>30.1</v>
      </c>
      <c r="M191" s="208">
        <v>27</v>
      </c>
      <c r="N191" s="208">
        <v>28.6</v>
      </c>
      <c r="O191" s="208">
        <v>29.1</v>
      </c>
      <c r="P191" s="208">
        <v>28.5</v>
      </c>
      <c r="Q191" s="208">
        <v>28.2</v>
      </c>
      <c r="R191" s="208">
        <v>26.026</v>
      </c>
      <c r="S191" s="208">
        <v>29</v>
      </c>
      <c r="T191" s="208">
        <v>27</v>
      </c>
      <c r="U191" s="208">
        <v>31.637760190000002</v>
      </c>
      <c r="V191" s="208">
        <v>30.7</v>
      </c>
      <c r="W191" s="208">
        <v>28.6</v>
      </c>
      <c r="X191" s="208">
        <v>30</v>
      </c>
      <c r="Y191" s="208">
        <v>26.63</v>
      </c>
      <c r="Z191" s="208">
        <v>26</v>
      </c>
      <c r="AA191" s="208">
        <v>30.637769999999996</v>
      </c>
      <c r="AB191" s="208">
        <v>28.1</v>
      </c>
      <c r="AC191" s="225">
        <v>32.4</v>
      </c>
      <c r="AD191" s="208">
        <v>31.100000000000005</v>
      </c>
      <c r="AE191" s="208">
        <v>29.5</v>
      </c>
      <c r="AF191" s="208">
        <v>28.8</v>
      </c>
      <c r="AG191" s="209"/>
      <c r="AH191" s="210"/>
      <c r="AI191" s="210"/>
      <c r="AJ191" s="210"/>
      <c r="AK191" s="210"/>
      <c r="AL191" s="210"/>
      <c r="AM191" s="210"/>
      <c r="AN191" s="210"/>
      <c r="AO191" s="210"/>
      <c r="AP191" s="210"/>
      <c r="AQ191" s="210"/>
      <c r="AR191" s="210"/>
      <c r="AS191" s="210"/>
      <c r="AT191" s="210"/>
      <c r="AU191" s="210"/>
      <c r="AV191" s="210"/>
      <c r="AW191" s="210"/>
      <c r="AX191" s="210"/>
      <c r="AY191" s="210"/>
      <c r="AZ191" s="210"/>
      <c r="BA191" s="210"/>
      <c r="BB191" s="210"/>
      <c r="BC191" s="210"/>
      <c r="BD191" s="210"/>
      <c r="BE191" s="210"/>
      <c r="BF191" s="210"/>
      <c r="BG191" s="210"/>
      <c r="BH191" s="210"/>
      <c r="BI191" s="210"/>
      <c r="BJ191" s="210"/>
      <c r="BK191" s="210"/>
      <c r="BL191" s="210"/>
      <c r="BM191" s="211">
        <v>1</v>
      </c>
    </row>
    <row r="192" spans="1:65">
      <c r="A192" s="30"/>
      <c r="B192" s="19">
        <v>1</v>
      </c>
      <c r="C192" s="9">
        <v>2</v>
      </c>
      <c r="D192" s="212">
        <v>27.7</v>
      </c>
      <c r="E192" s="212">
        <v>28.57</v>
      </c>
      <c r="F192" s="212">
        <v>26.95</v>
      </c>
      <c r="G192" s="226">
        <v>21.457869276895501</v>
      </c>
      <c r="H192" s="212">
        <v>30.160287019254618</v>
      </c>
      <c r="I192" s="212">
        <v>30.7</v>
      </c>
      <c r="J192" s="212">
        <v>29.6</v>
      </c>
      <c r="K192" s="212">
        <v>31.4</v>
      </c>
      <c r="L192" s="212">
        <v>30.800000000000004</v>
      </c>
      <c r="M192" s="212">
        <v>27</v>
      </c>
      <c r="N192" s="212">
        <v>28.1</v>
      </c>
      <c r="O192" s="212">
        <v>29.5</v>
      </c>
      <c r="P192" s="212">
        <v>27.3</v>
      </c>
      <c r="Q192" s="212">
        <v>28.5</v>
      </c>
      <c r="R192" s="212">
        <v>25.088999999999999</v>
      </c>
      <c r="S192" s="212">
        <v>29.3</v>
      </c>
      <c r="T192" s="212">
        <v>27</v>
      </c>
      <c r="U192" s="212">
        <v>31.364851760000001</v>
      </c>
      <c r="V192" s="212">
        <v>30.2</v>
      </c>
      <c r="W192" s="212">
        <v>29.2</v>
      </c>
      <c r="X192" s="212">
        <v>29</v>
      </c>
      <c r="Y192" s="212">
        <v>26.7</v>
      </c>
      <c r="Z192" s="212">
        <v>26</v>
      </c>
      <c r="AA192" s="212">
        <v>31.145300000000002</v>
      </c>
      <c r="AB192" s="212">
        <v>28.5</v>
      </c>
      <c r="AC192" s="226">
        <v>32.799999999999997</v>
      </c>
      <c r="AD192" s="212">
        <v>29.1</v>
      </c>
      <c r="AE192" s="212">
        <v>28.9</v>
      </c>
      <c r="AF192" s="212">
        <v>29</v>
      </c>
      <c r="AG192" s="209"/>
      <c r="AH192" s="210"/>
      <c r="AI192" s="210"/>
      <c r="AJ192" s="210"/>
      <c r="AK192" s="210"/>
      <c r="AL192" s="210"/>
      <c r="AM192" s="210"/>
      <c r="AN192" s="210"/>
      <c r="AO192" s="210"/>
      <c r="AP192" s="210"/>
      <c r="AQ192" s="210"/>
      <c r="AR192" s="210"/>
      <c r="AS192" s="210"/>
      <c r="AT192" s="210"/>
      <c r="AU192" s="210"/>
      <c r="AV192" s="210"/>
      <c r="AW192" s="210"/>
      <c r="AX192" s="210"/>
      <c r="AY192" s="210"/>
      <c r="AZ192" s="210"/>
      <c r="BA192" s="210"/>
      <c r="BB192" s="210"/>
      <c r="BC192" s="210"/>
      <c r="BD192" s="210"/>
      <c r="BE192" s="210"/>
      <c r="BF192" s="210"/>
      <c r="BG192" s="210"/>
      <c r="BH192" s="210"/>
      <c r="BI192" s="210"/>
      <c r="BJ192" s="210"/>
      <c r="BK192" s="210"/>
      <c r="BL192" s="210"/>
      <c r="BM192" s="211">
        <v>25</v>
      </c>
    </row>
    <row r="193" spans="1:65">
      <c r="A193" s="30"/>
      <c r="B193" s="19">
        <v>1</v>
      </c>
      <c r="C193" s="9">
        <v>3</v>
      </c>
      <c r="D193" s="212">
        <v>27.9</v>
      </c>
      <c r="E193" s="212">
        <v>28.32</v>
      </c>
      <c r="F193" s="212">
        <v>26.49</v>
      </c>
      <c r="G193" s="226">
        <v>21.235783831063902</v>
      </c>
      <c r="H193" s="212">
        <v>29.619891998176058</v>
      </c>
      <c r="I193" s="212">
        <v>30.800000000000004</v>
      </c>
      <c r="J193" s="212">
        <v>29.1</v>
      </c>
      <c r="K193" s="212">
        <v>32.6</v>
      </c>
      <c r="L193" s="212">
        <v>29.8</v>
      </c>
      <c r="M193" s="212">
        <v>27</v>
      </c>
      <c r="N193" s="212">
        <v>28.9</v>
      </c>
      <c r="O193" s="212">
        <v>29.5</v>
      </c>
      <c r="P193" s="212">
        <v>27.6</v>
      </c>
      <c r="Q193" s="212">
        <v>28.4</v>
      </c>
      <c r="R193" s="212">
        <v>24.564</v>
      </c>
      <c r="S193" s="212">
        <v>28.9</v>
      </c>
      <c r="T193" s="212">
        <v>27</v>
      </c>
      <c r="U193" s="212">
        <v>31.864420700000004</v>
      </c>
      <c r="V193" s="212">
        <v>30.3</v>
      </c>
      <c r="W193" s="212">
        <v>29.5</v>
      </c>
      <c r="X193" s="212">
        <v>30</v>
      </c>
      <c r="Y193" s="212">
        <v>25.08</v>
      </c>
      <c r="Z193" s="212">
        <v>27</v>
      </c>
      <c r="AA193" s="212">
        <v>30.967360000000003</v>
      </c>
      <c r="AB193" s="212">
        <v>28.3</v>
      </c>
      <c r="AC193" s="226">
        <v>33.799999999999997</v>
      </c>
      <c r="AD193" s="212">
        <v>30.5</v>
      </c>
      <c r="AE193" s="212">
        <v>28.1</v>
      </c>
      <c r="AF193" s="212">
        <v>29.5</v>
      </c>
      <c r="AG193" s="209"/>
      <c r="AH193" s="210"/>
      <c r="AI193" s="210"/>
      <c r="AJ193" s="210"/>
      <c r="AK193" s="210"/>
      <c r="AL193" s="210"/>
      <c r="AM193" s="210"/>
      <c r="AN193" s="210"/>
      <c r="AO193" s="210"/>
      <c r="AP193" s="210"/>
      <c r="AQ193" s="210"/>
      <c r="AR193" s="210"/>
      <c r="AS193" s="210"/>
      <c r="AT193" s="210"/>
      <c r="AU193" s="210"/>
      <c r="AV193" s="210"/>
      <c r="AW193" s="210"/>
      <c r="AX193" s="210"/>
      <c r="AY193" s="210"/>
      <c r="AZ193" s="210"/>
      <c r="BA193" s="210"/>
      <c r="BB193" s="210"/>
      <c r="BC193" s="210"/>
      <c r="BD193" s="210"/>
      <c r="BE193" s="210"/>
      <c r="BF193" s="210"/>
      <c r="BG193" s="210"/>
      <c r="BH193" s="210"/>
      <c r="BI193" s="210"/>
      <c r="BJ193" s="210"/>
      <c r="BK193" s="210"/>
      <c r="BL193" s="210"/>
      <c r="BM193" s="211">
        <v>16</v>
      </c>
    </row>
    <row r="194" spans="1:65">
      <c r="A194" s="30"/>
      <c r="B194" s="19">
        <v>1</v>
      </c>
      <c r="C194" s="9">
        <v>4</v>
      </c>
      <c r="D194" s="212">
        <v>28.1</v>
      </c>
      <c r="E194" s="212">
        <v>28.21</v>
      </c>
      <c r="F194" s="212">
        <v>25.35</v>
      </c>
      <c r="G194" s="226">
        <v>21.8576565806801</v>
      </c>
      <c r="H194" s="212">
        <v>29.990384527097934</v>
      </c>
      <c r="I194" s="212">
        <v>29.5</v>
      </c>
      <c r="J194" s="212">
        <v>29.2</v>
      </c>
      <c r="K194" s="212">
        <v>31.100000000000005</v>
      </c>
      <c r="L194" s="212">
        <v>29.9</v>
      </c>
      <c r="M194" s="212">
        <v>27</v>
      </c>
      <c r="N194" s="212">
        <v>28.3</v>
      </c>
      <c r="O194" s="212">
        <v>29.3</v>
      </c>
      <c r="P194" s="212">
        <v>28.4</v>
      </c>
      <c r="Q194" s="212">
        <v>28.5</v>
      </c>
      <c r="R194" s="212">
        <v>27.545000000000002</v>
      </c>
      <c r="S194" s="212">
        <v>28.7</v>
      </c>
      <c r="T194" s="212">
        <v>27</v>
      </c>
      <c r="U194" s="212">
        <v>32.486548630000001</v>
      </c>
      <c r="V194" s="212">
        <v>29.3</v>
      </c>
      <c r="W194" s="212">
        <v>27.7</v>
      </c>
      <c r="X194" s="212">
        <v>29</v>
      </c>
      <c r="Y194" s="227">
        <v>23.67</v>
      </c>
      <c r="Z194" s="212">
        <v>26</v>
      </c>
      <c r="AA194" s="212">
        <v>31.340520000000005</v>
      </c>
      <c r="AB194" s="212">
        <v>27.4</v>
      </c>
      <c r="AC194" s="226">
        <v>33</v>
      </c>
      <c r="AD194" s="212">
        <v>30</v>
      </c>
      <c r="AE194" s="212">
        <v>28.5</v>
      </c>
      <c r="AF194" s="212">
        <v>28.6</v>
      </c>
      <c r="AG194" s="209"/>
      <c r="AH194" s="210"/>
      <c r="AI194" s="210"/>
      <c r="AJ194" s="210"/>
      <c r="AK194" s="210"/>
      <c r="AL194" s="210"/>
      <c r="AM194" s="210"/>
      <c r="AN194" s="210"/>
      <c r="AO194" s="210"/>
      <c r="AP194" s="210"/>
      <c r="AQ194" s="210"/>
      <c r="AR194" s="210"/>
      <c r="AS194" s="210"/>
      <c r="AT194" s="210"/>
      <c r="AU194" s="210"/>
      <c r="AV194" s="210"/>
      <c r="AW194" s="210"/>
      <c r="AX194" s="210"/>
      <c r="AY194" s="210"/>
      <c r="AZ194" s="210"/>
      <c r="BA194" s="210"/>
      <c r="BB194" s="210"/>
      <c r="BC194" s="210"/>
      <c r="BD194" s="210"/>
      <c r="BE194" s="210"/>
      <c r="BF194" s="210"/>
      <c r="BG194" s="210"/>
      <c r="BH194" s="210"/>
      <c r="BI194" s="210"/>
      <c r="BJ194" s="210"/>
      <c r="BK194" s="210"/>
      <c r="BL194" s="210"/>
      <c r="BM194" s="211">
        <v>28.724105796878938</v>
      </c>
    </row>
    <row r="195" spans="1:65">
      <c r="A195" s="30"/>
      <c r="B195" s="19">
        <v>1</v>
      </c>
      <c r="C195" s="9">
        <v>5</v>
      </c>
      <c r="D195" s="212">
        <v>28.3</v>
      </c>
      <c r="E195" s="212">
        <v>28.25</v>
      </c>
      <c r="F195" s="212">
        <v>26.86</v>
      </c>
      <c r="G195" s="226">
        <v>21.341383298673499</v>
      </c>
      <c r="H195" s="212">
        <v>29.941790803499156</v>
      </c>
      <c r="I195" s="212">
        <v>29.6</v>
      </c>
      <c r="J195" s="212">
        <v>28.6</v>
      </c>
      <c r="K195" s="212">
        <v>31.7</v>
      </c>
      <c r="L195" s="212">
        <v>29.3</v>
      </c>
      <c r="M195" s="212">
        <v>27</v>
      </c>
      <c r="N195" s="212">
        <v>28.7</v>
      </c>
      <c r="O195" s="212">
        <v>29.9</v>
      </c>
      <c r="P195" s="212">
        <v>28.5</v>
      </c>
      <c r="Q195" s="212">
        <v>28.3</v>
      </c>
      <c r="R195" s="212">
        <v>25.398</v>
      </c>
      <c r="S195" s="212">
        <v>28.4</v>
      </c>
      <c r="T195" s="212">
        <v>27</v>
      </c>
      <c r="U195" s="212">
        <v>31.078920719999999</v>
      </c>
      <c r="V195" s="212">
        <v>29.1</v>
      </c>
      <c r="W195" s="212">
        <v>29.1</v>
      </c>
      <c r="X195" s="212">
        <v>30</v>
      </c>
      <c r="Y195" s="212">
        <v>27.08</v>
      </c>
      <c r="Z195" s="212">
        <v>26</v>
      </c>
      <c r="AA195" s="212">
        <v>30.312570000000001</v>
      </c>
      <c r="AB195" s="212">
        <v>29.2</v>
      </c>
      <c r="AC195" s="226">
        <v>33.1</v>
      </c>
      <c r="AD195" s="212">
        <v>31</v>
      </c>
      <c r="AE195" s="212">
        <v>28.2</v>
      </c>
      <c r="AF195" s="212">
        <v>29.4</v>
      </c>
      <c r="AG195" s="209"/>
      <c r="AH195" s="210"/>
      <c r="AI195" s="210"/>
      <c r="AJ195" s="210"/>
      <c r="AK195" s="210"/>
      <c r="AL195" s="210"/>
      <c r="AM195" s="210"/>
      <c r="AN195" s="210"/>
      <c r="AO195" s="210"/>
      <c r="AP195" s="210"/>
      <c r="AQ195" s="210"/>
      <c r="AR195" s="210"/>
      <c r="AS195" s="210"/>
      <c r="AT195" s="210"/>
      <c r="AU195" s="210"/>
      <c r="AV195" s="210"/>
      <c r="AW195" s="210"/>
      <c r="AX195" s="210"/>
      <c r="AY195" s="210"/>
      <c r="AZ195" s="210"/>
      <c r="BA195" s="210"/>
      <c r="BB195" s="210"/>
      <c r="BC195" s="210"/>
      <c r="BD195" s="210"/>
      <c r="BE195" s="210"/>
      <c r="BF195" s="210"/>
      <c r="BG195" s="210"/>
      <c r="BH195" s="210"/>
      <c r="BI195" s="210"/>
      <c r="BJ195" s="210"/>
      <c r="BK195" s="210"/>
      <c r="BL195" s="210"/>
      <c r="BM195" s="211">
        <v>83</v>
      </c>
    </row>
    <row r="196" spans="1:65">
      <c r="A196" s="30"/>
      <c r="B196" s="19">
        <v>1</v>
      </c>
      <c r="C196" s="9">
        <v>6</v>
      </c>
      <c r="D196" s="212">
        <v>28</v>
      </c>
      <c r="E196" s="212">
        <v>28.11</v>
      </c>
      <c r="F196" s="212">
        <v>25.56</v>
      </c>
      <c r="G196" s="226">
        <v>21.290656816326099</v>
      </c>
      <c r="H196" s="212">
        <v>29.290658788289505</v>
      </c>
      <c r="I196" s="212">
        <v>28.4</v>
      </c>
      <c r="J196" s="212">
        <v>29.5</v>
      </c>
      <c r="K196" s="212">
        <v>32.1</v>
      </c>
      <c r="L196" s="212">
        <v>28.9</v>
      </c>
      <c r="M196" s="212">
        <v>27</v>
      </c>
      <c r="N196" s="212">
        <v>29</v>
      </c>
      <c r="O196" s="212">
        <v>30.1</v>
      </c>
      <c r="P196" s="212">
        <v>28.6</v>
      </c>
      <c r="Q196" s="212">
        <v>28</v>
      </c>
      <c r="R196" s="212">
        <v>26.123000000000001</v>
      </c>
      <c r="S196" s="212">
        <v>28.7</v>
      </c>
      <c r="T196" s="212">
        <v>27</v>
      </c>
      <c r="U196" s="212">
        <v>30.683976179999998</v>
      </c>
      <c r="V196" s="212">
        <v>30.7</v>
      </c>
      <c r="W196" s="212">
        <v>28.6</v>
      </c>
      <c r="X196" s="212">
        <v>29</v>
      </c>
      <c r="Y196" s="212">
        <v>27.68</v>
      </c>
      <c r="Z196" s="212">
        <v>27</v>
      </c>
      <c r="AA196" s="212">
        <v>29.74023</v>
      </c>
      <c r="AB196" s="212">
        <v>28</v>
      </c>
      <c r="AC196" s="226">
        <v>32.799999999999997</v>
      </c>
      <c r="AD196" s="212">
        <v>29.8</v>
      </c>
      <c r="AE196" s="212">
        <v>28.2</v>
      </c>
      <c r="AF196" s="212">
        <v>28.8</v>
      </c>
      <c r="AG196" s="209"/>
      <c r="AH196" s="210"/>
      <c r="AI196" s="210"/>
      <c r="AJ196" s="210"/>
      <c r="AK196" s="210"/>
      <c r="AL196" s="210"/>
      <c r="AM196" s="210"/>
      <c r="AN196" s="210"/>
      <c r="AO196" s="210"/>
      <c r="AP196" s="210"/>
      <c r="AQ196" s="210"/>
      <c r="AR196" s="210"/>
      <c r="AS196" s="210"/>
      <c r="AT196" s="210"/>
      <c r="AU196" s="210"/>
      <c r="AV196" s="210"/>
      <c r="AW196" s="210"/>
      <c r="AX196" s="210"/>
      <c r="AY196" s="210"/>
      <c r="AZ196" s="210"/>
      <c r="BA196" s="210"/>
      <c r="BB196" s="210"/>
      <c r="BC196" s="210"/>
      <c r="BD196" s="210"/>
      <c r="BE196" s="210"/>
      <c r="BF196" s="210"/>
      <c r="BG196" s="210"/>
      <c r="BH196" s="210"/>
      <c r="BI196" s="210"/>
      <c r="BJ196" s="210"/>
      <c r="BK196" s="210"/>
      <c r="BL196" s="210"/>
      <c r="BM196" s="213"/>
    </row>
    <row r="197" spans="1:65">
      <c r="A197" s="30"/>
      <c r="B197" s="20" t="s">
        <v>272</v>
      </c>
      <c r="C197" s="12"/>
      <c r="D197" s="214">
        <v>27.966666666666669</v>
      </c>
      <c r="E197" s="214">
        <v>28.403333333333336</v>
      </c>
      <c r="F197" s="214">
        <v>26.221666666666664</v>
      </c>
      <c r="G197" s="214">
        <v>21.399750931725517</v>
      </c>
      <c r="H197" s="214">
        <v>29.740985152398096</v>
      </c>
      <c r="I197" s="214">
        <v>29.650000000000002</v>
      </c>
      <c r="J197" s="214">
        <v>29.133333333333336</v>
      </c>
      <c r="K197" s="214">
        <v>31.783333333333335</v>
      </c>
      <c r="L197" s="214">
        <v>29.8</v>
      </c>
      <c r="M197" s="214">
        <v>27</v>
      </c>
      <c r="N197" s="214">
        <v>28.599999999999998</v>
      </c>
      <c r="O197" s="214">
        <v>29.566666666666663</v>
      </c>
      <c r="P197" s="214">
        <v>28.150000000000002</v>
      </c>
      <c r="Q197" s="214">
        <v>28.316666666666666</v>
      </c>
      <c r="R197" s="214">
        <v>25.790833333333335</v>
      </c>
      <c r="S197" s="214">
        <v>28.833333333333329</v>
      </c>
      <c r="T197" s="214">
        <v>27</v>
      </c>
      <c r="U197" s="214">
        <v>31.519413029999999</v>
      </c>
      <c r="V197" s="214">
        <v>30.049999999999997</v>
      </c>
      <c r="W197" s="214">
        <v>28.783333333333331</v>
      </c>
      <c r="X197" s="214">
        <v>29.5</v>
      </c>
      <c r="Y197" s="214">
        <v>26.14</v>
      </c>
      <c r="Z197" s="214">
        <v>26.333333333333332</v>
      </c>
      <c r="AA197" s="214">
        <v>30.690624999999997</v>
      </c>
      <c r="AB197" s="214">
        <v>28.25</v>
      </c>
      <c r="AC197" s="214">
        <v>32.983333333333327</v>
      </c>
      <c r="AD197" s="214">
        <v>30.25</v>
      </c>
      <c r="AE197" s="214">
        <v>28.566666666666663</v>
      </c>
      <c r="AF197" s="214">
        <v>29.016666666666669</v>
      </c>
      <c r="AG197" s="209"/>
      <c r="AH197" s="210"/>
      <c r="AI197" s="210"/>
      <c r="AJ197" s="210"/>
      <c r="AK197" s="210"/>
      <c r="AL197" s="210"/>
      <c r="AM197" s="210"/>
      <c r="AN197" s="210"/>
      <c r="AO197" s="210"/>
      <c r="AP197" s="210"/>
      <c r="AQ197" s="210"/>
      <c r="AR197" s="210"/>
      <c r="AS197" s="210"/>
      <c r="AT197" s="210"/>
      <c r="AU197" s="210"/>
      <c r="AV197" s="210"/>
      <c r="AW197" s="210"/>
      <c r="AX197" s="210"/>
      <c r="AY197" s="210"/>
      <c r="AZ197" s="210"/>
      <c r="BA197" s="210"/>
      <c r="BB197" s="210"/>
      <c r="BC197" s="210"/>
      <c r="BD197" s="210"/>
      <c r="BE197" s="210"/>
      <c r="BF197" s="210"/>
      <c r="BG197" s="210"/>
      <c r="BH197" s="210"/>
      <c r="BI197" s="210"/>
      <c r="BJ197" s="210"/>
      <c r="BK197" s="210"/>
      <c r="BL197" s="210"/>
      <c r="BM197" s="213"/>
    </row>
    <row r="198" spans="1:65">
      <c r="A198" s="30"/>
      <c r="B198" s="3" t="s">
        <v>273</v>
      </c>
      <c r="C198" s="29"/>
      <c r="D198" s="212">
        <v>27.95</v>
      </c>
      <c r="E198" s="212">
        <v>28.285</v>
      </c>
      <c r="F198" s="212">
        <v>26.305</v>
      </c>
      <c r="G198" s="212">
        <v>21.316020057499799</v>
      </c>
      <c r="H198" s="212">
        <v>29.780841400837609</v>
      </c>
      <c r="I198" s="212">
        <v>29.55</v>
      </c>
      <c r="J198" s="212">
        <v>29.15</v>
      </c>
      <c r="K198" s="212">
        <v>31.75</v>
      </c>
      <c r="L198" s="212">
        <v>29.85</v>
      </c>
      <c r="M198" s="212">
        <v>27</v>
      </c>
      <c r="N198" s="212">
        <v>28.65</v>
      </c>
      <c r="O198" s="212">
        <v>29.5</v>
      </c>
      <c r="P198" s="212">
        <v>28.45</v>
      </c>
      <c r="Q198" s="212">
        <v>28.35</v>
      </c>
      <c r="R198" s="212">
        <v>25.712</v>
      </c>
      <c r="S198" s="212">
        <v>28.799999999999997</v>
      </c>
      <c r="T198" s="212">
        <v>27</v>
      </c>
      <c r="U198" s="212">
        <v>31.501305975000001</v>
      </c>
      <c r="V198" s="212">
        <v>30.25</v>
      </c>
      <c r="W198" s="212">
        <v>28.85</v>
      </c>
      <c r="X198" s="212">
        <v>29.5</v>
      </c>
      <c r="Y198" s="212">
        <v>26.664999999999999</v>
      </c>
      <c r="Z198" s="212">
        <v>26</v>
      </c>
      <c r="AA198" s="212">
        <v>30.802565000000001</v>
      </c>
      <c r="AB198" s="212">
        <v>28.200000000000003</v>
      </c>
      <c r="AC198" s="212">
        <v>32.9</v>
      </c>
      <c r="AD198" s="212">
        <v>30.25</v>
      </c>
      <c r="AE198" s="212">
        <v>28.35</v>
      </c>
      <c r="AF198" s="212">
        <v>28.9</v>
      </c>
      <c r="AG198" s="209"/>
      <c r="AH198" s="210"/>
      <c r="AI198" s="210"/>
      <c r="AJ198" s="210"/>
      <c r="AK198" s="210"/>
      <c r="AL198" s="210"/>
      <c r="AM198" s="210"/>
      <c r="AN198" s="210"/>
      <c r="AO198" s="210"/>
      <c r="AP198" s="210"/>
      <c r="AQ198" s="210"/>
      <c r="AR198" s="210"/>
      <c r="AS198" s="210"/>
      <c r="AT198" s="210"/>
      <c r="AU198" s="210"/>
      <c r="AV198" s="210"/>
      <c r="AW198" s="210"/>
      <c r="AX198" s="210"/>
      <c r="AY198" s="210"/>
      <c r="AZ198" s="210"/>
      <c r="BA198" s="210"/>
      <c r="BB198" s="210"/>
      <c r="BC198" s="210"/>
      <c r="BD198" s="210"/>
      <c r="BE198" s="210"/>
      <c r="BF198" s="210"/>
      <c r="BG198" s="210"/>
      <c r="BH198" s="210"/>
      <c r="BI198" s="210"/>
      <c r="BJ198" s="210"/>
      <c r="BK198" s="210"/>
      <c r="BL198" s="210"/>
      <c r="BM198" s="213"/>
    </row>
    <row r="199" spans="1:65">
      <c r="A199" s="30"/>
      <c r="B199" s="3" t="s">
        <v>274</v>
      </c>
      <c r="C199" s="29"/>
      <c r="D199" s="24">
        <v>0.21602468994692922</v>
      </c>
      <c r="E199" s="24">
        <v>0.31353893963376683</v>
      </c>
      <c r="F199" s="24">
        <v>0.66601551533479009</v>
      </c>
      <c r="G199" s="24">
        <v>0.24055112124198927</v>
      </c>
      <c r="H199" s="24">
        <v>0.34195042977247464</v>
      </c>
      <c r="I199" s="24">
        <v>0.95655632348545094</v>
      </c>
      <c r="J199" s="24">
        <v>0.38815804341359006</v>
      </c>
      <c r="K199" s="24">
        <v>0.52694085689635628</v>
      </c>
      <c r="L199" s="24">
        <v>0.65726706900620102</v>
      </c>
      <c r="M199" s="24">
        <v>0</v>
      </c>
      <c r="N199" s="24">
        <v>0.34641016151377463</v>
      </c>
      <c r="O199" s="24">
        <v>0.37237973450050477</v>
      </c>
      <c r="P199" s="24">
        <v>0.55407580708780235</v>
      </c>
      <c r="Q199" s="24">
        <v>0.19407902170679511</v>
      </c>
      <c r="R199" s="24">
        <v>1.0387248753479761</v>
      </c>
      <c r="S199" s="24">
        <v>0.30767948691238273</v>
      </c>
      <c r="T199" s="24">
        <v>0</v>
      </c>
      <c r="U199" s="24">
        <v>0.62996269780318503</v>
      </c>
      <c r="V199" s="24">
        <v>0.69209825891993026</v>
      </c>
      <c r="W199" s="24">
        <v>0.63691967049751796</v>
      </c>
      <c r="X199" s="24">
        <v>0.54772255750516607</v>
      </c>
      <c r="Y199" s="24">
        <v>1.4854898182081215</v>
      </c>
      <c r="Z199" s="24">
        <v>0.5163977794943222</v>
      </c>
      <c r="AA199" s="24">
        <v>0.59239260916220238</v>
      </c>
      <c r="AB199" s="24">
        <v>0.5958187643906494</v>
      </c>
      <c r="AC199" s="24">
        <v>0.46654760385909883</v>
      </c>
      <c r="AD199" s="24">
        <v>0.76615925237511873</v>
      </c>
      <c r="AE199" s="24">
        <v>0.54283207962192725</v>
      </c>
      <c r="AF199" s="24">
        <v>0.36009258068816985</v>
      </c>
      <c r="AG199" s="154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5"/>
    </row>
    <row r="200" spans="1:65">
      <c r="A200" s="30"/>
      <c r="B200" s="3" t="s">
        <v>87</v>
      </c>
      <c r="C200" s="29"/>
      <c r="D200" s="13">
        <v>7.7243631685433569E-3</v>
      </c>
      <c r="E200" s="13">
        <v>1.1038807873504289E-2</v>
      </c>
      <c r="F200" s="13">
        <v>2.5399434894862651E-2</v>
      </c>
      <c r="G200" s="13">
        <v>1.124083742887717E-2</v>
      </c>
      <c r="H200" s="13">
        <v>1.1497616101829171E-2</v>
      </c>
      <c r="I200" s="13">
        <v>3.2261596070335609E-2</v>
      </c>
      <c r="J200" s="13">
        <v>1.3323502634333753E-2</v>
      </c>
      <c r="K200" s="13">
        <v>1.6579156483367264E-2</v>
      </c>
      <c r="L200" s="13">
        <v>2.2055941912959766E-2</v>
      </c>
      <c r="M200" s="13">
        <v>0</v>
      </c>
      <c r="N200" s="13">
        <v>1.2112243409572541E-2</v>
      </c>
      <c r="O200" s="13">
        <v>1.2594579520873894E-2</v>
      </c>
      <c r="P200" s="13">
        <v>1.9682977161200793E-2</v>
      </c>
      <c r="Q200" s="13">
        <v>6.8538795187802863E-3</v>
      </c>
      <c r="R200" s="13">
        <v>4.0274963663367837E-2</v>
      </c>
      <c r="S200" s="13">
        <v>1.0670964864013276E-2</v>
      </c>
      <c r="T200" s="13">
        <v>0</v>
      </c>
      <c r="U200" s="13">
        <v>1.998649839080411E-2</v>
      </c>
      <c r="V200" s="13">
        <v>2.3031556037268894E-2</v>
      </c>
      <c r="W200" s="13">
        <v>2.2128071933903346E-2</v>
      </c>
      <c r="X200" s="13">
        <v>1.8566866356107325E-2</v>
      </c>
      <c r="Y200" s="13">
        <v>5.6828225639178331E-2</v>
      </c>
      <c r="Z200" s="13">
        <v>1.9610042259278058E-2</v>
      </c>
      <c r="AA200" s="13">
        <v>1.9302070556145481E-2</v>
      </c>
      <c r="AB200" s="13">
        <v>2.1090929712943341E-2</v>
      </c>
      <c r="AC200" s="13">
        <v>1.4144950091736197E-2</v>
      </c>
      <c r="AD200" s="13">
        <v>2.5327578590913016E-2</v>
      </c>
      <c r="AE200" s="13">
        <v>1.9002289835073301E-2</v>
      </c>
      <c r="AF200" s="13">
        <v>1.240985344129247E-2</v>
      </c>
      <c r="AG200" s="154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5"/>
    </row>
    <row r="201" spans="1:65">
      <c r="A201" s="30"/>
      <c r="B201" s="3" t="s">
        <v>275</v>
      </c>
      <c r="C201" s="29"/>
      <c r="D201" s="13">
        <v>-2.6369459003126594E-2</v>
      </c>
      <c r="E201" s="13">
        <v>-1.1167361163961997E-2</v>
      </c>
      <c r="F201" s="13">
        <v>-8.7119827085589518E-2</v>
      </c>
      <c r="G201" s="13">
        <v>-0.2549898303866176</v>
      </c>
      <c r="H201" s="13">
        <v>3.5401601801287264E-2</v>
      </c>
      <c r="I201" s="13">
        <v>3.2234047934110777E-2</v>
      </c>
      <c r="J201" s="13">
        <v>1.424683293357254E-2</v>
      </c>
      <c r="K201" s="13">
        <v>0.10650383890407489</v>
      </c>
      <c r="L201" s="13">
        <v>3.7456142611686394E-2</v>
      </c>
      <c r="M201" s="13">
        <v>-6.0022958036391572E-2</v>
      </c>
      <c r="N201" s="13">
        <v>-4.3206148089186547E-3</v>
      </c>
      <c r="O201" s="13">
        <v>2.9332884224346323E-2</v>
      </c>
      <c r="P201" s="13">
        <v>-1.9986898841645284E-2</v>
      </c>
      <c r="Q201" s="13">
        <v>-1.4184571422116932E-2</v>
      </c>
      <c r="R201" s="13">
        <v>-0.10211884346507039</v>
      </c>
      <c r="S201" s="13">
        <v>3.8026435784210832E-3</v>
      </c>
      <c r="T201" s="13">
        <v>-6.0022958036391572E-2</v>
      </c>
      <c r="U201" s="13">
        <v>9.7315726828467231E-2</v>
      </c>
      <c r="V201" s="13">
        <v>4.6159633740978867E-2</v>
      </c>
      <c r="W201" s="13">
        <v>2.0619453525627662E-3</v>
      </c>
      <c r="X201" s="13">
        <v>2.7011953256535159E-2</v>
      </c>
      <c r="Y201" s="13">
        <v>-8.9962967521158399E-2</v>
      </c>
      <c r="Z201" s="13">
        <v>-8.3232267714505426E-2</v>
      </c>
      <c r="AA201" s="13">
        <v>6.8462329759791274E-2</v>
      </c>
      <c r="AB201" s="13">
        <v>-1.6505502389928317E-2</v>
      </c>
      <c r="AC201" s="13">
        <v>0.14828059632467938</v>
      </c>
      <c r="AD201" s="13">
        <v>5.3122426644413023E-2</v>
      </c>
      <c r="AE201" s="13">
        <v>-5.4810802928243474E-3</v>
      </c>
      <c r="AF201" s="13">
        <v>1.0185203739902615E-2</v>
      </c>
      <c r="AG201" s="154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55"/>
    </row>
    <row r="202" spans="1:65">
      <c r="A202" s="30"/>
      <c r="B202" s="46" t="s">
        <v>276</v>
      </c>
      <c r="C202" s="47"/>
      <c r="D202" s="45">
        <v>0.57999999999999996</v>
      </c>
      <c r="E202" s="45">
        <v>0.27</v>
      </c>
      <c r="F202" s="45">
        <v>1.8</v>
      </c>
      <c r="G202" s="45">
        <v>5.2</v>
      </c>
      <c r="H202" s="45">
        <v>0.67</v>
      </c>
      <c r="I202" s="45">
        <v>0.61</v>
      </c>
      <c r="J202" s="45">
        <v>0.25</v>
      </c>
      <c r="K202" s="45">
        <v>2.11</v>
      </c>
      <c r="L202" s="45">
        <v>0.72</v>
      </c>
      <c r="M202" s="45">
        <v>1.26</v>
      </c>
      <c r="N202" s="45">
        <v>0.13</v>
      </c>
      <c r="O202" s="45">
        <v>0.55000000000000004</v>
      </c>
      <c r="P202" s="45">
        <v>0.45</v>
      </c>
      <c r="Q202" s="45">
        <v>0.33</v>
      </c>
      <c r="R202" s="45">
        <v>2.11</v>
      </c>
      <c r="S202" s="45">
        <v>0.04</v>
      </c>
      <c r="T202" s="45">
        <v>1.26</v>
      </c>
      <c r="U202" s="45">
        <v>1.93</v>
      </c>
      <c r="V202" s="45">
        <v>0.89</v>
      </c>
      <c r="W202" s="45">
        <v>0</v>
      </c>
      <c r="X202" s="45">
        <v>0.5</v>
      </c>
      <c r="Y202" s="45">
        <v>1.86</v>
      </c>
      <c r="Z202" s="45">
        <v>1.73</v>
      </c>
      <c r="AA202" s="45">
        <v>1.34</v>
      </c>
      <c r="AB202" s="45">
        <v>0.38</v>
      </c>
      <c r="AC202" s="45">
        <v>2.96</v>
      </c>
      <c r="AD202" s="45">
        <v>1.03</v>
      </c>
      <c r="AE202" s="45">
        <v>0.15</v>
      </c>
      <c r="AF202" s="45">
        <v>0.16</v>
      </c>
      <c r="AG202" s="154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55"/>
    </row>
    <row r="203" spans="1:65">
      <c r="B203" s="31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BM203" s="55"/>
    </row>
    <row r="204" spans="1:65" ht="15">
      <c r="B204" s="8" t="s">
        <v>557</v>
      </c>
      <c r="BM204" s="28" t="s">
        <v>67</v>
      </c>
    </row>
    <row r="205" spans="1:65" ht="15">
      <c r="A205" s="25" t="s">
        <v>51</v>
      </c>
      <c r="B205" s="18" t="s">
        <v>112</v>
      </c>
      <c r="C205" s="15" t="s">
        <v>113</v>
      </c>
      <c r="D205" s="16" t="s">
        <v>230</v>
      </c>
      <c r="E205" s="17" t="s">
        <v>230</v>
      </c>
      <c r="F205" s="17" t="s">
        <v>230</v>
      </c>
      <c r="G205" s="17" t="s">
        <v>230</v>
      </c>
      <c r="H205" s="17" t="s">
        <v>230</v>
      </c>
      <c r="I205" s="17" t="s">
        <v>230</v>
      </c>
      <c r="J205" s="17" t="s">
        <v>230</v>
      </c>
      <c r="K205" s="17" t="s">
        <v>230</v>
      </c>
      <c r="L205" s="17" t="s">
        <v>230</v>
      </c>
      <c r="M205" s="17" t="s">
        <v>230</v>
      </c>
      <c r="N205" s="17" t="s">
        <v>230</v>
      </c>
      <c r="O205" s="17" t="s">
        <v>230</v>
      </c>
      <c r="P205" s="17" t="s">
        <v>230</v>
      </c>
      <c r="Q205" s="17" t="s">
        <v>230</v>
      </c>
      <c r="R205" s="17" t="s">
        <v>230</v>
      </c>
      <c r="S205" s="17" t="s">
        <v>230</v>
      </c>
      <c r="T205" s="17" t="s">
        <v>230</v>
      </c>
      <c r="U205" s="17" t="s">
        <v>230</v>
      </c>
      <c r="V205" s="17" t="s">
        <v>230</v>
      </c>
      <c r="W205" s="17" t="s">
        <v>230</v>
      </c>
      <c r="X205" s="17" t="s">
        <v>230</v>
      </c>
      <c r="Y205" s="17" t="s">
        <v>230</v>
      </c>
      <c r="Z205" s="17" t="s">
        <v>230</v>
      </c>
      <c r="AA205" s="17" t="s">
        <v>230</v>
      </c>
      <c r="AB205" s="17" t="s">
        <v>230</v>
      </c>
      <c r="AC205" s="17" t="s">
        <v>230</v>
      </c>
      <c r="AD205" s="17" t="s">
        <v>230</v>
      </c>
      <c r="AE205" s="17" t="s">
        <v>230</v>
      </c>
      <c r="AF205" s="154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8">
        <v>1</v>
      </c>
    </row>
    <row r="206" spans="1:65">
      <c r="A206" s="30"/>
      <c r="B206" s="19" t="s">
        <v>231</v>
      </c>
      <c r="C206" s="9" t="s">
        <v>231</v>
      </c>
      <c r="D206" s="152" t="s">
        <v>233</v>
      </c>
      <c r="E206" s="153" t="s">
        <v>234</v>
      </c>
      <c r="F206" s="153" t="s">
        <v>235</v>
      </c>
      <c r="G206" s="153" t="s">
        <v>237</v>
      </c>
      <c r="H206" s="153" t="s">
        <v>239</v>
      </c>
      <c r="I206" s="153" t="s">
        <v>240</v>
      </c>
      <c r="J206" s="153" t="s">
        <v>242</v>
      </c>
      <c r="K206" s="153" t="s">
        <v>243</v>
      </c>
      <c r="L206" s="153" t="s">
        <v>244</v>
      </c>
      <c r="M206" s="153" t="s">
        <v>245</v>
      </c>
      <c r="N206" s="153" t="s">
        <v>246</v>
      </c>
      <c r="O206" s="153" t="s">
        <v>247</v>
      </c>
      <c r="P206" s="153" t="s">
        <v>248</v>
      </c>
      <c r="Q206" s="153" t="s">
        <v>249</v>
      </c>
      <c r="R206" s="153" t="s">
        <v>250</v>
      </c>
      <c r="S206" s="153" t="s">
        <v>251</v>
      </c>
      <c r="T206" s="153" t="s">
        <v>287</v>
      </c>
      <c r="U206" s="153" t="s">
        <v>252</v>
      </c>
      <c r="V206" s="153" t="s">
        <v>253</v>
      </c>
      <c r="W206" s="153" t="s">
        <v>254</v>
      </c>
      <c r="X206" s="153" t="s">
        <v>255</v>
      </c>
      <c r="Y206" s="153" t="s">
        <v>256</v>
      </c>
      <c r="Z206" s="153" t="s">
        <v>257</v>
      </c>
      <c r="AA206" s="153" t="s">
        <v>279</v>
      </c>
      <c r="AB206" s="153" t="s">
        <v>260</v>
      </c>
      <c r="AC206" s="153" t="s">
        <v>261</v>
      </c>
      <c r="AD206" s="153" t="s">
        <v>262</v>
      </c>
      <c r="AE206" s="153" t="s">
        <v>263</v>
      </c>
      <c r="AF206" s="154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8" t="s">
        <v>3</v>
      </c>
    </row>
    <row r="207" spans="1:65">
      <c r="A207" s="30"/>
      <c r="B207" s="19"/>
      <c r="C207" s="9"/>
      <c r="D207" s="10" t="s">
        <v>282</v>
      </c>
      <c r="E207" s="11" t="s">
        <v>281</v>
      </c>
      <c r="F207" s="11" t="s">
        <v>282</v>
      </c>
      <c r="G207" s="11" t="s">
        <v>281</v>
      </c>
      <c r="H207" s="11" t="s">
        <v>282</v>
      </c>
      <c r="I207" s="11" t="s">
        <v>322</v>
      </c>
      <c r="J207" s="11" t="s">
        <v>282</v>
      </c>
      <c r="K207" s="11" t="s">
        <v>281</v>
      </c>
      <c r="L207" s="11" t="s">
        <v>322</v>
      </c>
      <c r="M207" s="11" t="s">
        <v>282</v>
      </c>
      <c r="N207" s="11" t="s">
        <v>281</v>
      </c>
      <c r="O207" s="11" t="s">
        <v>281</v>
      </c>
      <c r="P207" s="11" t="s">
        <v>281</v>
      </c>
      <c r="Q207" s="11" t="s">
        <v>322</v>
      </c>
      <c r="R207" s="11" t="s">
        <v>281</v>
      </c>
      <c r="S207" s="11" t="s">
        <v>322</v>
      </c>
      <c r="T207" s="11" t="s">
        <v>282</v>
      </c>
      <c r="U207" s="11" t="s">
        <v>282</v>
      </c>
      <c r="V207" s="11" t="s">
        <v>281</v>
      </c>
      <c r="W207" s="11" t="s">
        <v>281</v>
      </c>
      <c r="X207" s="11" t="s">
        <v>282</v>
      </c>
      <c r="Y207" s="11" t="s">
        <v>282</v>
      </c>
      <c r="Z207" s="11" t="s">
        <v>281</v>
      </c>
      <c r="AA207" s="11" t="s">
        <v>281</v>
      </c>
      <c r="AB207" s="11" t="s">
        <v>282</v>
      </c>
      <c r="AC207" s="11" t="s">
        <v>282</v>
      </c>
      <c r="AD207" s="11" t="s">
        <v>282</v>
      </c>
      <c r="AE207" s="11" t="s">
        <v>281</v>
      </c>
      <c r="AF207" s="154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8">
        <v>1</v>
      </c>
    </row>
    <row r="208" spans="1:65">
      <c r="A208" s="30"/>
      <c r="B208" s="19"/>
      <c r="C208" s="9"/>
      <c r="D208" s="26" t="s">
        <v>323</v>
      </c>
      <c r="E208" s="26" t="s">
        <v>324</v>
      </c>
      <c r="F208" s="26" t="s">
        <v>324</v>
      </c>
      <c r="G208" s="26" t="s">
        <v>325</v>
      </c>
      <c r="H208" s="26" t="s">
        <v>324</v>
      </c>
      <c r="I208" s="26" t="s">
        <v>324</v>
      </c>
      <c r="J208" s="26" t="s">
        <v>326</v>
      </c>
      <c r="K208" s="26" t="s">
        <v>326</v>
      </c>
      <c r="L208" s="26" t="s">
        <v>324</v>
      </c>
      <c r="M208" s="26" t="s">
        <v>323</v>
      </c>
      <c r="N208" s="26" t="s">
        <v>324</v>
      </c>
      <c r="O208" s="26" t="s">
        <v>324</v>
      </c>
      <c r="P208" s="26" t="s">
        <v>324</v>
      </c>
      <c r="Q208" s="26" t="s">
        <v>325</v>
      </c>
      <c r="R208" s="26" t="s">
        <v>324</v>
      </c>
      <c r="S208" s="26" t="s">
        <v>327</v>
      </c>
      <c r="T208" s="26" t="s">
        <v>323</v>
      </c>
      <c r="U208" s="26" t="s">
        <v>326</v>
      </c>
      <c r="V208" s="26" t="s">
        <v>270</v>
      </c>
      <c r="W208" s="26" t="s">
        <v>323</v>
      </c>
      <c r="X208" s="26" t="s">
        <v>324</v>
      </c>
      <c r="Y208" s="26" t="s">
        <v>324</v>
      </c>
      <c r="Z208" s="26" t="s">
        <v>118</v>
      </c>
      <c r="AA208" s="26" t="s">
        <v>324</v>
      </c>
      <c r="AB208" s="26" t="s">
        <v>324</v>
      </c>
      <c r="AC208" s="26" t="s">
        <v>323</v>
      </c>
      <c r="AD208" s="26" t="s">
        <v>324</v>
      </c>
      <c r="AE208" s="26" t="s">
        <v>324</v>
      </c>
      <c r="AF208" s="154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8">
        <v>2</v>
      </c>
    </row>
    <row r="209" spans="1:65">
      <c r="A209" s="30"/>
      <c r="B209" s="18">
        <v>1</v>
      </c>
      <c r="C209" s="14">
        <v>1</v>
      </c>
      <c r="D209" s="208">
        <v>36</v>
      </c>
      <c r="E209" s="208">
        <v>35</v>
      </c>
      <c r="F209" s="208">
        <v>35.96</v>
      </c>
      <c r="G209" s="208">
        <v>34.20762583690388</v>
      </c>
      <c r="H209" s="208">
        <v>37</v>
      </c>
      <c r="I209" s="208">
        <v>37</v>
      </c>
      <c r="J209" s="225">
        <v>39</v>
      </c>
      <c r="K209" s="208">
        <v>36</v>
      </c>
      <c r="L209" s="208">
        <v>31</v>
      </c>
      <c r="M209" s="208">
        <v>36</v>
      </c>
      <c r="N209" s="208">
        <v>33</v>
      </c>
      <c r="O209" s="208">
        <v>33</v>
      </c>
      <c r="P209" s="208">
        <v>31</v>
      </c>
      <c r="Q209" s="208">
        <v>31.658999999999995</v>
      </c>
      <c r="R209" s="208">
        <v>33</v>
      </c>
      <c r="S209" s="208">
        <v>30</v>
      </c>
      <c r="T209" s="208">
        <v>34.786867620000002</v>
      </c>
      <c r="U209" s="208">
        <v>36</v>
      </c>
      <c r="V209" s="208">
        <v>33.700000000000003</v>
      </c>
      <c r="W209" s="208">
        <v>33</v>
      </c>
      <c r="X209" s="208">
        <v>34.26</v>
      </c>
      <c r="Y209" s="208">
        <v>34.782000000000004</v>
      </c>
      <c r="Z209" s="208">
        <v>30</v>
      </c>
      <c r="AA209" s="208">
        <v>33</v>
      </c>
      <c r="AB209" s="208">
        <v>31.6</v>
      </c>
      <c r="AC209" s="208">
        <v>34</v>
      </c>
      <c r="AD209" s="208">
        <v>32</v>
      </c>
      <c r="AE209" s="208">
        <v>31.7</v>
      </c>
      <c r="AF209" s="209"/>
      <c r="AG209" s="210"/>
      <c r="AH209" s="210"/>
      <c r="AI209" s="210"/>
      <c r="AJ209" s="210"/>
      <c r="AK209" s="210"/>
      <c r="AL209" s="210"/>
      <c r="AM209" s="210"/>
      <c r="AN209" s="210"/>
      <c r="AO209" s="210"/>
      <c r="AP209" s="210"/>
      <c r="AQ209" s="210"/>
      <c r="AR209" s="210"/>
      <c r="AS209" s="210"/>
      <c r="AT209" s="210"/>
      <c r="AU209" s="210"/>
      <c r="AV209" s="210"/>
      <c r="AW209" s="210"/>
      <c r="AX209" s="210"/>
      <c r="AY209" s="210"/>
      <c r="AZ209" s="210"/>
      <c r="BA209" s="210"/>
      <c r="BB209" s="210"/>
      <c r="BC209" s="210"/>
      <c r="BD209" s="210"/>
      <c r="BE209" s="210"/>
      <c r="BF209" s="210"/>
      <c r="BG209" s="210"/>
      <c r="BH209" s="210"/>
      <c r="BI209" s="210"/>
      <c r="BJ209" s="210"/>
      <c r="BK209" s="210"/>
      <c r="BL209" s="210"/>
      <c r="BM209" s="211">
        <v>1</v>
      </c>
    </row>
    <row r="210" spans="1:65">
      <c r="A210" s="30"/>
      <c r="B210" s="19">
        <v>1</v>
      </c>
      <c r="C210" s="9">
        <v>2</v>
      </c>
      <c r="D210" s="212">
        <v>36</v>
      </c>
      <c r="E210" s="212">
        <v>34.299999999999997</v>
      </c>
      <c r="F210" s="212">
        <v>35.68</v>
      </c>
      <c r="G210" s="212">
        <v>35.25359432763981</v>
      </c>
      <c r="H210" s="212">
        <v>39</v>
      </c>
      <c r="I210" s="212">
        <v>39</v>
      </c>
      <c r="J210" s="226">
        <v>39</v>
      </c>
      <c r="K210" s="212">
        <v>37</v>
      </c>
      <c r="L210" s="212">
        <v>32</v>
      </c>
      <c r="M210" s="212">
        <v>35</v>
      </c>
      <c r="N210" s="212">
        <v>32</v>
      </c>
      <c r="O210" s="212">
        <v>33</v>
      </c>
      <c r="P210" s="212">
        <v>32</v>
      </c>
      <c r="Q210" s="212">
        <v>32.427</v>
      </c>
      <c r="R210" s="212">
        <v>33</v>
      </c>
      <c r="S210" s="212">
        <v>30</v>
      </c>
      <c r="T210" s="212">
        <v>34.620965920000003</v>
      </c>
      <c r="U210" s="212">
        <v>37</v>
      </c>
      <c r="V210" s="212">
        <v>36.1</v>
      </c>
      <c r="W210" s="212">
        <v>32</v>
      </c>
      <c r="X210" s="212">
        <v>33.78</v>
      </c>
      <c r="Y210" s="212">
        <v>33.247500000000002</v>
      </c>
      <c r="Z210" s="212">
        <v>30</v>
      </c>
      <c r="AA210" s="212">
        <v>33</v>
      </c>
      <c r="AB210" s="212">
        <v>33.5</v>
      </c>
      <c r="AC210" s="212">
        <v>34</v>
      </c>
      <c r="AD210" s="212">
        <v>33</v>
      </c>
      <c r="AE210" s="212">
        <v>31.2</v>
      </c>
      <c r="AF210" s="209"/>
      <c r="AG210" s="210"/>
      <c r="AH210" s="210"/>
      <c r="AI210" s="210"/>
      <c r="AJ210" s="210"/>
      <c r="AK210" s="210"/>
      <c r="AL210" s="210"/>
      <c r="AM210" s="210"/>
      <c r="AN210" s="210"/>
      <c r="AO210" s="210"/>
      <c r="AP210" s="210"/>
      <c r="AQ210" s="210"/>
      <c r="AR210" s="210"/>
      <c r="AS210" s="210"/>
      <c r="AT210" s="210"/>
      <c r="AU210" s="210"/>
      <c r="AV210" s="210"/>
      <c r="AW210" s="210"/>
      <c r="AX210" s="210"/>
      <c r="AY210" s="210"/>
      <c r="AZ210" s="210"/>
      <c r="BA210" s="210"/>
      <c r="BB210" s="210"/>
      <c r="BC210" s="210"/>
      <c r="BD210" s="210"/>
      <c r="BE210" s="210"/>
      <c r="BF210" s="210"/>
      <c r="BG210" s="210"/>
      <c r="BH210" s="210"/>
      <c r="BI210" s="210"/>
      <c r="BJ210" s="210"/>
      <c r="BK210" s="210"/>
      <c r="BL210" s="210"/>
      <c r="BM210" s="211">
        <v>26</v>
      </c>
    </row>
    <row r="211" spans="1:65">
      <c r="A211" s="30"/>
      <c r="B211" s="19">
        <v>1</v>
      </c>
      <c r="C211" s="9">
        <v>3</v>
      </c>
      <c r="D211" s="212">
        <v>37</v>
      </c>
      <c r="E211" s="212">
        <v>33.799999999999997</v>
      </c>
      <c r="F211" s="212">
        <v>36.090000000000003</v>
      </c>
      <c r="G211" s="212">
        <v>34.531573373416137</v>
      </c>
      <c r="H211" s="212">
        <v>40</v>
      </c>
      <c r="I211" s="212">
        <v>39</v>
      </c>
      <c r="J211" s="226">
        <v>40</v>
      </c>
      <c r="K211" s="212">
        <v>35</v>
      </c>
      <c r="L211" s="212">
        <v>33</v>
      </c>
      <c r="M211" s="212">
        <v>37</v>
      </c>
      <c r="N211" s="212">
        <v>33</v>
      </c>
      <c r="O211" s="212">
        <v>32</v>
      </c>
      <c r="P211" s="212">
        <v>32</v>
      </c>
      <c r="Q211" s="212">
        <v>29.864999999999998</v>
      </c>
      <c r="R211" s="212">
        <v>32</v>
      </c>
      <c r="S211" s="212">
        <v>30</v>
      </c>
      <c r="T211" s="212">
        <v>35.064456200000002</v>
      </c>
      <c r="U211" s="212">
        <v>36</v>
      </c>
      <c r="V211" s="212">
        <v>34.9</v>
      </c>
      <c r="W211" s="212">
        <v>33</v>
      </c>
      <c r="X211" s="212">
        <v>33.659999999999997</v>
      </c>
      <c r="Y211" s="212">
        <v>33.582300000000004</v>
      </c>
      <c r="Z211" s="212">
        <v>30</v>
      </c>
      <c r="AA211" s="212">
        <v>34</v>
      </c>
      <c r="AB211" s="212">
        <v>33.200000000000003</v>
      </c>
      <c r="AC211" s="212">
        <v>35</v>
      </c>
      <c r="AD211" s="212">
        <v>31</v>
      </c>
      <c r="AE211" s="212">
        <v>32.5</v>
      </c>
      <c r="AF211" s="209"/>
      <c r="AG211" s="210"/>
      <c r="AH211" s="210"/>
      <c r="AI211" s="210"/>
      <c r="AJ211" s="210"/>
      <c r="AK211" s="210"/>
      <c r="AL211" s="210"/>
      <c r="AM211" s="210"/>
      <c r="AN211" s="210"/>
      <c r="AO211" s="210"/>
      <c r="AP211" s="210"/>
      <c r="AQ211" s="210"/>
      <c r="AR211" s="210"/>
      <c r="AS211" s="210"/>
      <c r="AT211" s="210"/>
      <c r="AU211" s="210"/>
      <c r="AV211" s="210"/>
      <c r="AW211" s="210"/>
      <c r="AX211" s="210"/>
      <c r="AY211" s="210"/>
      <c r="AZ211" s="210"/>
      <c r="BA211" s="210"/>
      <c r="BB211" s="210"/>
      <c r="BC211" s="210"/>
      <c r="BD211" s="210"/>
      <c r="BE211" s="210"/>
      <c r="BF211" s="210"/>
      <c r="BG211" s="210"/>
      <c r="BH211" s="210"/>
      <c r="BI211" s="210"/>
      <c r="BJ211" s="210"/>
      <c r="BK211" s="210"/>
      <c r="BL211" s="210"/>
      <c r="BM211" s="211">
        <v>16</v>
      </c>
    </row>
    <row r="212" spans="1:65">
      <c r="A212" s="30"/>
      <c r="B212" s="19">
        <v>1</v>
      </c>
      <c r="C212" s="9">
        <v>4</v>
      </c>
      <c r="D212" s="212">
        <v>37</v>
      </c>
      <c r="E212" s="212">
        <v>33.9</v>
      </c>
      <c r="F212" s="212">
        <v>34.75</v>
      </c>
      <c r="G212" s="212">
        <v>34.985416299434874</v>
      </c>
      <c r="H212" s="212">
        <v>37</v>
      </c>
      <c r="I212" s="212">
        <v>38</v>
      </c>
      <c r="J212" s="226">
        <v>38</v>
      </c>
      <c r="K212" s="212">
        <v>35</v>
      </c>
      <c r="L212" s="212">
        <v>32</v>
      </c>
      <c r="M212" s="212">
        <v>36</v>
      </c>
      <c r="N212" s="212">
        <v>32</v>
      </c>
      <c r="O212" s="212">
        <v>33</v>
      </c>
      <c r="P212" s="212">
        <v>32</v>
      </c>
      <c r="Q212" s="212">
        <v>31.396999999999998</v>
      </c>
      <c r="R212" s="212">
        <v>33</v>
      </c>
      <c r="S212" s="212">
        <v>31</v>
      </c>
      <c r="T212" s="212">
        <v>35.194583919999999</v>
      </c>
      <c r="U212" s="212">
        <v>33</v>
      </c>
      <c r="V212" s="212">
        <v>33</v>
      </c>
      <c r="W212" s="212">
        <v>35</v>
      </c>
      <c r="X212" s="212">
        <v>36.08</v>
      </c>
      <c r="Y212" s="212">
        <v>32.038500000000006</v>
      </c>
      <c r="Z212" s="212">
        <v>30</v>
      </c>
      <c r="AA212" s="212">
        <v>33</v>
      </c>
      <c r="AB212" s="212">
        <v>33.299999999999997</v>
      </c>
      <c r="AC212" s="212">
        <v>34</v>
      </c>
      <c r="AD212" s="212">
        <v>32</v>
      </c>
      <c r="AE212" s="212">
        <v>31.4</v>
      </c>
      <c r="AF212" s="209"/>
      <c r="AG212" s="210"/>
      <c r="AH212" s="210"/>
      <c r="AI212" s="210"/>
      <c r="AJ212" s="210"/>
      <c r="AK212" s="210"/>
      <c r="AL212" s="210"/>
      <c r="AM212" s="210"/>
      <c r="AN212" s="210"/>
      <c r="AO212" s="210"/>
      <c r="AP212" s="210"/>
      <c r="AQ212" s="210"/>
      <c r="AR212" s="210"/>
      <c r="AS212" s="210"/>
      <c r="AT212" s="210"/>
      <c r="AU212" s="210"/>
      <c r="AV212" s="210"/>
      <c r="AW212" s="210"/>
      <c r="AX212" s="210"/>
      <c r="AY212" s="210"/>
      <c r="AZ212" s="210"/>
      <c r="BA212" s="210"/>
      <c r="BB212" s="210"/>
      <c r="BC212" s="210"/>
      <c r="BD212" s="210"/>
      <c r="BE212" s="210"/>
      <c r="BF212" s="210"/>
      <c r="BG212" s="210"/>
      <c r="BH212" s="210"/>
      <c r="BI212" s="210"/>
      <c r="BJ212" s="210"/>
      <c r="BK212" s="210"/>
      <c r="BL212" s="210"/>
      <c r="BM212" s="211">
        <v>33.789808110188744</v>
      </c>
    </row>
    <row r="213" spans="1:65">
      <c r="A213" s="30"/>
      <c r="B213" s="19">
        <v>1</v>
      </c>
      <c r="C213" s="9">
        <v>5</v>
      </c>
      <c r="D213" s="212">
        <v>38</v>
      </c>
      <c r="E213" s="212">
        <v>34.1</v>
      </c>
      <c r="F213" s="212">
        <v>35.369999999999997</v>
      </c>
      <c r="G213" s="212">
        <v>35.004323360532808</v>
      </c>
      <c r="H213" s="212">
        <v>38</v>
      </c>
      <c r="I213" s="212">
        <v>40</v>
      </c>
      <c r="J213" s="226">
        <v>40</v>
      </c>
      <c r="K213" s="212">
        <v>36</v>
      </c>
      <c r="L213" s="212">
        <v>32</v>
      </c>
      <c r="M213" s="212">
        <v>36</v>
      </c>
      <c r="N213" s="212">
        <v>33</v>
      </c>
      <c r="O213" s="212">
        <v>33</v>
      </c>
      <c r="P213" s="212">
        <v>33</v>
      </c>
      <c r="Q213" s="212">
        <v>29.361999999999998</v>
      </c>
      <c r="R213" s="212">
        <v>32</v>
      </c>
      <c r="S213" s="212">
        <v>29</v>
      </c>
      <c r="T213" s="212">
        <v>33.721662369999997</v>
      </c>
      <c r="U213" s="212">
        <v>34</v>
      </c>
      <c r="V213" s="212">
        <v>35.200000000000003</v>
      </c>
      <c r="W213" s="212">
        <v>33</v>
      </c>
      <c r="X213" s="212">
        <v>34.96</v>
      </c>
      <c r="Y213" s="212">
        <v>31.452599999999997</v>
      </c>
      <c r="Z213" s="212">
        <v>30</v>
      </c>
      <c r="AA213" s="212">
        <v>33</v>
      </c>
      <c r="AB213" s="212">
        <v>34.700000000000003</v>
      </c>
      <c r="AC213" s="212">
        <v>35</v>
      </c>
      <c r="AD213" s="212">
        <v>32</v>
      </c>
      <c r="AE213" s="212">
        <v>33</v>
      </c>
      <c r="AF213" s="209"/>
      <c r="AG213" s="210"/>
      <c r="AH213" s="210"/>
      <c r="AI213" s="210"/>
      <c r="AJ213" s="210"/>
      <c r="AK213" s="210"/>
      <c r="AL213" s="210"/>
      <c r="AM213" s="210"/>
      <c r="AN213" s="210"/>
      <c r="AO213" s="210"/>
      <c r="AP213" s="210"/>
      <c r="AQ213" s="210"/>
      <c r="AR213" s="210"/>
      <c r="AS213" s="210"/>
      <c r="AT213" s="210"/>
      <c r="AU213" s="210"/>
      <c r="AV213" s="210"/>
      <c r="AW213" s="210"/>
      <c r="AX213" s="210"/>
      <c r="AY213" s="210"/>
      <c r="AZ213" s="210"/>
      <c r="BA213" s="210"/>
      <c r="BB213" s="210"/>
      <c r="BC213" s="210"/>
      <c r="BD213" s="210"/>
      <c r="BE213" s="210"/>
      <c r="BF213" s="210"/>
      <c r="BG213" s="210"/>
      <c r="BH213" s="210"/>
      <c r="BI213" s="210"/>
      <c r="BJ213" s="210"/>
      <c r="BK213" s="210"/>
      <c r="BL213" s="210"/>
      <c r="BM213" s="211">
        <v>84</v>
      </c>
    </row>
    <row r="214" spans="1:65">
      <c r="A214" s="30"/>
      <c r="B214" s="19">
        <v>1</v>
      </c>
      <c r="C214" s="9">
        <v>6</v>
      </c>
      <c r="D214" s="212">
        <v>37</v>
      </c>
      <c r="E214" s="212">
        <v>34.1</v>
      </c>
      <c r="F214" s="212">
        <v>34.799999999999997</v>
      </c>
      <c r="G214" s="212">
        <v>33.845065262648198</v>
      </c>
      <c r="H214" s="212">
        <v>36</v>
      </c>
      <c r="I214" s="212">
        <v>38</v>
      </c>
      <c r="J214" s="226">
        <v>41</v>
      </c>
      <c r="K214" s="212">
        <v>39</v>
      </c>
      <c r="L214" s="212">
        <v>32</v>
      </c>
      <c r="M214" s="212">
        <v>37</v>
      </c>
      <c r="N214" s="212">
        <v>33</v>
      </c>
      <c r="O214" s="212">
        <v>32</v>
      </c>
      <c r="P214" s="212">
        <v>32</v>
      </c>
      <c r="Q214" s="212">
        <v>32.658000000000001</v>
      </c>
      <c r="R214" s="212">
        <v>32</v>
      </c>
      <c r="S214" s="212">
        <v>30</v>
      </c>
      <c r="T214" s="212">
        <v>33.268379359999997</v>
      </c>
      <c r="U214" s="212">
        <v>35</v>
      </c>
      <c r="V214" s="212">
        <v>34.6</v>
      </c>
      <c r="W214" s="212">
        <v>34</v>
      </c>
      <c r="X214" s="212">
        <v>33.44</v>
      </c>
      <c r="Y214" s="212">
        <v>32.963500000000003</v>
      </c>
      <c r="Z214" s="212">
        <v>30</v>
      </c>
      <c r="AA214" s="212">
        <v>33</v>
      </c>
      <c r="AB214" s="212">
        <v>32</v>
      </c>
      <c r="AC214" s="212">
        <v>34</v>
      </c>
      <c r="AD214" s="212">
        <v>31</v>
      </c>
      <c r="AE214" s="212">
        <v>32.4</v>
      </c>
      <c r="AF214" s="209"/>
      <c r="AG214" s="210"/>
      <c r="AH214" s="210"/>
      <c r="AI214" s="210"/>
      <c r="AJ214" s="210"/>
      <c r="AK214" s="210"/>
      <c r="AL214" s="210"/>
      <c r="AM214" s="210"/>
      <c r="AN214" s="210"/>
      <c r="AO214" s="210"/>
      <c r="AP214" s="210"/>
      <c r="AQ214" s="210"/>
      <c r="AR214" s="210"/>
      <c r="AS214" s="210"/>
      <c r="AT214" s="210"/>
      <c r="AU214" s="210"/>
      <c r="AV214" s="210"/>
      <c r="AW214" s="210"/>
      <c r="AX214" s="210"/>
      <c r="AY214" s="210"/>
      <c r="AZ214" s="210"/>
      <c r="BA214" s="210"/>
      <c r="BB214" s="210"/>
      <c r="BC214" s="210"/>
      <c r="BD214" s="210"/>
      <c r="BE214" s="210"/>
      <c r="BF214" s="210"/>
      <c r="BG214" s="210"/>
      <c r="BH214" s="210"/>
      <c r="BI214" s="210"/>
      <c r="BJ214" s="210"/>
      <c r="BK214" s="210"/>
      <c r="BL214" s="210"/>
      <c r="BM214" s="213"/>
    </row>
    <row r="215" spans="1:65">
      <c r="A215" s="30"/>
      <c r="B215" s="20" t="s">
        <v>272</v>
      </c>
      <c r="C215" s="12"/>
      <c r="D215" s="214">
        <v>36.833333333333336</v>
      </c>
      <c r="E215" s="214">
        <v>34.199999999999996</v>
      </c>
      <c r="F215" s="214">
        <v>35.44166666666667</v>
      </c>
      <c r="G215" s="214">
        <v>34.637933076762621</v>
      </c>
      <c r="H215" s="214">
        <v>37.833333333333336</v>
      </c>
      <c r="I215" s="214">
        <v>38.5</v>
      </c>
      <c r="J215" s="214">
        <v>39.5</v>
      </c>
      <c r="K215" s="214">
        <v>36.333333333333336</v>
      </c>
      <c r="L215" s="214">
        <v>32</v>
      </c>
      <c r="M215" s="214">
        <v>36.166666666666664</v>
      </c>
      <c r="N215" s="214">
        <v>32.666666666666664</v>
      </c>
      <c r="O215" s="214">
        <v>32.666666666666664</v>
      </c>
      <c r="P215" s="214">
        <v>32</v>
      </c>
      <c r="Q215" s="214">
        <v>31.227999999999998</v>
      </c>
      <c r="R215" s="214">
        <v>32.5</v>
      </c>
      <c r="S215" s="214">
        <v>30</v>
      </c>
      <c r="T215" s="214">
        <v>34.442819231666668</v>
      </c>
      <c r="U215" s="214">
        <v>35.166666666666664</v>
      </c>
      <c r="V215" s="214">
        <v>34.583333333333336</v>
      </c>
      <c r="W215" s="214">
        <v>33.333333333333336</v>
      </c>
      <c r="X215" s="214">
        <v>34.36333333333333</v>
      </c>
      <c r="Y215" s="214">
        <v>33.011066666666672</v>
      </c>
      <c r="Z215" s="214">
        <v>30</v>
      </c>
      <c r="AA215" s="214">
        <v>33.166666666666664</v>
      </c>
      <c r="AB215" s="214">
        <v>33.050000000000004</v>
      </c>
      <c r="AC215" s="214">
        <v>34.333333333333336</v>
      </c>
      <c r="AD215" s="214">
        <v>31.833333333333332</v>
      </c>
      <c r="AE215" s="214">
        <v>32.033333333333339</v>
      </c>
      <c r="AF215" s="209"/>
      <c r="AG215" s="210"/>
      <c r="AH215" s="210"/>
      <c r="AI215" s="210"/>
      <c r="AJ215" s="210"/>
      <c r="AK215" s="210"/>
      <c r="AL215" s="210"/>
      <c r="AM215" s="210"/>
      <c r="AN215" s="210"/>
      <c r="AO215" s="210"/>
      <c r="AP215" s="210"/>
      <c r="AQ215" s="210"/>
      <c r="AR215" s="210"/>
      <c r="AS215" s="210"/>
      <c r="AT215" s="210"/>
      <c r="AU215" s="210"/>
      <c r="AV215" s="210"/>
      <c r="AW215" s="210"/>
      <c r="AX215" s="210"/>
      <c r="AY215" s="210"/>
      <c r="AZ215" s="210"/>
      <c r="BA215" s="210"/>
      <c r="BB215" s="210"/>
      <c r="BC215" s="210"/>
      <c r="BD215" s="210"/>
      <c r="BE215" s="210"/>
      <c r="BF215" s="210"/>
      <c r="BG215" s="210"/>
      <c r="BH215" s="210"/>
      <c r="BI215" s="210"/>
      <c r="BJ215" s="210"/>
      <c r="BK215" s="210"/>
      <c r="BL215" s="210"/>
      <c r="BM215" s="213"/>
    </row>
    <row r="216" spans="1:65">
      <c r="A216" s="30"/>
      <c r="B216" s="3" t="s">
        <v>273</v>
      </c>
      <c r="C216" s="29"/>
      <c r="D216" s="212">
        <v>37</v>
      </c>
      <c r="E216" s="212">
        <v>34.1</v>
      </c>
      <c r="F216" s="212">
        <v>35.524999999999999</v>
      </c>
      <c r="G216" s="212">
        <v>34.758494836425506</v>
      </c>
      <c r="H216" s="212">
        <v>37.5</v>
      </c>
      <c r="I216" s="212">
        <v>38.5</v>
      </c>
      <c r="J216" s="212">
        <v>39.5</v>
      </c>
      <c r="K216" s="212">
        <v>36</v>
      </c>
      <c r="L216" s="212">
        <v>32</v>
      </c>
      <c r="M216" s="212">
        <v>36</v>
      </c>
      <c r="N216" s="212">
        <v>33</v>
      </c>
      <c r="O216" s="212">
        <v>33</v>
      </c>
      <c r="P216" s="212">
        <v>32</v>
      </c>
      <c r="Q216" s="212">
        <v>31.527999999999999</v>
      </c>
      <c r="R216" s="212">
        <v>32.5</v>
      </c>
      <c r="S216" s="212">
        <v>30</v>
      </c>
      <c r="T216" s="212">
        <v>34.703916770000006</v>
      </c>
      <c r="U216" s="212">
        <v>35.5</v>
      </c>
      <c r="V216" s="212">
        <v>34.75</v>
      </c>
      <c r="W216" s="212">
        <v>33</v>
      </c>
      <c r="X216" s="212">
        <v>34.019999999999996</v>
      </c>
      <c r="Y216" s="212">
        <v>33.105500000000006</v>
      </c>
      <c r="Z216" s="212">
        <v>30</v>
      </c>
      <c r="AA216" s="212">
        <v>33</v>
      </c>
      <c r="AB216" s="212">
        <v>33.25</v>
      </c>
      <c r="AC216" s="212">
        <v>34</v>
      </c>
      <c r="AD216" s="212">
        <v>32</v>
      </c>
      <c r="AE216" s="212">
        <v>32.049999999999997</v>
      </c>
      <c r="AF216" s="209"/>
      <c r="AG216" s="210"/>
      <c r="AH216" s="210"/>
      <c r="AI216" s="210"/>
      <c r="AJ216" s="210"/>
      <c r="AK216" s="210"/>
      <c r="AL216" s="210"/>
      <c r="AM216" s="210"/>
      <c r="AN216" s="210"/>
      <c r="AO216" s="210"/>
      <c r="AP216" s="210"/>
      <c r="AQ216" s="210"/>
      <c r="AR216" s="210"/>
      <c r="AS216" s="210"/>
      <c r="AT216" s="210"/>
      <c r="AU216" s="210"/>
      <c r="AV216" s="210"/>
      <c r="AW216" s="210"/>
      <c r="AX216" s="210"/>
      <c r="AY216" s="210"/>
      <c r="AZ216" s="210"/>
      <c r="BA216" s="210"/>
      <c r="BB216" s="210"/>
      <c r="BC216" s="210"/>
      <c r="BD216" s="210"/>
      <c r="BE216" s="210"/>
      <c r="BF216" s="210"/>
      <c r="BG216" s="210"/>
      <c r="BH216" s="210"/>
      <c r="BI216" s="210"/>
      <c r="BJ216" s="210"/>
      <c r="BK216" s="210"/>
      <c r="BL216" s="210"/>
      <c r="BM216" s="213"/>
    </row>
    <row r="217" spans="1:65">
      <c r="A217" s="30"/>
      <c r="B217" s="3" t="s">
        <v>274</v>
      </c>
      <c r="C217" s="29"/>
      <c r="D217" s="24">
        <v>0.752772652709081</v>
      </c>
      <c r="E217" s="24">
        <v>0.42895221179054477</v>
      </c>
      <c r="F217" s="24">
        <v>0.57290196950845651</v>
      </c>
      <c r="G217" s="24">
        <v>0.54021130749752755</v>
      </c>
      <c r="H217" s="24">
        <v>1.4719601443879744</v>
      </c>
      <c r="I217" s="24">
        <v>1.0488088481701516</v>
      </c>
      <c r="J217" s="24">
        <v>1.0488088481701516</v>
      </c>
      <c r="K217" s="24">
        <v>1.505545305418162</v>
      </c>
      <c r="L217" s="24">
        <v>0.63245553203367588</v>
      </c>
      <c r="M217" s="24">
        <v>0.752772652709081</v>
      </c>
      <c r="N217" s="24">
        <v>0.51639777949432231</v>
      </c>
      <c r="O217" s="24">
        <v>0.51639777949432231</v>
      </c>
      <c r="P217" s="24">
        <v>0.63245553203367588</v>
      </c>
      <c r="Q217" s="24">
        <v>1.3443621535880879</v>
      </c>
      <c r="R217" s="24">
        <v>0.54772255750516607</v>
      </c>
      <c r="S217" s="24">
        <v>0.63245553203367588</v>
      </c>
      <c r="T217" s="24">
        <v>0.77473407494337265</v>
      </c>
      <c r="U217" s="24">
        <v>1.4719601443879744</v>
      </c>
      <c r="V217" s="24">
        <v>1.1016654059498587</v>
      </c>
      <c r="W217" s="24">
        <v>1.0327955589886444</v>
      </c>
      <c r="X217" s="24">
        <v>1.0001133269118392</v>
      </c>
      <c r="Y217" s="24">
        <v>1.1743406638052987</v>
      </c>
      <c r="Z217" s="24">
        <v>0</v>
      </c>
      <c r="AA217" s="24">
        <v>0.40824829046386302</v>
      </c>
      <c r="AB217" s="24">
        <v>1.114899098573499</v>
      </c>
      <c r="AC217" s="24">
        <v>0.51639777949432231</v>
      </c>
      <c r="AD217" s="24">
        <v>0.752772652709081</v>
      </c>
      <c r="AE217" s="24">
        <v>0.70616334276615289</v>
      </c>
      <c r="AF217" s="154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5"/>
    </row>
    <row r="218" spans="1:65">
      <c r="A218" s="30"/>
      <c r="B218" s="3" t="s">
        <v>87</v>
      </c>
      <c r="C218" s="29"/>
      <c r="D218" s="13">
        <v>2.0437266589386813E-2</v>
      </c>
      <c r="E218" s="13">
        <v>1.2542462333056866E-2</v>
      </c>
      <c r="F218" s="13">
        <v>1.616464527181161E-2</v>
      </c>
      <c r="G218" s="13">
        <v>1.5595945240160315E-2</v>
      </c>
      <c r="H218" s="13">
        <v>3.8906435534483905E-2</v>
      </c>
      <c r="I218" s="13">
        <v>2.7241788264159784E-2</v>
      </c>
      <c r="J218" s="13">
        <v>2.6552122738484851E-2</v>
      </c>
      <c r="K218" s="13">
        <v>4.1437026754628306E-2</v>
      </c>
      <c r="L218" s="13">
        <v>1.9764235376052371E-2</v>
      </c>
      <c r="M218" s="13">
        <v>2.0813990397486111E-2</v>
      </c>
      <c r="N218" s="13">
        <v>1.5808095290642522E-2</v>
      </c>
      <c r="O218" s="13">
        <v>1.5808095290642522E-2</v>
      </c>
      <c r="P218" s="13">
        <v>1.9764235376052371E-2</v>
      </c>
      <c r="Q218" s="13">
        <v>4.3049896041632126E-2</v>
      </c>
      <c r="R218" s="13">
        <v>1.6853001769389725E-2</v>
      </c>
      <c r="S218" s="13">
        <v>2.1081851067789197E-2</v>
      </c>
      <c r="T218" s="13">
        <v>2.2493340911857864E-2</v>
      </c>
      <c r="U218" s="13">
        <v>4.1856686570274158E-2</v>
      </c>
      <c r="V218" s="13">
        <v>3.1855385232285073E-2</v>
      </c>
      <c r="W218" s="13">
        <v>3.0983866769659328E-2</v>
      </c>
      <c r="X218" s="13">
        <v>2.9104083623392354E-2</v>
      </c>
      <c r="Y218" s="13">
        <v>3.5574150804133314E-2</v>
      </c>
      <c r="Z218" s="13">
        <v>0</v>
      </c>
      <c r="AA218" s="13">
        <v>1.2308993682327529E-2</v>
      </c>
      <c r="AB218" s="13">
        <v>3.3733709487851704E-2</v>
      </c>
      <c r="AC218" s="13">
        <v>1.5040712024106473E-2</v>
      </c>
      <c r="AD218" s="13">
        <v>2.3647308462065374E-2</v>
      </c>
      <c r="AE218" s="13">
        <v>2.2044641293428285E-2</v>
      </c>
      <c r="AF218" s="154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5"/>
    </row>
    <row r="219" spans="1:65">
      <c r="A219" s="30"/>
      <c r="B219" s="3" t="s">
        <v>275</v>
      </c>
      <c r="C219" s="29"/>
      <c r="D219" s="13">
        <v>9.007228490968755E-2</v>
      </c>
      <c r="E219" s="13">
        <v>1.2139515219311559E-2</v>
      </c>
      <c r="F219" s="13">
        <v>4.8886295864457363E-2</v>
      </c>
      <c r="G219" s="13">
        <v>2.5100023172908825E-2</v>
      </c>
      <c r="H219" s="13">
        <v>0.11966700757691884</v>
      </c>
      <c r="I219" s="13">
        <v>0.13939682268840636</v>
      </c>
      <c r="J219" s="13">
        <v>0.16899154535563765</v>
      </c>
      <c r="K219" s="13">
        <v>7.5274923576071906E-2</v>
      </c>
      <c r="L219" s="13">
        <v>-5.2968874648597342E-2</v>
      </c>
      <c r="M219" s="13">
        <v>7.0342469798199803E-2</v>
      </c>
      <c r="N219" s="13">
        <v>-3.3239059537109816E-2</v>
      </c>
      <c r="O219" s="13">
        <v>-3.3239059537109816E-2</v>
      </c>
      <c r="P219" s="13">
        <v>-5.2968874648597342E-2</v>
      </c>
      <c r="Q219" s="13">
        <v>-7.5816000547699991E-2</v>
      </c>
      <c r="R219" s="13">
        <v>-3.8171513314981587E-2</v>
      </c>
      <c r="S219" s="13">
        <v>-0.11215831998306003</v>
      </c>
      <c r="T219" s="13">
        <v>1.9325683038756925E-2</v>
      </c>
      <c r="U219" s="13">
        <v>4.0747747130968515E-2</v>
      </c>
      <c r="V219" s="13">
        <v>2.3484158908417152E-2</v>
      </c>
      <c r="W219" s="13">
        <v>-1.3509244425622069E-2</v>
      </c>
      <c r="X219" s="13">
        <v>1.6973319921625984E-2</v>
      </c>
      <c r="Y219" s="13">
        <v>-2.3046637050515129E-2</v>
      </c>
      <c r="Z219" s="13">
        <v>-0.11215831998306003</v>
      </c>
      <c r="AA219" s="13">
        <v>-1.8441698203494172E-2</v>
      </c>
      <c r="AB219" s="13">
        <v>-2.1894415848004223E-2</v>
      </c>
      <c r="AC219" s="13">
        <v>1.6085478241609108E-2</v>
      </c>
      <c r="AD219" s="13">
        <v>-5.7901328426469223E-2</v>
      </c>
      <c r="AE219" s="13">
        <v>-5.1982383893022788E-2</v>
      </c>
      <c r="AF219" s="154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55"/>
    </row>
    <row r="220" spans="1:65">
      <c r="A220" s="30"/>
      <c r="B220" s="46" t="s">
        <v>276</v>
      </c>
      <c r="C220" s="47"/>
      <c r="D220" s="45">
        <v>1.34</v>
      </c>
      <c r="E220" s="45">
        <v>0.19</v>
      </c>
      <c r="F220" s="45">
        <v>0.73</v>
      </c>
      <c r="G220" s="45">
        <v>0.38</v>
      </c>
      <c r="H220" s="45">
        <v>1.78</v>
      </c>
      <c r="I220" s="45">
        <v>2.08</v>
      </c>
      <c r="J220" s="45">
        <v>2.5099999999999998</v>
      </c>
      <c r="K220" s="45">
        <v>1.1299999999999999</v>
      </c>
      <c r="L220" s="45">
        <v>0.77</v>
      </c>
      <c r="M220" s="45">
        <v>1.05</v>
      </c>
      <c r="N220" s="45">
        <v>0.48</v>
      </c>
      <c r="O220" s="45">
        <v>0.48</v>
      </c>
      <c r="P220" s="45">
        <v>0.77</v>
      </c>
      <c r="Q220" s="45">
        <v>1.1100000000000001</v>
      </c>
      <c r="R220" s="45">
        <v>0.56000000000000005</v>
      </c>
      <c r="S220" s="45">
        <v>1.65</v>
      </c>
      <c r="T220" s="45">
        <v>0.3</v>
      </c>
      <c r="U220" s="45">
        <v>0.61</v>
      </c>
      <c r="V220" s="45">
        <v>0.36</v>
      </c>
      <c r="W220" s="45">
        <v>0.19</v>
      </c>
      <c r="X220" s="45">
        <v>0.26</v>
      </c>
      <c r="Y220" s="45">
        <v>0.33</v>
      </c>
      <c r="Z220" s="45">
        <v>1.65</v>
      </c>
      <c r="AA220" s="45">
        <v>0.26</v>
      </c>
      <c r="AB220" s="45">
        <v>0.31</v>
      </c>
      <c r="AC220" s="45">
        <v>0.25</v>
      </c>
      <c r="AD220" s="45">
        <v>0.85</v>
      </c>
      <c r="AE220" s="45">
        <v>0.76</v>
      </c>
      <c r="AF220" s="154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55"/>
    </row>
    <row r="221" spans="1:65">
      <c r="B221" s="31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BM221" s="55"/>
    </row>
    <row r="222" spans="1:65" ht="15">
      <c r="B222" s="8" t="s">
        <v>558</v>
      </c>
      <c r="BM222" s="28" t="s">
        <v>67</v>
      </c>
    </row>
    <row r="223" spans="1:65" ht="15">
      <c r="A223" s="25" t="s">
        <v>28</v>
      </c>
      <c r="B223" s="18" t="s">
        <v>112</v>
      </c>
      <c r="C223" s="15" t="s">
        <v>113</v>
      </c>
      <c r="D223" s="16" t="s">
        <v>230</v>
      </c>
      <c r="E223" s="17" t="s">
        <v>230</v>
      </c>
      <c r="F223" s="17" t="s">
        <v>230</v>
      </c>
      <c r="G223" s="17" t="s">
        <v>230</v>
      </c>
      <c r="H223" s="17" t="s">
        <v>230</v>
      </c>
      <c r="I223" s="17" t="s">
        <v>230</v>
      </c>
      <c r="J223" s="17" t="s">
        <v>230</v>
      </c>
      <c r="K223" s="17" t="s">
        <v>230</v>
      </c>
      <c r="L223" s="17" t="s">
        <v>230</v>
      </c>
      <c r="M223" s="17" t="s">
        <v>230</v>
      </c>
      <c r="N223" s="17" t="s">
        <v>230</v>
      </c>
      <c r="O223" s="17" t="s">
        <v>230</v>
      </c>
      <c r="P223" s="17" t="s">
        <v>230</v>
      </c>
      <c r="Q223" s="17" t="s">
        <v>230</v>
      </c>
      <c r="R223" s="17" t="s">
        <v>230</v>
      </c>
      <c r="S223" s="17" t="s">
        <v>230</v>
      </c>
      <c r="T223" s="17" t="s">
        <v>230</v>
      </c>
      <c r="U223" s="17" t="s">
        <v>230</v>
      </c>
      <c r="V223" s="17" t="s">
        <v>230</v>
      </c>
      <c r="W223" s="154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>
        <v>1</v>
      </c>
    </row>
    <row r="224" spans="1:65">
      <c r="A224" s="30"/>
      <c r="B224" s="19" t="s">
        <v>231</v>
      </c>
      <c r="C224" s="9" t="s">
        <v>231</v>
      </c>
      <c r="D224" s="152" t="s">
        <v>233</v>
      </c>
      <c r="E224" s="153" t="s">
        <v>234</v>
      </c>
      <c r="F224" s="153" t="s">
        <v>236</v>
      </c>
      <c r="G224" s="153" t="s">
        <v>239</v>
      </c>
      <c r="H224" s="153" t="s">
        <v>240</v>
      </c>
      <c r="I224" s="153" t="s">
        <v>242</v>
      </c>
      <c r="J224" s="153" t="s">
        <v>243</v>
      </c>
      <c r="K224" s="153" t="s">
        <v>245</v>
      </c>
      <c r="L224" s="153" t="s">
        <v>246</v>
      </c>
      <c r="M224" s="153" t="s">
        <v>247</v>
      </c>
      <c r="N224" s="153" t="s">
        <v>248</v>
      </c>
      <c r="O224" s="153" t="s">
        <v>250</v>
      </c>
      <c r="P224" s="153" t="s">
        <v>252</v>
      </c>
      <c r="Q224" s="153" t="s">
        <v>257</v>
      </c>
      <c r="R224" s="153" t="s">
        <v>279</v>
      </c>
      <c r="S224" s="153" t="s">
        <v>260</v>
      </c>
      <c r="T224" s="153" t="s">
        <v>261</v>
      </c>
      <c r="U224" s="153" t="s">
        <v>262</v>
      </c>
      <c r="V224" s="153" t="s">
        <v>263</v>
      </c>
      <c r="W224" s="154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 t="s">
        <v>3</v>
      </c>
    </row>
    <row r="225" spans="1:65">
      <c r="A225" s="30"/>
      <c r="B225" s="19"/>
      <c r="C225" s="9"/>
      <c r="D225" s="10" t="s">
        <v>282</v>
      </c>
      <c r="E225" s="11" t="s">
        <v>281</v>
      </c>
      <c r="F225" s="11" t="s">
        <v>281</v>
      </c>
      <c r="G225" s="11" t="s">
        <v>282</v>
      </c>
      <c r="H225" s="11" t="s">
        <v>281</v>
      </c>
      <c r="I225" s="11" t="s">
        <v>282</v>
      </c>
      <c r="J225" s="11" t="s">
        <v>281</v>
      </c>
      <c r="K225" s="11" t="s">
        <v>282</v>
      </c>
      <c r="L225" s="11" t="s">
        <v>281</v>
      </c>
      <c r="M225" s="11" t="s">
        <v>281</v>
      </c>
      <c r="N225" s="11" t="s">
        <v>281</v>
      </c>
      <c r="O225" s="11" t="s">
        <v>281</v>
      </c>
      <c r="P225" s="11" t="s">
        <v>282</v>
      </c>
      <c r="Q225" s="11" t="s">
        <v>281</v>
      </c>
      <c r="R225" s="11" t="s">
        <v>281</v>
      </c>
      <c r="S225" s="11" t="s">
        <v>282</v>
      </c>
      <c r="T225" s="11" t="s">
        <v>282</v>
      </c>
      <c r="U225" s="11" t="s">
        <v>282</v>
      </c>
      <c r="V225" s="11" t="s">
        <v>281</v>
      </c>
      <c r="W225" s="154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2</v>
      </c>
    </row>
    <row r="226" spans="1:65">
      <c r="A226" s="30"/>
      <c r="B226" s="19"/>
      <c r="C226" s="9"/>
      <c r="D226" s="26" t="s">
        <v>323</v>
      </c>
      <c r="E226" s="26" t="s">
        <v>324</v>
      </c>
      <c r="F226" s="26" t="s">
        <v>324</v>
      </c>
      <c r="G226" s="26" t="s">
        <v>324</v>
      </c>
      <c r="H226" s="26" t="s">
        <v>324</v>
      </c>
      <c r="I226" s="26" t="s">
        <v>326</v>
      </c>
      <c r="J226" s="26" t="s">
        <v>326</v>
      </c>
      <c r="K226" s="26" t="s">
        <v>323</v>
      </c>
      <c r="L226" s="26" t="s">
        <v>324</v>
      </c>
      <c r="M226" s="26" t="s">
        <v>118</v>
      </c>
      <c r="N226" s="26" t="s">
        <v>324</v>
      </c>
      <c r="O226" s="26" t="s">
        <v>324</v>
      </c>
      <c r="P226" s="26" t="s">
        <v>326</v>
      </c>
      <c r="Q226" s="26" t="s">
        <v>118</v>
      </c>
      <c r="R226" s="26" t="s">
        <v>324</v>
      </c>
      <c r="S226" s="26" t="s">
        <v>324</v>
      </c>
      <c r="T226" s="26" t="s">
        <v>323</v>
      </c>
      <c r="U226" s="26" t="s">
        <v>324</v>
      </c>
      <c r="V226" s="26" t="s">
        <v>324</v>
      </c>
      <c r="W226" s="154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3</v>
      </c>
    </row>
    <row r="227" spans="1:65">
      <c r="A227" s="30"/>
      <c r="B227" s="18">
        <v>1</v>
      </c>
      <c r="C227" s="14">
        <v>1</v>
      </c>
      <c r="D227" s="22">
        <v>1</v>
      </c>
      <c r="E227" s="22">
        <v>0.91</v>
      </c>
      <c r="F227" s="148">
        <v>0.68845087350477696</v>
      </c>
      <c r="G227" s="22">
        <v>0.75</v>
      </c>
      <c r="H227" s="22">
        <v>0.84</v>
      </c>
      <c r="I227" s="22">
        <v>0.98</v>
      </c>
      <c r="J227" s="22">
        <v>0.85</v>
      </c>
      <c r="K227" s="148">
        <v>1</v>
      </c>
      <c r="L227" s="22">
        <v>0.87</v>
      </c>
      <c r="M227" s="22">
        <v>0.89</v>
      </c>
      <c r="N227" s="22">
        <v>0.87</v>
      </c>
      <c r="O227" s="22">
        <v>0.9</v>
      </c>
      <c r="P227" s="22">
        <v>0.88</v>
      </c>
      <c r="Q227" s="148">
        <v>1</v>
      </c>
      <c r="R227" s="22">
        <v>0.91</v>
      </c>
      <c r="S227" s="22">
        <v>0.78</v>
      </c>
      <c r="T227" s="22">
        <v>0.95</v>
      </c>
      <c r="U227" s="22">
        <v>0.92</v>
      </c>
      <c r="V227" s="22">
        <v>0.92</v>
      </c>
      <c r="W227" s="154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>
        <v>1</v>
      </c>
    </row>
    <row r="228" spans="1:65">
      <c r="A228" s="30"/>
      <c r="B228" s="19">
        <v>1</v>
      </c>
      <c r="C228" s="9">
        <v>2</v>
      </c>
      <c r="D228" s="11">
        <v>1.03</v>
      </c>
      <c r="E228" s="11">
        <v>0.9</v>
      </c>
      <c r="F228" s="149">
        <v>0.70185837064503798</v>
      </c>
      <c r="G228" s="11">
        <v>0.8</v>
      </c>
      <c r="H228" s="11">
        <v>0.84</v>
      </c>
      <c r="I228" s="11">
        <v>0.9</v>
      </c>
      <c r="J228" s="11">
        <v>0.91</v>
      </c>
      <c r="K228" s="149">
        <v>1</v>
      </c>
      <c r="L228" s="11">
        <v>0.87</v>
      </c>
      <c r="M228" s="150">
        <v>0.86</v>
      </c>
      <c r="N228" s="11">
        <v>0.86</v>
      </c>
      <c r="O228" s="11">
        <v>0.9</v>
      </c>
      <c r="P228" s="11">
        <v>0.89</v>
      </c>
      <c r="Q228" s="149">
        <v>1</v>
      </c>
      <c r="R228" s="11">
        <v>0.9</v>
      </c>
      <c r="S228" s="11">
        <v>0.77</v>
      </c>
      <c r="T228" s="11">
        <v>0.9</v>
      </c>
      <c r="U228" s="11">
        <v>0.9</v>
      </c>
      <c r="V228" s="11">
        <v>0.93</v>
      </c>
      <c r="W228" s="154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27</v>
      </c>
    </row>
    <row r="229" spans="1:65">
      <c r="A229" s="30"/>
      <c r="B229" s="19">
        <v>1</v>
      </c>
      <c r="C229" s="9">
        <v>3</v>
      </c>
      <c r="D229" s="11">
        <v>0.97000000000000008</v>
      </c>
      <c r="E229" s="11">
        <v>0.91</v>
      </c>
      <c r="F229" s="149">
        <v>0.69622540995315396</v>
      </c>
      <c r="G229" s="11">
        <v>0.78</v>
      </c>
      <c r="H229" s="11">
        <v>0.83</v>
      </c>
      <c r="I229" s="11">
        <v>0.95</v>
      </c>
      <c r="J229" s="11">
        <v>0.86</v>
      </c>
      <c r="K229" s="149">
        <v>1.1000000000000001</v>
      </c>
      <c r="L229" s="11">
        <v>0.89</v>
      </c>
      <c r="M229" s="11">
        <v>0.88</v>
      </c>
      <c r="N229" s="11">
        <v>0.89</v>
      </c>
      <c r="O229" s="11">
        <v>0.91</v>
      </c>
      <c r="P229" s="11">
        <v>0.9</v>
      </c>
      <c r="Q229" s="149">
        <v>1</v>
      </c>
      <c r="R229" s="11">
        <v>0.89</v>
      </c>
      <c r="S229" s="11">
        <v>0.81</v>
      </c>
      <c r="T229" s="11">
        <v>0.94</v>
      </c>
      <c r="U229" s="11">
        <v>0.85</v>
      </c>
      <c r="V229" s="11">
        <v>0.95</v>
      </c>
      <c r="W229" s="154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16</v>
      </c>
    </row>
    <row r="230" spans="1:65">
      <c r="A230" s="30"/>
      <c r="B230" s="19">
        <v>1</v>
      </c>
      <c r="C230" s="9">
        <v>4</v>
      </c>
      <c r="D230" s="11">
        <v>1.02</v>
      </c>
      <c r="E230" s="11">
        <v>0.92</v>
      </c>
      <c r="F230" s="149">
        <v>0.74293010175233598</v>
      </c>
      <c r="G230" s="11">
        <v>0.74</v>
      </c>
      <c r="H230" s="11">
        <v>0.83</v>
      </c>
      <c r="I230" s="11">
        <v>0.94</v>
      </c>
      <c r="J230" s="11">
        <v>0.88</v>
      </c>
      <c r="K230" s="149">
        <v>1</v>
      </c>
      <c r="L230" s="11">
        <v>0.88</v>
      </c>
      <c r="M230" s="11">
        <v>0.89</v>
      </c>
      <c r="N230" s="11">
        <v>0.9</v>
      </c>
      <c r="O230" s="11">
        <v>0.9</v>
      </c>
      <c r="P230" s="11">
        <v>0.82</v>
      </c>
      <c r="Q230" s="149">
        <v>1</v>
      </c>
      <c r="R230" s="11">
        <v>0.9</v>
      </c>
      <c r="S230" s="11">
        <v>0.77</v>
      </c>
      <c r="T230" s="11">
        <v>0.96</v>
      </c>
      <c r="U230" s="11">
        <v>0.89</v>
      </c>
      <c r="V230" s="11">
        <v>0.91</v>
      </c>
      <c r="W230" s="154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0.8851041666666668</v>
      </c>
    </row>
    <row r="231" spans="1:65">
      <c r="A231" s="30"/>
      <c r="B231" s="19">
        <v>1</v>
      </c>
      <c r="C231" s="9">
        <v>5</v>
      </c>
      <c r="D231" s="11">
        <v>1.03</v>
      </c>
      <c r="E231" s="150">
        <v>0.94</v>
      </c>
      <c r="F231" s="149">
        <v>0.70543566723510098</v>
      </c>
      <c r="G231" s="11">
        <v>0.76</v>
      </c>
      <c r="H231" s="11">
        <v>0.82</v>
      </c>
      <c r="I231" s="11">
        <v>0.92</v>
      </c>
      <c r="J231" s="11">
        <v>0.85</v>
      </c>
      <c r="K231" s="149">
        <v>1.1000000000000001</v>
      </c>
      <c r="L231" s="11">
        <v>0.91</v>
      </c>
      <c r="M231" s="11">
        <v>0.89</v>
      </c>
      <c r="N231" s="11">
        <v>0.87</v>
      </c>
      <c r="O231" s="11">
        <v>0.89</v>
      </c>
      <c r="P231" s="11">
        <v>0.81</v>
      </c>
      <c r="Q231" s="149">
        <v>1</v>
      </c>
      <c r="R231" s="11">
        <v>0.91</v>
      </c>
      <c r="S231" s="11">
        <v>0.79</v>
      </c>
      <c r="T231" s="11">
        <v>0.97000000000000008</v>
      </c>
      <c r="U231" s="11">
        <v>0.87</v>
      </c>
      <c r="V231" s="11">
        <v>0.92</v>
      </c>
      <c r="W231" s="154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8">
        <v>85</v>
      </c>
    </row>
    <row r="232" spans="1:65">
      <c r="A232" s="30"/>
      <c r="B232" s="19">
        <v>1</v>
      </c>
      <c r="C232" s="9">
        <v>6</v>
      </c>
      <c r="D232" s="11">
        <v>0.9900000000000001</v>
      </c>
      <c r="E232" s="11">
        <v>0.91</v>
      </c>
      <c r="F232" s="149">
        <v>0.67718614415586098</v>
      </c>
      <c r="G232" s="11">
        <v>0.74</v>
      </c>
      <c r="H232" s="11">
        <v>0.85</v>
      </c>
      <c r="I232" s="11">
        <v>0.9900000000000001</v>
      </c>
      <c r="J232" s="11">
        <v>0.82</v>
      </c>
      <c r="K232" s="149">
        <v>1.1000000000000001</v>
      </c>
      <c r="L232" s="11">
        <v>0.88</v>
      </c>
      <c r="M232" s="11">
        <v>0.9</v>
      </c>
      <c r="N232" s="11">
        <v>0.87</v>
      </c>
      <c r="O232" s="11">
        <v>0.89</v>
      </c>
      <c r="P232" s="11">
        <v>0.85</v>
      </c>
      <c r="Q232" s="149">
        <v>1</v>
      </c>
      <c r="R232" s="11">
        <v>0.91</v>
      </c>
      <c r="S232" s="11">
        <v>0.74</v>
      </c>
      <c r="T232" s="11">
        <v>0.94</v>
      </c>
      <c r="U232" s="11">
        <v>0.87</v>
      </c>
      <c r="V232" s="11">
        <v>0.93</v>
      </c>
      <c r="W232" s="154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5"/>
    </row>
    <row r="233" spans="1:65">
      <c r="A233" s="30"/>
      <c r="B233" s="20" t="s">
        <v>272</v>
      </c>
      <c r="C233" s="12"/>
      <c r="D233" s="23">
        <v>1.0066666666666668</v>
      </c>
      <c r="E233" s="23">
        <v>0.91500000000000004</v>
      </c>
      <c r="F233" s="23">
        <v>0.70201442787437773</v>
      </c>
      <c r="G233" s="23">
        <v>0.76166666666666671</v>
      </c>
      <c r="H233" s="23">
        <v>0.83499999999999996</v>
      </c>
      <c r="I233" s="23">
        <v>0.94666666666666677</v>
      </c>
      <c r="J233" s="23">
        <v>0.86166666666666669</v>
      </c>
      <c r="K233" s="23">
        <v>1.0499999999999998</v>
      </c>
      <c r="L233" s="23">
        <v>0.8833333333333333</v>
      </c>
      <c r="M233" s="23">
        <v>0.88500000000000012</v>
      </c>
      <c r="N233" s="23">
        <v>0.87666666666666659</v>
      </c>
      <c r="O233" s="23">
        <v>0.89833333333333332</v>
      </c>
      <c r="P233" s="23">
        <v>0.85833333333333328</v>
      </c>
      <c r="Q233" s="23">
        <v>1</v>
      </c>
      <c r="R233" s="23">
        <v>0.90333333333333332</v>
      </c>
      <c r="S233" s="23">
        <v>0.77666666666666673</v>
      </c>
      <c r="T233" s="23">
        <v>0.94333333333333336</v>
      </c>
      <c r="U233" s="23">
        <v>0.8833333333333333</v>
      </c>
      <c r="V233" s="23">
        <v>0.92666666666666664</v>
      </c>
      <c r="W233" s="154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A234" s="30"/>
      <c r="B234" s="3" t="s">
        <v>273</v>
      </c>
      <c r="C234" s="29"/>
      <c r="D234" s="11">
        <v>1.01</v>
      </c>
      <c r="E234" s="11">
        <v>0.91</v>
      </c>
      <c r="F234" s="11">
        <v>0.69904189029909602</v>
      </c>
      <c r="G234" s="11">
        <v>0.755</v>
      </c>
      <c r="H234" s="11">
        <v>0.83499999999999996</v>
      </c>
      <c r="I234" s="11">
        <v>0.94499999999999995</v>
      </c>
      <c r="J234" s="11">
        <v>0.85499999999999998</v>
      </c>
      <c r="K234" s="11">
        <v>1.05</v>
      </c>
      <c r="L234" s="11">
        <v>0.88</v>
      </c>
      <c r="M234" s="11">
        <v>0.89</v>
      </c>
      <c r="N234" s="11">
        <v>0.87</v>
      </c>
      <c r="O234" s="11">
        <v>0.9</v>
      </c>
      <c r="P234" s="11">
        <v>0.86499999999999999</v>
      </c>
      <c r="Q234" s="11">
        <v>1</v>
      </c>
      <c r="R234" s="11">
        <v>0.90500000000000003</v>
      </c>
      <c r="S234" s="11">
        <v>0.77500000000000002</v>
      </c>
      <c r="T234" s="11">
        <v>0.94499999999999995</v>
      </c>
      <c r="U234" s="11">
        <v>0.88</v>
      </c>
      <c r="V234" s="11">
        <v>0.92500000000000004</v>
      </c>
      <c r="W234" s="154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5"/>
    </row>
    <row r="235" spans="1:65">
      <c r="A235" s="30"/>
      <c r="B235" s="3" t="s">
        <v>274</v>
      </c>
      <c r="C235" s="29"/>
      <c r="D235" s="24">
        <v>2.4221202832779905E-2</v>
      </c>
      <c r="E235" s="24">
        <v>1.3784048752090194E-2</v>
      </c>
      <c r="F235" s="24">
        <v>2.2448821837887867E-2</v>
      </c>
      <c r="G235" s="24">
        <v>2.4013884872437191E-2</v>
      </c>
      <c r="H235" s="24">
        <v>1.0488088481701525E-2</v>
      </c>
      <c r="I235" s="24">
        <v>3.4448028487370178E-2</v>
      </c>
      <c r="J235" s="24">
        <v>3.0605010483034774E-2</v>
      </c>
      <c r="K235" s="24">
        <v>5.4772255750516662E-2</v>
      </c>
      <c r="L235" s="24">
        <v>1.5055453054181633E-2</v>
      </c>
      <c r="M235" s="24">
        <v>1.3784048752090236E-2</v>
      </c>
      <c r="N235" s="24">
        <v>1.5055453054181631E-2</v>
      </c>
      <c r="O235" s="24">
        <v>7.5277265270908165E-3</v>
      </c>
      <c r="P235" s="24">
        <v>3.7638632635454056E-2</v>
      </c>
      <c r="Q235" s="24">
        <v>0</v>
      </c>
      <c r="R235" s="24">
        <v>8.1649658092772665E-3</v>
      </c>
      <c r="S235" s="24">
        <v>2.3380903889000264E-2</v>
      </c>
      <c r="T235" s="24">
        <v>2.4221202832779939E-2</v>
      </c>
      <c r="U235" s="24">
        <v>2.5033311140691475E-2</v>
      </c>
      <c r="V235" s="24">
        <v>1.3662601021279438E-2</v>
      </c>
      <c r="W235" s="206"/>
      <c r="X235" s="207"/>
      <c r="Y235" s="207"/>
      <c r="Z235" s="207"/>
      <c r="AA235" s="207"/>
      <c r="AB235" s="207"/>
      <c r="AC235" s="207"/>
      <c r="AD235" s="207"/>
      <c r="AE235" s="207"/>
      <c r="AF235" s="207"/>
      <c r="AG235" s="207"/>
      <c r="AH235" s="207"/>
      <c r="AI235" s="207"/>
      <c r="AJ235" s="207"/>
      <c r="AK235" s="207"/>
      <c r="AL235" s="207"/>
      <c r="AM235" s="207"/>
      <c r="AN235" s="207"/>
      <c r="AO235" s="207"/>
      <c r="AP235" s="207"/>
      <c r="AQ235" s="207"/>
      <c r="AR235" s="207"/>
      <c r="AS235" s="207"/>
      <c r="AT235" s="207"/>
      <c r="AU235" s="207"/>
      <c r="AV235" s="207"/>
      <c r="AW235" s="207"/>
      <c r="AX235" s="207"/>
      <c r="AY235" s="207"/>
      <c r="AZ235" s="207"/>
      <c r="BA235" s="207"/>
      <c r="BB235" s="207"/>
      <c r="BC235" s="207"/>
      <c r="BD235" s="207"/>
      <c r="BE235" s="207"/>
      <c r="BF235" s="207"/>
      <c r="BG235" s="207"/>
      <c r="BH235" s="207"/>
      <c r="BI235" s="207"/>
      <c r="BJ235" s="207"/>
      <c r="BK235" s="207"/>
      <c r="BL235" s="207"/>
      <c r="BM235" s="56"/>
    </row>
    <row r="236" spans="1:65">
      <c r="A236" s="30"/>
      <c r="B236" s="3" t="s">
        <v>87</v>
      </c>
      <c r="C236" s="29"/>
      <c r="D236" s="13">
        <v>2.4060797516006524E-2</v>
      </c>
      <c r="E236" s="13">
        <v>1.5064534155289829E-2</v>
      </c>
      <c r="F236" s="13">
        <v>3.1977721463446879E-2</v>
      </c>
      <c r="G236" s="13">
        <v>3.1528076418954734E-2</v>
      </c>
      <c r="H236" s="13">
        <v>1.2560585008025779E-2</v>
      </c>
      <c r="I236" s="13">
        <v>3.6388762486658635E-2</v>
      </c>
      <c r="J236" s="13">
        <v>3.5518387407777297E-2</v>
      </c>
      <c r="K236" s="13">
        <v>5.2164053095730162E-2</v>
      </c>
      <c r="L236" s="13">
        <v>1.7043909117941472E-2</v>
      </c>
      <c r="M236" s="13">
        <v>1.5575196330045463E-2</v>
      </c>
      <c r="N236" s="13">
        <v>1.7173520594123536E-2</v>
      </c>
      <c r="O236" s="13">
        <v>8.3796584717151946E-3</v>
      </c>
      <c r="P236" s="13">
        <v>4.385083413839308E-2</v>
      </c>
      <c r="Q236" s="13">
        <v>0</v>
      </c>
      <c r="R236" s="13">
        <v>9.0387075379453133E-3</v>
      </c>
      <c r="S236" s="13">
        <v>3.0104168097425232E-2</v>
      </c>
      <c r="T236" s="13">
        <v>2.5676186748529971E-2</v>
      </c>
      <c r="U236" s="13">
        <v>2.8339597517763934E-2</v>
      </c>
      <c r="V236" s="13">
        <v>1.4743814051740401E-2</v>
      </c>
      <c r="W236" s="154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3" t="s">
        <v>275</v>
      </c>
      <c r="C237" s="29"/>
      <c r="D237" s="13">
        <v>0.13734259150288342</v>
      </c>
      <c r="E237" s="13">
        <v>3.3776627044839191E-2</v>
      </c>
      <c r="F237" s="13">
        <v>-0.20685671324067023</v>
      </c>
      <c r="G237" s="13">
        <v>-0.13946098623043435</v>
      </c>
      <c r="H237" s="13">
        <v>-5.6608214663999235E-2</v>
      </c>
      <c r="I237" s="13">
        <v>6.9553960221254485E-2</v>
      </c>
      <c r="J237" s="13">
        <v>-2.6479934094386426E-2</v>
      </c>
      <c r="K237" s="13">
        <v>0.18630104742850384</v>
      </c>
      <c r="L237" s="13">
        <v>-2.0007061315759911E-3</v>
      </c>
      <c r="M237" s="13">
        <v>-1.1768859597505177E-4</v>
      </c>
      <c r="N237" s="13">
        <v>-9.5327762739793043E-3</v>
      </c>
      <c r="O237" s="13">
        <v>1.4946451688831131E-2</v>
      </c>
      <c r="P237" s="13">
        <v>-3.0245969165588082E-2</v>
      </c>
      <c r="Q237" s="13">
        <v>0.1298105213604801</v>
      </c>
      <c r="R237" s="13">
        <v>2.0595504295633615E-2</v>
      </c>
      <c r="S237" s="13">
        <v>-0.12251382841002711</v>
      </c>
      <c r="T237" s="13">
        <v>6.5787925150052828E-2</v>
      </c>
      <c r="U237" s="13">
        <v>-2.0007061315759911E-3</v>
      </c>
      <c r="V237" s="13">
        <v>4.6957749794044767E-2</v>
      </c>
      <c r="W237" s="154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A238" s="30"/>
      <c r="B238" s="46" t="s">
        <v>276</v>
      </c>
      <c r="C238" s="47"/>
      <c r="D238" s="45">
        <v>2.25</v>
      </c>
      <c r="E238" s="45">
        <v>0.56999999999999995</v>
      </c>
      <c r="F238" s="45">
        <v>3.35</v>
      </c>
      <c r="G238" s="45">
        <v>2.25</v>
      </c>
      <c r="H238" s="45">
        <v>0.9</v>
      </c>
      <c r="I238" s="45">
        <v>1.1499999999999999</v>
      </c>
      <c r="J238" s="45">
        <v>0.41</v>
      </c>
      <c r="K238" s="45">
        <v>3.05</v>
      </c>
      <c r="L238" s="45">
        <v>0.02</v>
      </c>
      <c r="M238" s="45">
        <v>0.02</v>
      </c>
      <c r="N238" s="45">
        <v>0.14000000000000001</v>
      </c>
      <c r="O238" s="45">
        <v>0.26</v>
      </c>
      <c r="P238" s="45">
        <v>0.48</v>
      </c>
      <c r="Q238" s="45" t="s">
        <v>277</v>
      </c>
      <c r="R238" s="45">
        <v>0.35</v>
      </c>
      <c r="S238" s="45">
        <v>1.98</v>
      </c>
      <c r="T238" s="45">
        <v>1.0900000000000001</v>
      </c>
      <c r="U238" s="45">
        <v>0.02</v>
      </c>
      <c r="V238" s="45">
        <v>0.78</v>
      </c>
      <c r="W238" s="154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55"/>
    </row>
    <row r="239" spans="1:65">
      <c r="B239" s="31" t="s">
        <v>307</v>
      </c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BM239" s="55"/>
    </row>
    <row r="240" spans="1:65">
      <c r="BM240" s="55"/>
    </row>
    <row r="241" spans="1:65" ht="15">
      <c r="B241" s="8" t="s">
        <v>559</v>
      </c>
      <c r="BM241" s="28" t="s">
        <v>67</v>
      </c>
    </row>
    <row r="242" spans="1:65" ht="15">
      <c r="A242" s="25" t="s">
        <v>0</v>
      </c>
      <c r="B242" s="18" t="s">
        <v>112</v>
      </c>
      <c r="C242" s="15" t="s">
        <v>113</v>
      </c>
      <c r="D242" s="16" t="s">
        <v>230</v>
      </c>
      <c r="E242" s="17" t="s">
        <v>230</v>
      </c>
      <c r="F242" s="17" t="s">
        <v>230</v>
      </c>
      <c r="G242" s="17" t="s">
        <v>230</v>
      </c>
      <c r="H242" s="17" t="s">
        <v>230</v>
      </c>
      <c r="I242" s="17" t="s">
        <v>230</v>
      </c>
      <c r="J242" s="17" t="s">
        <v>230</v>
      </c>
      <c r="K242" s="17" t="s">
        <v>230</v>
      </c>
      <c r="L242" s="17" t="s">
        <v>230</v>
      </c>
      <c r="M242" s="17" t="s">
        <v>230</v>
      </c>
      <c r="N242" s="17" t="s">
        <v>230</v>
      </c>
      <c r="O242" s="17" t="s">
        <v>230</v>
      </c>
      <c r="P242" s="17" t="s">
        <v>230</v>
      </c>
      <c r="Q242" s="17" t="s">
        <v>230</v>
      </c>
      <c r="R242" s="17" t="s">
        <v>230</v>
      </c>
      <c r="S242" s="17" t="s">
        <v>230</v>
      </c>
      <c r="T242" s="17" t="s">
        <v>230</v>
      </c>
      <c r="U242" s="17" t="s">
        <v>230</v>
      </c>
      <c r="V242" s="17" t="s">
        <v>230</v>
      </c>
      <c r="W242" s="17" t="s">
        <v>230</v>
      </c>
      <c r="X242" s="17" t="s">
        <v>230</v>
      </c>
      <c r="Y242" s="17" t="s">
        <v>230</v>
      </c>
      <c r="Z242" s="17" t="s">
        <v>230</v>
      </c>
      <c r="AA242" s="17" t="s">
        <v>230</v>
      </c>
      <c r="AB242" s="17" t="s">
        <v>230</v>
      </c>
      <c r="AC242" s="17" t="s">
        <v>230</v>
      </c>
      <c r="AD242" s="17" t="s">
        <v>230</v>
      </c>
      <c r="AE242" s="17" t="s">
        <v>230</v>
      </c>
      <c r="AF242" s="17" t="s">
        <v>230</v>
      </c>
      <c r="AG242" s="17" t="s">
        <v>230</v>
      </c>
      <c r="AH242" s="17" t="s">
        <v>230</v>
      </c>
      <c r="AI242" s="154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1</v>
      </c>
    </row>
    <row r="243" spans="1:65">
      <c r="A243" s="30"/>
      <c r="B243" s="19" t="s">
        <v>231</v>
      </c>
      <c r="C243" s="9" t="s">
        <v>231</v>
      </c>
      <c r="D243" s="152" t="s">
        <v>233</v>
      </c>
      <c r="E243" s="153" t="s">
        <v>234</v>
      </c>
      <c r="F243" s="153" t="s">
        <v>235</v>
      </c>
      <c r="G243" s="153" t="s">
        <v>236</v>
      </c>
      <c r="H243" s="153" t="s">
        <v>237</v>
      </c>
      <c r="I243" s="153" t="s">
        <v>239</v>
      </c>
      <c r="J243" s="153" t="s">
        <v>240</v>
      </c>
      <c r="K243" s="153" t="s">
        <v>242</v>
      </c>
      <c r="L243" s="153" t="s">
        <v>243</v>
      </c>
      <c r="M243" s="153" t="s">
        <v>244</v>
      </c>
      <c r="N243" s="153" t="s">
        <v>245</v>
      </c>
      <c r="O243" s="153" t="s">
        <v>246</v>
      </c>
      <c r="P243" s="153" t="s">
        <v>247</v>
      </c>
      <c r="Q243" s="153" t="s">
        <v>248</v>
      </c>
      <c r="R243" s="153" t="s">
        <v>249</v>
      </c>
      <c r="S243" s="153" t="s">
        <v>250</v>
      </c>
      <c r="T243" s="153" t="s">
        <v>251</v>
      </c>
      <c r="U243" s="153" t="s">
        <v>287</v>
      </c>
      <c r="V243" s="153" t="s">
        <v>252</v>
      </c>
      <c r="W243" s="153" t="s">
        <v>253</v>
      </c>
      <c r="X243" s="153" t="s">
        <v>254</v>
      </c>
      <c r="Y243" s="153" t="s">
        <v>255</v>
      </c>
      <c r="Z243" s="153" t="s">
        <v>256</v>
      </c>
      <c r="AA243" s="153" t="s">
        <v>257</v>
      </c>
      <c r="AB243" s="153" t="s">
        <v>258</v>
      </c>
      <c r="AC243" s="153" t="s">
        <v>279</v>
      </c>
      <c r="AD243" s="153" t="s">
        <v>259</v>
      </c>
      <c r="AE243" s="153" t="s">
        <v>260</v>
      </c>
      <c r="AF243" s="153" t="s">
        <v>261</v>
      </c>
      <c r="AG243" s="153" t="s">
        <v>262</v>
      </c>
      <c r="AH243" s="153" t="s">
        <v>263</v>
      </c>
      <c r="AI243" s="154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 t="s">
        <v>3</v>
      </c>
    </row>
    <row r="244" spans="1:65">
      <c r="A244" s="30"/>
      <c r="B244" s="19"/>
      <c r="C244" s="9"/>
      <c r="D244" s="10" t="s">
        <v>282</v>
      </c>
      <c r="E244" s="11" t="s">
        <v>281</v>
      </c>
      <c r="F244" s="11" t="s">
        <v>282</v>
      </c>
      <c r="G244" s="11" t="s">
        <v>322</v>
      </c>
      <c r="H244" s="11" t="s">
        <v>281</v>
      </c>
      <c r="I244" s="11" t="s">
        <v>282</v>
      </c>
      <c r="J244" s="11" t="s">
        <v>322</v>
      </c>
      <c r="K244" s="11" t="s">
        <v>282</v>
      </c>
      <c r="L244" s="11" t="s">
        <v>281</v>
      </c>
      <c r="M244" s="11" t="s">
        <v>322</v>
      </c>
      <c r="N244" s="11" t="s">
        <v>282</v>
      </c>
      <c r="O244" s="11" t="s">
        <v>281</v>
      </c>
      <c r="P244" s="11" t="s">
        <v>281</v>
      </c>
      <c r="Q244" s="11" t="s">
        <v>281</v>
      </c>
      <c r="R244" s="11" t="s">
        <v>322</v>
      </c>
      <c r="S244" s="11" t="s">
        <v>281</v>
      </c>
      <c r="T244" s="11" t="s">
        <v>322</v>
      </c>
      <c r="U244" s="11" t="s">
        <v>282</v>
      </c>
      <c r="V244" s="11" t="s">
        <v>282</v>
      </c>
      <c r="W244" s="11" t="s">
        <v>281</v>
      </c>
      <c r="X244" s="11" t="s">
        <v>281</v>
      </c>
      <c r="Y244" s="11" t="s">
        <v>282</v>
      </c>
      <c r="Z244" s="11" t="s">
        <v>282</v>
      </c>
      <c r="AA244" s="11" t="s">
        <v>281</v>
      </c>
      <c r="AB244" s="11" t="s">
        <v>281</v>
      </c>
      <c r="AC244" s="11" t="s">
        <v>281</v>
      </c>
      <c r="AD244" s="11" t="s">
        <v>282</v>
      </c>
      <c r="AE244" s="11" t="s">
        <v>282</v>
      </c>
      <c r="AF244" s="11" t="s">
        <v>282</v>
      </c>
      <c r="AG244" s="11" t="s">
        <v>282</v>
      </c>
      <c r="AH244" s="11" t="s">
        <v>281</v>
      </c>
      <c r="AI244" s="154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0</v>
      </c>
    </row>
    <row r="245" spans="1:65">
      <c r="A245" s="30"/>
      <c r="B245" s="19"/>
      <c r="C245" s="9"/>
      <c r="D245" s="26" t="s">
        <v>323</v>
      </c>
      <c r="E245" s="26" t="s">
        <v>324</v>
      </c>
      <c r="F245" s="26" t="s">
        <v>324</v>
      </c>
      <c r="G245" s="26" t="s">
        <v>324</v>
      </c>
      <c r="H245" s="26" t="s">
        <v>325</v>
      </c>
      <c r="I245" s="26" t="s">
        <v>324</v>
      </c>
      <c r="J245" s="26" t="s">
        <v>324</v>
      </c>
      <c r="K245" s="26" t="s">
        <v>326</v>
      </c>
      <c r="L245" s="26" t="s">
        <v>326</v>
      </c>
      <c r="M245" s="26" t="s">
        <v>324</v>
      </c>
      <c r="N245" s="26" t="s">
        <v>323</v>
      </c>
      <c r="O245" s="26" t="s">
        <v>324</v>
      </c>
      <c r="P245" s="26" t="s">
        <v>324</v>
      </c>
      <c r="Q245" s="26" t="s">
        <v>324</v>
      </c>
      <c r="R245" s="26" t="s">
        <v>325</v>
      </c>
      <c r="S245" s="26" t="s">
        <v>324</v>
      </c>
      <c r="T245" s="26" t="s">
        <v>327</v>
      </c>
      <c r="U245" s="26" t="s">
        <v>323</v>
      </c>
      <c r="V245" s="26" t="s">
        <v>326</v>
      </c>
      <c r="W245" s="26" t="s">
        <v>270</v>
      </c>
      <c r="X245" s="26" t="s">
        <v>323</v>
      </c>
      <c r="Y245" s="26" t="s">
        <v>324</v>
      </c>
      <c r="Z245" s="26" t="s">
        <v>324</v>
      </c>
      <c r="AA245" s="26" t="s">
        <v>118</v>
      </c>
      <c r="AB245" s="26" t="s">
        <v>324</v>
      </c>
      <c r="AC245" s="26" t="s">
        <v>324</v>
      </c>
      <c r="AD245" s="26" t="s">
        <v>324</v>
      </c>
      <c r="AE245" s="26" t="s">
        <v>324</v>
      </c>
      <c r="AF245" s="26" t="s">
        <v>323</v>
      </c>
      <c r="AG245" s="26" t="s">
        <v>324</v>
      </c>
      <c r="AH245" s="26" t="s">
        <v>324</v>
      </c>
      <c r="AI245" s="154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0</v>
      </c>
    </row>
    <row r="246" spans="1:65">
      <c r="A246" s="30"/>
      <c r="B246" s="18">
        <v>1</v>
      </c>
      <c r="C246" s="14">
        <v>1</v>
      </c>
      <c r="D246" s="215">
        <v>186</v>
      </c>
      <c r="E246" s="216">
        <v>171.4</v>
      </c>
      <c r="F246" s="216">
        <v>158.72</v>
      </c>
      <c r="G246" s="216">
        <v>179.21</v>
      </c>
      <c r="H246" s="216">
        <v>167.19802564362598</v>
      </c>
      <c r="I246" s="216">
        <v>158</v>
      </c>
      <c r="J246" s="216">
        <v>170</v>
      </c>
      <c r="K246" s="216">
        <v>163</v>
      </c>
      <c r="L246" s="216">
        <v>168</v>
      </c>
      <c r="M246" s="216">
        <v>158</v>
      </c>
      <c r="N246" s="216">
        <v>154.9</v>
      </c>
      <c r="O246" s="216">
        <v>173.5</v>
      </c>
      <c r="P246" s="216">
        <v>167</v>
      </c>
      <c r="Q246" s="216">
        <v>165.5</v>
      </c>
      <c r="R246" s="216">
        <v>173.34</v>
      </c>
      <c r="S246" s="216">
        <v>164</v>
      </c>
      <c r="T246" s="216">
        <v>173</v>
      </c>
      <c r="U246" s="216">
        <v>162.78992059999999</v>
      </c>
      <c r="V246" s="216">
        <v>162</v>
      </c>
      <c r="W246" s="216">
        <v>156.69</v>
      </c>
      <c r="X246" s="216">
        <v>170</v>
      </c>
      <c r="Y246" s="216">
        <v>177.41</v>
      </c>
      <c r="Z246" s="216">
        <v>160.39320000000001</v>
      </c>
      <c r="AA246" s="216">
        <v>160</v>
      </c>
      <c r="AB246" s="216">
        <v>169.5316</v>
      </c>
      <c r="AC246" s="216">
        <v>168.5</v>
      </c>
      <c r="AD246" s="233">
        <v>142.22399999999999</v>
      </c>
      <c r="AE246" s="216">
        <v>170</v>
      </c>
      <c r="AF246" s="216">
        <v>170</v>
      </c>
      <c r="AG246" s="216">
        <v>165.3</v>
      </c>
      <c r="AH246" s="216">
        <v>165</v>
      </c>
      <c r="AI246" s="217"/>
      <c r="AJ246" s="218"/>
      <c r="AK246" s="218"/>
      <c r="AL246" s="218"/>
      <c r="AM246" s="218"/>
      <c r="AN246" s="218"/>
      <c r="AO246" s="218"/>
      <c r="AP246" s="218"/>
      <c r="AQ246" s="218"/>
      <c r="AR246" s="218"/>
      <c r="AS246" s="218"/>
      <c r="AT246" s="218"/>
      <c r="AU246" s="218"/>
      <c r="AV246" s="218"/>
      <c r="AW246" s="218"/>
      <c r="AX246" s="218"/>
      <c r="AY246" s="218"/>
      <c r="AZ246" s="218"/>
      <c r="BA246" s="218"/>
      <c r="BB246" s="218"/>
      <c r="BC246" s="218"/>
      <c r="BD246" s="218"/>
      <c r="BE246" s="218"/>
      <c r="BF246" s="218"/>
      <c r="BG246" s="218"/>
      <c r="BH246" s="218"/>
      <c r="BI246" s="218"/>
      <c r="BJ246" s="218"/>
      <c r="BK246" s="218"/>
      <c r="BL246" s="218"/>
      <c r="BM246" s="219">
        <v>1</v>
      </c>
    </row>
    <row r="247" spans="1:65">
      <c r="A247" s="30"/>
      <c r="B247" s="19">
        <v>1</v>
      </c>
      <c r="C247" s="9">
        <v>2</v>
      </c>
      <c r="D247" s="220">
        <v>182.8</v>
      </c>
      <c r="E247" s="221">
        <v>170.27</v>
      </c>
      <c r="F247" s="221">
        <v>161.29</v>
      </c>
      <c r="G247" s="221">
        <v>175.01</v>
      </c>
      <c r="H247" s="221">
        <v>174.47392067260239</v>
      </c>
      <c r="I247" s="221">
        <v>168</v>
      </c>
      <c r="J247" s="221">
        <v>173</v>
      </c>
      <c r="K247" s="221">
        <v>159</v>
      </c>
      <c r="L247" s="221">
        <v>172</v>
      </c>
      <c r="M247" s="221">
        <v>161</v>
      </c>
      <c r="N247" s="221">
        <v>153.1</v>
      </c>
      <c r="O247" s="221">
        <v>170.5</v>
      </c>
      <c r="P247" s="221">
        <v>167</v>
      </c>
      <c r="Q247" s="221">
        <v>167</v>
      </c>
      <c r="R247" s="221">
        <v>175.619</v>
      </c>
      <c r="S247" s="221">
        <v>164.5</v>
      </c>
      <c r="T247" s="221">
        <v>174</v>
      </c>
      <c r="U247" s="221">
        <v>162.65631819999999</v>
      </c>
      <c r="V247" s="221">
        <v>165</v>
      </c>
      <c r="W247" s="221">
        <v>158.66</v>
      </c>
      <c r="X247" s="221">
        <v>166</v>
      </c>
      <c r="Y247" s="221">
        <v>175.71</v>
      </c>
      <c r="Z247" s="221">
        <v>158.958</v>
      </c>
      <c r="AA247" s="221">
        <v>161</v>
      </c>
      <c r="AB247" s="221">
        <v>171.97489999999999</v>
      </c>
      <c r="AC247" s="221">
        <v>169</v>
      </c>
      <c r="AD247" s="221">
        <v>164.369</v>
      </c>
      <c r="AE247" s="221">
        <v>174</v>
      </c>
      <c r="AF247" s="221">
        <v>162.5</v>
      </c>
      <c r="AG247" s="221">
        <v>162.5</v>
      </c>
      <c r="AH247" s="221">
        <v>165</v>
      </c>
      <c r="AI247" s="217"/>
      <c r="AJ247" s="218"/>
      <c r="AK247" s="218"/>
      <c r="AL247" s="218"/>
      <c r="AM247" s="218"/>
      <c r="AN247" s="218"/>
      <c r="AO247" s="218"/>
      <c r="AP247" s="218"/>
      <c r="AQ247" s="218"/>
      <c r="AR247" s="218"/>
      <c r="AS247" s="218"/>
      <c r="AT247" s="218"/>
      <c r="AU247" s="218"/>
      <c r="AV247" s="218"/>
      <c r="AW247" s="218"/>
      <c r="AX247" s="218"/>
      <c r="AY247" s="218"/>
      <c r="AZ247" s="218"/>
      <c r="BA247" s="218"/>
      <c r="BB247" s="218"/>
      <c r="BC247" s="218"/>
      <c r="BD247" s="218"/>
      <c r="BE247" s="218"/>
      <c r="BF247" s="218"/>
      <c r="BG247" s="218"/>
      <c r="BH247" s="218"/>
      <c r="BI247" s="218"/>
      <c r="BJ247" s="218"/>
      <c r="BK247" s="218"/>
      <c r="BL247" s="218"/>
      <c r="BM247" s="219">
        <v>28</v>
      </c>
    </row>
    <row r="248" spans="1:65">
      <c r="A248" s="30"/>
      <c r="B248" s="19">
        <v>1</v>
      </c>
      <c r="C248" s="9">
        <v>3</v>
      </c>
      <c r="D248" s="220">
        <v>184.2</v>
      </c>
      <c r="E248" s="221">
        <v>169.1</v>
      </c>
      <c r="F248" s="221">
        <v>157.66999999999999</v>
      </c>
      <c r="G248" s="221">
        <v>171.09</v>
      </c>
      <c r="H248" s="221">
        <v>168.13176945976261</v>
      </c>
      <c r="I248" s="221">
        <v>163</v>
      </c>
      <c r="J248" s="221">
        <v>170</v>
      </c>
      <c r="K248" s="221">
        <v>165</v>
      </c>
      <c r="L248" s="221">
        <v>165.6</v>
      </c>
      <c r="M248" s="221">
        <v>160</v>
      </c>
      <c r="N248" s="221">
        <v>155.80000000000001</v>
      </c>
      <c r="O248" s="221">
        <v>172</v>
      </c>
      <c r="P248" s="221">
        <v>166.5</v>
      </c>
      <c r="Q248" s="221">
        <v>164.5</v>
      </c>
      <c r="R248" s="221">
        <v>164.76599999999999</v>
      </c>
      <c r="S248" s="221">
        <v>163</v>
      </c>
      <c r="T248" s="221">
        <v>172</v>
      </c>
      <c r="U248" s="221">
        <v>163.48890410000001</v>
      </c>
      <c r="V248" s="221">
        <v>164</v>
      </c>
      <c r="W248" s="221">
        <v>157.5</v>
      </c>
      <c r="X248" s="221">
        <v>165</v>
      </c>
      <c r="Y248" s="221">
        <v>172.48</v>
      </c>
      <c r="Z248" s="221">
        <v>160.5384</v>
      </c>
      <c r="AA248" s="221">
        <v>164</v>
      </c>
      <c r="AB248" s="221">
        <v>169.77680000000001</v>
      </c>
      <c r="AC248" s="221">
        <v>168.5</v>
      </c>
      <c r="AD248" s="221">
        <v>146.113</v>
      </c>
      <c r="AE248" s="221">
        <v>173</v>
      </c>
      <c r="AF248" s="221">
        <v>168.5</v>
      </c>
      <c r="AG248" s="221">
        <v>161.19999999999999</v>
      </c>
      <c r="AH248" s="221">
        <v>170</v>
      </c>
      <c r="AI248" s="217"/>
      <c r="AJ248" s="218"/>
      <c r="AK248" s="218"/>
      <c r="AL248" s="218"/>
      <c r="AM248" s="218"/>
      <c r="AN248" s="218"/>
      <c r="AO248" s="218"/>
      <c r="AP248" s="218"/>
      <c r="AQ248" s="218"/>
      <c r="AR248" s="218"/>
      <c r="AS248" s="218"/>
      <c r="AT248" s="218"/>
      <c r="AU248" s="218"/>
      <c r="AV248" s="218"/>
      <c r="AW248" s="218"/>
      <c r="AX248" s="218"/>
      <c r="AY248" s="218"/>
      <c r="AZ248" s="218"/>
      <c r="BA248" s="218"/>
      <c r="BB248" s="218"/>
      <c r="BC248" s="218"/>
      <c r="BD248" s="218"/>
      <c r="BE248" s="218"/>
      <c r="BF248" s="218"/>
      <c r="BG248" s="218"/>
      <c r="BH248" s="218"/>
      <c r="BI248" s="218"/>
      <c r="BJ248" s="218"/>
      <c r="BK248" s="218"/>
      <c r="BL248" s="218"/>
      <c r="BM248" s="219">
        <v>16</v>
      </c>
    </row>
    <row r="249" spans="1:65">
      <c r="A249" s="30"/>
      <c r="B249" s="19">
        <v>1</v>
      </c>
      <c r="C249" s="9">
        <v>4</v>
      </c>
      <c r="D249" s="220">
        <v>185.7</v>
      </c>
      <c r="E249" s="221">
        <v>168.45</v>
      </c>
      <c r="F249" s="221">
        <v>157.65</v>
      </c>
      <c r="G249" s="221">
        <v>170.58</v>
      </c>
      <c r="H249" s="221">
        <v>171.40443559638311</v>
      </c>
      <c r="I249" s="221">
        <v>161</v>
      </c>
      <c r="J249" s="221">
        <v>170</v>
      </c>
      <c r="K249" s="221">
        <v>158</v>
      </c>
      <c r="L249" s="221">
        <v>167.8</v>
      </c>
      <c r="M249" s="221">
        <v>162</v>
      </c>
      <c r="N249" s="221">
        <v>153.30000000000001</v>
      </c>
      <c r="O249" s="221">
        <v>170</v>
      </c>
      <c r="P249" s="221">
        <v>164</v>
      </c>
      <c r="Q249" s="221">
        <v>164</v>
      </c>
      <c r="R249" s="221">
        <v>172.12799999999999</v>
      </c>
      <c r="S249" s="221">
        <v>163</v>
      </c>
      <c r="T249" s="221">
        <v>176</v>
      </c>
      <c r="U249" s="222">
        <v>169.60457310000001</v>
      </c>
      <c r="V249" s="221">
        <v>162</v>
      </c>
      <c r="W249" s="221">
        <v>152.34</v>
      </c>
      <c r="X249" s="221">
        <v>165</v>
      </c>
      <c r="Y249" s="221">
        <v>172.59</v>
      </c>
      <c r="Z249" s="221">
        <v>157.642</v>
      </c>
      <c r="AA249" s="221">
        <v>160</v>
      </c>
      <c r="AB249" s="221">
        <v>168.9342</v>
      </c>
      <c r="AC249" s="221">
        <v>165.5</v>
      </c>
      <c r="AD249" s="221">
        <v>148.21899999999999</v>
      </c>
      <c r="AE249" s="221">
        <v>171</v>
      </c>
      <c r="AF249" s="221">
        <v>170</v>
      </c>
      <c r="AG249" s="221">
        <v>163.9</v>
      </c>
      <c r="AH249" s="221">
        <v>165</v>
      </c>
      <c r="AI249" s="217"/>
      <c r="AJ249" s="218"/>
      <c r="AK249" s="218"/>
      <c r="AL249" s="218"/>
      <c r="AM249" s="218"/>
      <c r="AN249" s="218"/>
      <c r="AO249" s="218"/>
      <c r="AP249" s="218"/>
      <c r="AQ249" s="218"/>
      <c r="AR249" s="218"/>
      <c r="AS249" s="218"/>
      <c r="AT249" s="218"/>
      <c r="AU249" s="218"/>
      <c r="AV249" s="218"/>
      <c r="AW249" s="218"/>
      <c r="AX249" s="218"/>
      <c r="AY249" s="218"/>
      <c r="AZ249" s="218"/>
      <c r="BA249" s="218"/>
      <c r="BB249" s="218"/>
      <c r="BC249" s="218"/>
      <c r="BD249" s="218"/>
      <c r="BE249" s="218"/>
      <c r="BF249" s="218"/>
      <c r="BG249" s="218"/>
      <c r="BH249" s="218"/>
      <c r="BI249" s="218"/>
      <c r="BJ249" s="218"/>
      <c r="BK249" s="218"/>
      <c r="BL249" s="218"/>
      <c r="BM249" s="219">
        <v>165.37044929678288</v>
      </c>
    </row>
    <row r="250" spans="1:65">
      <c r="A250" s="30"/>
      <c r="B250" s="19">
        <v>1</v>
      </c>
      <c r="C250" s="9">
        <v>5</v>
      </c>
      <c r="D250" s="220">
        <v>188.3</v>
      </c>
      <c r="E250" s="221">
        <v>167.92</v>
      </c>
      <c r="F250" s="222">
        <v>172.13</v>
      </c>
      <c r="G250" s="221">
        <v>175.23</v>
      </c>
      <c r="H250" s="221">
        <v>170.82338765326986</v>
      </c>
      <c r="I250" s="221">
        <v>162</v>
      </c>
      <c r="J250" s="221">
        <v>171</v>
      </c>
      <c r="K250" s="221">
        <v>161</v>
      </c>
      <c r="L250" s="221">
        <v>163.9</v>
      </c>
      <c r="M250" s="221">
        <v>161</v>
      </c>
      <c r="N250" s="221">
        <v>154.4</v>
      </c>
      <c r="O250" s="221">
        <v>170</v>
      </c>
      <c r="P250" s="221">
        <v>164.5</v>
      </c>
      <c r="Q250" s="221">
        <v>168</v>
      </c>
      <c r="R250" s="221">
        <v>163.74299999999999</v>
      </c>
      <c r="S250" s="221">
        <v>161.5</v>
      </c>
      <c r="T250" s="221">
        <v>174</v>
      </c>
      <c r="U250" s="221">
        <v>162.9575351</v>
      </c>
      <c r="V250" s="221">
        <v>164</v>
      </c>
      <c r="W250" s="221">
        <v>158.01</v>
      </c>
      <c r="X250" s="221">
        <v>168</v>
      </c>
      <c r="Y250" s="221">
        <v>171.19</v>
      </c>
      <c r="Z250" s="221">
        <v>157.24639999999999</v>
      </c>
      <c r="AA250" s="221">
        <v>162</v>
      </c>
      <c r="AB250" s="221">
        <v>169.05369999999999</v>
      </c>
      <c r="AC250" s="221">
        <v>169</v>
      </c>
      <c r="AD250" s="221">
        <v>164.874</v>
      </c>
      <c r="AE250" s="221">
        <v>172</v>
      </c>
      <c r="AF250" s="221">
        <v>172.6</v>
      </c>
      <c r="AG250" s="221">
        <v>161.1</v>
      </c>
      <c r="AH250" s="221">
        <v>170</v>
      </c>
      <c r="AI250" s="217"/>
      <c r="AJ250" s="218"/>
      <c r="AK250" s="218"/>
      <c r="AL250" s="218"/>
      <c r="AM250" s="218"/>
      <c r="AN250" s="218"/>
      <c r="AO250" s="218"/>
      <c r="AP250" s="218"/>
      <c r="AQ250" s="218"/>
      <c r="AR250" s="218"/>
      <c r="AS250" s="218"/>
      <c r="AT250" s="218"/>
      <c r="AU250" s="218"/>
      <c r="AV250" s="218"/>
      <c r="AW250" s="218"/>
      <c r="AX250" s="218"/>
      <c r="AY250" s="218"/>
      <c r="AZ250" s="218"/>
      <c r="BA250" s="218"/>
      <c r="BB250" s="218"/>
      <c r="BC250" s="218"/>
      <c r="BD250" s="218"/>
      <c r="BE250" s="218"/>
      <c r="BF250" s="218"/>
      <c r="BG250" s="218"/>
      <c r="BH250" s="218"/>
      <c r="BI250" s="218"/>
      <c r="BJ250" s="218"/>
      <c r="BK250" s="218"/>
      <c r="BL250" s="218"/>
      <c r="BM250" s="219">
        <v>86</v>
      </c>
    </row>
    <row r="251" spans="1:65">
      <c r="A251" s="30"/>
      <c r="B251" s="19">
        <v>1</v>
      </c>
      <c r="C251" s="9">
        <v>6</v>
      </c>
      <c r="D251" s="220">
        <v>189.2</v>
      </c>
      <c r="E251" s="221">
        <v>166.54</v>
      </c>
      <c r="F251" s="221">
        <v>155.72999999999999</v>
      </c>
      <c r="G251" s="221">
        <v>174.38</v>
      </c>
      <c r="H251" s="221">
        <v>166.72596655528275</v>
      </c>
      <c r="I251" s="221">
        <v>157</v>
      </c>
      <c r="J251" s="221">
        <v>169</v>
      </c>
      <c r="K251" s="221">
        <v>162</v>
      </c>
      <c r="L251" s="221">
        <v>162.69999999999999</v>
      </c>
      <c r="M251" s="221">
        <v>162</v>
      </c>
      <c r="N251" s="221">
        <v>157.80000000000001</v>
      </c>
      <c r="O251" s="221">
        <v>170.5</v>
      </c>
      <c r="P251" s="221">
        <v>165.5</v>
      </c>
      <c r="Q251" s="221">
        <v>165.5</v>
      </c>
      <c r="R251" s="221">
        <v>171.71899999999999</v>
      </c>
      <c r="S251" s="221">
        <v>165</v>
      </c>
      <c r="T251" s="221">
        <v>175</v>
      </c>
      <c r="U251" s="221">
        <v>160.81254519999999</v>
      </c>
      <c r="V251" s="221">
        <v>165</v>
      </c>
      <c r="W251" s="221">
        <v>153.91999999999999</v>
      </c>
      <c r="X251" s="221">
        <v>165</v>
      </c>
      <c r="Y251" s="221">
        <v>170.95</v>
      </c>
      <c r="Z251" s="221">
        <v>155.99600000000001</v>
      </c>
      <c r="AA251" s="221">
        <v>165</v>
      </c>
      <c r="AB251" s="221">
        <v>164.25239999999999</v>
      </c>
      <c r="AC251" s="221">
        <v>168.5</v>
      </c>
      <c r="AD251" s="222">
        <v>142.233</v>
      </c>
      <c r="AE251" s="221">
        <v>168</v>
      </c>
      <c r="AF251" s="221">
        <v>165.2</v>
      </c>
      <c r="AG251" s="221">
        <v>159.19999999999999</v>
      </c>
      <c r="AH251" s="221">
        <v>165</v>
      </c>
      <c r="AI251" s="217"/>
      <c r="AJ251" s="218"/>
      <c r="AK251" s="218"/>
      <c r="AL251" s="218"/>
      <c r="AM251" s="218"/>
      <c r="AN251" s="218"/>
      <c r="AO251" s="218"/>
      <c r="AP251" s="218"/>
      <c r="AQ251" s="218"/>
      <c r="AR251" s="218"/>
      <c r="AS251" s="218"/>
      <c r="AT251" s="218"/>
      <c r="AU251" s="218"/>
      <c r="AV251" s="218"/>
      <c r="AW251" s="218"/>
      <c r="AX251" s="218"/>
      <c r="AY251" s="218"/>
      <c r="AZ251" s="218"/>
      <c r="BA251" s="218"/>
      <c r="BB251" s="218"/>
      <c r="BC251" s="218"/>
      <c r="BD251" s="218"/>
      <c r="BE251" s="218"/>
      <c r="BF251" s="218"/>
      <c r="BG251" s="218"/>
      <c r="BH251" s="218"/>
      <c r="BI251" s="218"/>
      <c r="BJ251" s="218"/>
      <c r="BK251" s="218"/>
      <c r="BL251" s="218"/>
      <c r="BM251" s="223"/>
    </row>
    <row r="252" spans="1:65">
      <c r="A252" s="30"/>
      <c r="B252" s="20" t="s">
        <v>272</v>
      </c>
      <c r="C252" s="12"/>
      <c r="D252" s="224">
        <v>186.03333333333333</v>
      </c>
      <c r="E252" s="224">
        <v>168.94666666666666</v>
      </c>
      <c r="F252" s="224">
        <v>160.53166666666667</v>
      </c>
      <c r="G252" s="224">
        <v>174.25</v>
      </c>
      <c r="H252" s="224">
        <v>169.79291759682113</v>
      </c>
      <c r="I252" s="224">
        <v>161.5</v>
      </c>
      <c r="J252" s="224">
        <v>170.5</v>
      </c>
      <c r="K252" s="224">
        <v>161.33333333333334</v>
      </c>
      <c r="L252" s="224">
        <v>166.66666666666666</v>
      </c>
      <c r="M252" s="224">
        <v>160.66666666666666</v>
      </c>
      <c r="N252" s="224">
        <v>154.88333333333333</v>
      </c>
      <c r="O252" s="224">
        <v>171.08333333333334</v>
      </c>
      <c r="P252" s="224">
        <v>165.75</v>
      </c>
      <c r="Q252" s="224">
        <v>165.75</v>
      </c>
      <c r="R252" s="224">
        <v>170.21916666666667</v>
      </c>
      <c r="S252" s="224">
        <v>163.5</v>
      </c>
      <c r="T252" s="224">
        <v>174</v>
      </c>
      <c r="U252" s="224">
        <v>163.71829938333335</v>
      </c>
      <c r="V252" s="224">
        <v>163.66666666666666</v>
      </c>
      <c r="W252" s="224">
        <v>156.18666666666667</v>
      </c>
      <c r="X252" s="224">
        <v>166.5</v>
      </c>
      <c r="Y252" s="224">
        <v>173.38833333333335</v>
      </c>
      <c r="Z252" s="224">
        <v>158.46233333333333</v>
      </c>
      <c r="AA252" s="224">
        <v>162</v>
      </c>
      <c r="AB252" s="224">
        <v>168.92059999999998</v>
      </c>
      <c r="AC252" s="224">
        <v>168.16666666666666</v>
      </c>
      <c r="AD252" s="224">
        <v>151.33866666666665</v>
      </c>
      <c r="AE252" s="224">
        <v>171.33333333333334</v>
      </c>
      <c r="AF252" s="224">
        <v>168.13333333333333</v>
      </c>
      <c r="AG252" s="224">
        <v>162.20000000000002</v>
      </c>
      <c r="AH252" s="224">
        <v>166.66666666666666</v>
      </c>
      <c r="AI252" s="217"/>
      <c r="AJ252" s="218"/>
      <c r="AK252" s="218"/>
      <c r="AL252" s="218"/>
      <c r="AM252" s="218"/>
      <c r="AN252" s="218"/>
      <c r="AO252" s="218"/>
      <c r="AP252" s="218"/>
      <c r="AQ252" s="218"/>
      <c r="AR252" s="218"/>
      <c r="AS252" s="218"/>
      <c r="AT252" s="218"/>
      <c r="AU252" s="218"/>
      <c r="AV252" s="218"/>
      <c r="AW252" s="218"/>
      <c r="AX252" s="218"/>
      <c r="AY252" s="218"/>
      <c r="AZ252" s="218"/>
      <c r="BA252" s="218"/>
      <c r="BB252" s="218"/>
      <c r="BC252" s="218"/>
      <c r="BD252" s="218"/>
      <c r="BE252" s="218"/>
      <c r="BF252" s="218"/>
      <c r="BG252" s="218"/>
      <c r="BH252" s="218"/>
      <c r="BI252" s="218"/>
      <c r="BJ252" s="218"/>
      <c r="BK252" s="218"/>
      <c r="BL252" s="218"/>
      <c r="BM252" s="223"/>
    </row>
    <row r="253" spans="1:65">
      <c r="A253" s="30"/>
      <c r="B253" s="3" t="s">
        <v>273</v>
      </c>
      <c r="C253" s="29"/>
      <c r="D253" s="221">
        <v>185.85</v>
      </c>
      <c r="E253" s="221">
        <v>168.77499999999998</v>
      </c>
      <c r="F253" s="221">
        <v>158.19499999999999</v>
      </c>
      <c r="G253" s="221">
        <v>174.69499999999999</v>
      </c>
      <c r="H253" s="221">
        <v>169.47757855651622</v>
      </c>
      <c r="I253" s="221">
        <v>161.5</v>
      </c>
      <c r="J253" s="221">
        <v>170</v>
      </c>
      <c r="K253" s="221">
        <v>161.5</v>
      </c>
      <c r="L253" s="221">
        <v>166.7</v>
      </c>
      <c r="M253" s="221">
        <v>161</v>
      </c>
      <c r="N253" s="221">
        <v>154.65</v>
      </c>
      <c r="O253" s="221">
        <v>170.5</v>
      </c>
      <c r="P253" s="221">
        <v>166</v>
      </c>
      <c r="Q253" s="221">
        <v>165.5</v>
      </c>
      <c r="R253" s="221">
        <v>171.92349999999999</v>
      </c>
      <c r="S253" s="221">
        <v>163.5</v>
      </c>
      <c r="T253" s="221">
        <v>174</v>
      </c>
      <c r="U253" s="221">
        <v>162.87372784999999</v>
      </c>
      <c r="V253" s="221">
        <v>164</v>
      </c>
      <c r="W253" s="221">
        <v>157.095</v>
      </c>
      <c r="X253" s="221">
        <v>165.5</v>
      </c>
      <c r="Y253" s="221">
        <v>172.535</v>
      </c>
      <c r="Z253" s="221">
        <v>158.30000000000001</v>
      </c>
      <c r="AA253" s="221">
        <v>161.5</v>
      </c>
      <c r="AB253" s="221">
        <v>169.29264999999998</v>
      </c>
      <c r="AC253" s="221">
        <v>168.5</v>
      </c>
      <c r="AD253" s="221">
        <v>147.166</v>
      </c>
      <c r="AE253" s="221">
        <v>171.5</v>
      </c>
      <c r="AF253" s="221">
        <v>169.25</v>
      </c>
      <c r="AG253" s="221">
        <v>161.85</v>
      </c>
      <c r="AH253" s="221">
        <v>165</v>
      </c>
      <c r="AI253" s="217"/>
      <c r="AJ253" s="218"/>
      <c r="AK253" s="218"/>
      <c r="AL253" s="218"/>
      <c r="AM253" s="218"/>
      <c r="AN253" s="218"/>
      <c r="AO253" s="218"/>
      <c r="AP253" s="218"/>
      <c r="AQ253" s="218"/>
      <c r="AR253" s="218"/>
      <c r="AS253" s="218"/>
      <c r="AT253" s="218"/>
      <c r="AU253" s="218"/>
      <c r="AV253" s="218"/>
      <c r="AW253" s="218"/>
      <c r="AX253" s="218"/>
      <c r="AY253" s="218"/>
      <c r="AZ253" s="218"/>
      <c r="BA253" s="218"/>
      <c r="BB253" s="218"/>
      <c r="BC253" s="218"/>
      <c r="BD253" s="218"/>
      <c r="BE253" s="218"/>
      <c r="BF253" s="218"/>
      <c r="BG253" s="218"/>
      <c r="BH253" s="218"/>
      <c r="BI253" s="218"/>
      <c r="BJ253" s="218"/>
      <c r="BK253" s="218"/>
      <c r="BL253" s="218"/>
      <c r="BM253" s="223"/>
    </row>
    <row r="254" spans="1:65">
      <c r="A254" s="30"/>
      <c r="B254" s="3" t="s">
        <v>274</v>
      </c>
      <c r="C254" s="29"/>
      <c r="D254" s="221">
        <v>2.4121912583098917</v>
      </c>
      <c r="E254" s="221">
        <v>1.7254757797971818</v>
      </c>
      <c r="F254" s="221">
        <v>5.9653614028545388</v>
      </c>
      <c r="G254" s="221">
        <v>3.149952380592441</v>
      </c>
      <c r="H254" s="221">
        <v>2.9822714386462734</v>
      </c>
      <c r="I254" s="221">
        <v>3.9370039370059056</v>
      </c>
      <c r="J254" s="221">
        <v>1.3784048752090221</v>
      </c>
      <c r="K254" s="221">
        <v>2.5819888974716112</v>
      </c>
      <c r="L254" s="221">
        <v>3.3476359818036796</v>
      </c>
      <c r="M254" s="221">
        <v>1.5055453054181622</v>
      </c>
      <c r="N254" s="221">
        <v>1.7474743679569895</v>
      </c>
      <c r="O254" s="221">
        <v>1.3934369977385654</v>
      </c>
      <c r="P254" s="221">
        <v>1.2942179105544784</v>
      </c>
      <c r="Q254" s="221">
        <v>1.5083103128998356</v>
      </c>
      <c r="R254" s="221">
        <v>4.8263590175894171</v>
      </c>
      <c r="S254" s="221">
        <v>1.2649110640673518</v>
      </c>
      <c r="T254" s="221">
        <v>1.4142135623730951</v>
      </c>
      <c r="U254" s="221">
        <v>3.0236633850807206</v>
      </c>
      <c r="V254" s="221">
        <v>1.3662601021279464</v>
      </c>
      <c r="W254" s="221">
        <v>2.504185829100281</v>
      </c>
      <c r="X254" s="221">
        <v>2.0736441353327719</v>
      </c>
      <c r="Y254" s="221">
        <v>2.6001724301797151</v>
      </c>
      <c r="Z254" s="221">
        <v>1.8175931939426553</v>
      </c>
      <c r="AA254" s="221">
        <v>2.0976176963403033</v>
      </c>
      <c r="AB254" s="221">
        <v>2.5394936400786676</v>
      </c>
      <c r="AC254" s="221">
        <v>1.3291601358251257</v>
      </c>
      <c r="AD254" s="221">
        <v>10.545378716132801</v>
      </c>
      <c r="AE254" s="221">
        <v>2.1602468994692869</v>
      </c>
      <c r="AF254" s="221">
        <v>3.671330367409976</v>
      </c>
      <c r="AG254" s="221">
        <v>2.1817424229271518</v>
      </c>
      <c r="AH254" s="221">
        <v>2.5819888974716112</v>
      </c>
      <c r="AI254" s="217"/>
      <c r="AJ254" s="218"/>
      <c r="AK254" s="218"/>
      <c r="AL254" s="218"/>
      <c r="AM254" s="218"/>
      <c r="AN254" s="218"/>
      <c r="AO254" s="218"/>
      <c r="AP254" s="218"/>
      <c r="AQ254" s="218"/>
      <c r="AR254" s="218"/>
      <c r="AS254" s="218"/>
      <c r="AT254" s="218"/>
      <c r="AU254" s="218"/>
      <c r="AV254" s="218"/>
      <c r="AW254" s="218"/>
      <c r="AX254" s="218"/>
      <c r="AY254" s="218"/>
      <c r="AZ254" s="218"/>
      <c r="BA254" s="218"/>
      <c r="BB254" s="218"/>
      <c r="BC254" s="218"/>
      <c r="BD254" s="218"/>
      <c r="BE254" s="218"/>
      <c r="BF254" s="218"/>
      <c r="BG254" s="218"/>
      <c r="BH254" s="218"/>
      <c r="BI254" s="218"/>
      <c r="BJ254" s="218"/>
      <c r="BK254" s="218"/>
      <c r="BL254" s="218"/>
      <c r="BM254" s="223"/>
    </row>
    <row r="255" spans="1:65">
      <c r="A255" s="30"/>
      <c r="B255" s="3" t="s">
        <v>87</v>
      </c>
      <c r="C255" s="29"/>
      <c r="D255" s="13">
        <v>1.2966446470040629E-2</v>
      </c>
      <c r="E255" s="13">
        <v>1.021313893810975E-2</v>
      </c>
      <c r="F255" s="13">
        <v>3.7160029087851029E-2</v>
      </c>
      <c r="G255" s="13">
        <v>1.8077201610286607E-2</v>
      </c>
      <c r="H255" s="13">
        <v>1.7564168640577665E-2</v>
      </c>
      <c r="I255" s="13">
        <v>2.4377733356073718E-2</v>
      </c>
      <c r="J255" s="13">
        <v>8.0844860716071682E-3</v>
      </c>
      <c r="K255" s="13">
        <v>1.6004063414080234E-2</v>
      </c>
      <c r="L255" s="13">
        <v>2.0085815890822079E-2</v>
      </c>
      <c r="M255" s="13">
        <v>9.3706139341379405E-3</v>
      </c>
      <c r="N255" s="13">
        <v>1.1282520400023607E-2</v>
      </c>
      <c r="O255" s="13">
        <v>8.1447851791830415E-3</v>
      </c>
      <c r="P255" s="13">
        <v>7.8082528540240025E-3</v>
      </c>
      <c r="Q255" s="13">
        <v>9.0999113900442578E-3</v>
      </c>
      <c r="R255" s="13">
        <v>2.8353793007579935E-2</v>
      </c>
      <c r="S255" s="13">
        <v>7.736459107445577E-3</v>
      </c>
      <c r="T255" s="13">
        <v>8.1276641515695119E-3</v>
      </c>
      <c r="U255" s="13">
        <v>1.8468695292277952E-2</v>
      </c>
      <c r="V255" s="13">
        <v>8.3478213979304265E-3</v>
      </c>
      <c r="W255" s="13">
        <v>1.6033288132364782E-2</v>
      </c>
      <c r="X255" s="13">
        <v>1.245431913112776E-2</v>
      </c>
      <c r="Y255" s="13">
        <v>1.4996236368343015E-2</v>
      </c>
      <c r="Z255" s="13">
        <v>1.1470190774732936E-2</v>
      </c>
      <c r="AA255" s="13">
        <v>1.2948257384816687E-2</v>
      </c>
      <c r="AB255" s="13">
        <v>1.5033652734353703E-2</v>
      </c>
      <c r="AC255" s="13">
        <v>7.9038263775527799E-3</v>
      </c>
      <c r="AD255" s="13">
        <v>6.9680663563395126E-2</v>
      </c>
      <c r="AE255" s="13">
        <v>1.2608444938536693E-2</v>
      </c>
      <c r="AF255" s="13">
        <v>2.1835826927497876E-2</v>
      </c>
      <c r="AG255" s="13">
        <v>1.3450939722115607E-2</v>
      </c>
      <c r="AH255" s="13">
        <v>1.5491933384829668E-2</v>
      </c>
      <c r="AI255" s="154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5"/>
    </row>
    <row r="256" spans="1:65">
      <c r="A256" s="30"/>
      <c r="B256" s="3" t="s">
        <v>275</v>
      </c>
      <c r="C256" s="29"/>
      <c r="D256" s="13">
        <v>0.12494907115761489</v>
      </c>
      <c r="E256" s="13">
        <v>2.1625492251434286E-2</v>
      </c>
      <c r="F256" s="13">
        <v>-2.9260261737768301E-2</v>
      </c>
      <c r="G256" s="13">
        <v>5.3694905837023965E-2</v>
      </c>
      <c r="H256" s="13">
        <v>2.6742796665572666E-2</v>
      </c>
      <c r="I256" s="13">
        <v>-2.3404721419343577E-2</v>
      </c>
      <c r="J256" s="13">
        <v>3.1018544879268806E-2</v>
      </c>
      <c r="K256" s="13">
        <v>-2.4412559684132584E-2</v>
      </c>
      <c r="L256" s="13">
        <v>7.8382647891190871E-3</v>
      </c>
      <c r="M256" s="13">
        <v>-2.8443912743289168E-2</v>
      </c>
      <c r="N256" s="13">
        <v>-6.3415900531471614E-2</v>
      </c>
      <c r="O256" s="13">
        <v>3.4545978806030941E-2</v>
      </c>
      <c r="P256" s="13">
        <v>2.295154332778937E-3</v>
      </c>
      <c r="Q256" s="13">
        <v>2.295154332778937E-3</v>
      </c>
      <c r="R256" s="13">
        <v>2.932033740309925E-2</v>
      </c>
      <c r="S256" s="13">
        <v>-1.1310662241874159E-2</v>
      </c>
      <c r="T256" s="13">
        <v>5.2183148439840288E-2</v>
      </c>
      <c r="U256" s="13">
        <v>-9.9905994116548102E-3</v>
      </c>
      <c r="V256" s="13">
        <v>-1.030282397708504E-2</v>
      </c>
      <c r="W256" s="13">
        <v>-5.5534605300820661E-2</v>
      </c>
      <c r="X256" s="13">
        <v>6.8304265243299689E-3</v>
      </c>
      <c r="Y256" s="13">
        <v>4.8484382008064486E-2</v>
      </c>
      <c r="Z256" s="13">
        <v>-4.1773581633390067E-2</v>
      </c>
      <c r="AA256" s="13">
        <v>-2.0381206624976222E-2</v>
      </c>
      <c r="AB256" s="13">
        <v>2.1467866346821074E-2</v>
      </c>
      <c r="AC256" s="13">
        <v>1.6908809172221151E-2</v>
      </c>
      <c r="AD256" s="13">
        <v>-8.4850604747006675E-2</v>
      </c>
      <c r="AE256" s="13">
        <v>3.6057736203214619E-2</v>
      </c>
      <c r="AF256" s="13">
        <v>1.6707241519263283E-2</v>
      </c>
      <c r="AG256" s="13">
        <v>-1.9171800707229125E-2</v>
      </c>
      <c r="AH256" s="13">
        <v>7.8382647891190871E-3</v>
      </c>
      <c r="AI256" s="154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55"/>
    </row>
    <row r="257" spans="1:65">
      <c r="A257" s="30"/>
      <c r="B257" s="46" t="s">
        <v>276</v>
      </c>
      <c r="C257" s="47"/>
      <c r="D257" s="45">
        <v>3.06</v>
      </c>
      <c r="E257" s="45">
        <v>0.38</v>
      </c>
      <c r="F257" s="45">
        <v>0.94</v>
      </c>
      <c r="G257" s="45">
        <v>1.22</v>
      </c>
      <c r="H257" s="45">
        <v>0.52</v>
      </c>
      <c r="I257" s="45">
        <v>0.78</v>
      </c>
      <c r="J257" s="45">
        <v>0.63</v>
      </c>
      <c r="K257" s="45">
        <v>0.81</v>
      </c>
      <c r="L257" s="45">
        <v>0.03</v>
      </c>
      <c r="M257" s="45">
        <v>0.91</v>
      </c>
      <c r="N257" s="45">
        <v>1.82</v>
      </c>
      <c r="O257" s="45">
        <v>0.72</v>
      </c>
      <c r="P257" s="45">
        <v>0.12</v>
      </c>
      <c r="Q257" s="45">
        <v>0.12</v>
      </c>
      <c r="R257" s="45">
        <v>0.57999999999999996</v>
      </c>
      <c r="S257" s="45">
        <v>0.47</v>
      </c>
      <c r="T257" s="45">
        <v>1.18</v>
      </c>
      <c r="U257" s="45">
        <v>0.44</v>
      </c>
      <c r="V257" s="45">
        <v>0.44</v>
      </c>
      <c r="W257" s="45">
        <v>1.62</v>
      </c>
      <c r="X257" s="45">
        <v>0</v>
      </c>
      <c r="Y257" s="45">
        <v>1.08</v>
      </c>
      <c r="Z257" s="45">
        <v>1.26</v>
      </c>
      <c r="AA257" s="45">
        <v>0.71</v>
      </c>
      <c r="AB257" s="45">
        <v>0.38</v>
      </c>
      <c r="AC257" s="45">
        <v>0.26</v>
      </c>
      <c r="AD257" s="45">
        <v>2.38</v>
      </c>
      <c r="AE257" s="45">
        <v>0.76</v>
      </c>
      <c r="AF257" s="45">
        <v>0.26</v>
      </c>
      <c r="AG257" s="45">
        <v>0.67</v>
      </c>
      <c r="AH257" s="45">
        <v>0.03</v>
      </c>
      <c r="AI257" s="154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55"/>
    </row>
    <row r="258" spans="1:65">
      <c r="B258" s="31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BM258" s="55"/>
    </row>
    <row r="259" spans="1:65" ht="15">
      <c r="B259" s="8" t="s">
        <v>560</v>
      </c>
      <c r="BM259" s="28" t="s">
        <v>67</v>
      </c>
    </row>
    <row r="260" spans="1:65" ht="15">
      <c r="A260" s="25" t="s">
        <v>33</v>
      </c>
      <c r="B260" s="18" t="s">
        <v>112</v>
      </c>
      <c r="C260" s="15" t="s">
        <v>113</v>
      </c>
      <c r="D260" s="16" t="s">
        <v>230</v>
      </c>
      <c r="E260" s="17" t="s">
        <v>230</v>
      </c>
      <c r="F260" s="17" t="s">
        <v>230</v>
      </c>
      <c r="G260" s="17" t="s">
        <v>230</v>
      </c>
      <c r="H260" s="17" t="s">
        <v>230</v>
      </c>
      <c r="I260" s="17" t="s">
        <v>230</v>
      </c>
      <c r="J260" s="154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1</v>
      </c>
    </row>
    <row r="261" spans="1:65">
      <c r="A261" s="30"/>
      <c r="B261" s="19" t="s">
        <v>231</v>
      </c>
      <c r="C261" s="9" t="s">
        <v>231</v>
      </c>
      <c r="D261" s="152" t="s">
        <v>234</v>
      </c>
      <c r="E261" s="153" t="s">
        <v>235</v>
      </c>
      <c r="F261" s="153" t="s">
        <v>236</v>
      </c>
      <c r="G261" s="153" t="s">
        <v>239</v>
      </c>
      <c r="H261" s="153" t="s">
        <v>240</v>
      </c>
      <c r="I261" s="153" t="s">
        <v>257</v>
      </c>
      <c r="J261" s="154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 t="s">
        <v>3</v>
      </c>
    </row>
    <row r="262" spans="1:65">
      <c r="A262" s="30"/>
      <c r="B262" s="19"/>
      <c r="C262" s="9"/>
      <c r="D262" s="10" t="s">
        <v>281</v>
      </c>
      <c r="E262" s="11" t="s">
        <v>281</v>
      </c>
      <c r="F262" s="11" t="s">
        <v>281</v>
      </c>
      <c r="G262" s="11" t="s">
        <v>282</v>
      </c>
      <c r="H262" s="11" t="s">
        <v>281</v>
      </c>
      <c r="I262" s="11" t="s">
        <v>281</v>
      </c>
      <c r="J262" s="154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2</v>
      </c>
    </row>
    <row r="263" spans="1:65">
      <c r="A263" s="30"/>
      <c r="B263" s="19"/>
      <c r="C263" s="9"/>
      <c r="D263" s="26" t="s">
        <v>324</v>
      </c>
      <c r="E263" s="26" t="s">
        <v>324</v>
      </c>
      <c r="F263" s="26" t="s">
        <v>324</v>
      </c>
      <c r="G263" s="26" t="s">
        <v>324</v>
      </c>
      <c r="H263" s="26" t="s">
        <v>324</v>
      </c>
      <c r="I263" s="26" t="s">
        <v>118</v>
      </c>
      <c r="J263" s="154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2</v>
      </c>
    </row>
    <row r="264" spans="1:65">
      <c r="A264" s="30"/>
      <c r="B264" s="18">
        <v>1</v>
      </c>
      <c r="C264" s="14">
        <v>1</v>
      </c>
      <c r="D264" s="22">
        <v>2.2330000000000001</v>
      </c>
      <c r="E264" s="22">
        <v>1.9690000000000001</v>
      </c>
      <c r="F264" s="22">
        <v>1.7213953615558499</v>
      </c>
      <c r="G264" s="22">
        <v>2.4</v>
      </c>
      <c r="H264" s="22">
        <v>2.59</v>
      </c>
      <c r="I264" s="22">
        <v>1.8</v>
      </c>
      <c r="J264" s="154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8">
        <v>1</v>
      </c>
    </row>
    <row r="265" spans="1:65">
      <c r="A265" s="30"/>
      <c r="B265" s="19">
        <v>1</v>
      </c>
      <c r="C265" s="9">
        <v>2</v>
      </c>
      <c r="D265" s="11">
        <v>2.2210000000000001</v>
      </c>
      <c r="E265" s="11">
        <v>2.04</v>
      </c>
      <c r="F265" s="11">
        <v>1.7649500726035801</v>
      </c>
      <c r="G265" s="11">
        <v>2.5</v>
      </c>
      <c r="H265" s="11">
        <v>2.4700000000000002</v>
      </c>
      <c r="I265" s="11">
        <v>1.8</v>
      </c>
      <c r="J265" s="154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8">
        <v>29</v>
      </c>
    </row>
    <row r="266" spans="1:65">
      <c r="A266" s="30"/>
      <c r="B266" s="19">
        <v>1</v>
      </c>
      <c r="C266" s="9">
        <v>3</v>
      </c>
      <c r="D266" s="11">
        <v>2.1509999999999998</v>
      </c>
      <c r="E266" s="150">
        <v>1.9120000000000001</v>
      </c>
      <c r="F266" s="11">
        <v>1.72309790396839</v>
      </c>
      <c r="G266" s="11">
        <v>2.5</v>
      </c>
      <c r="H266" s="11">
        <v>2.56</v>
      </c>
      <c r="I266" s="11">
        <v>1.7</v>
      </c>
      <c r="J266" s="154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8">
        <v>16</v>
      </c>
    </row>
    <row r="267" spans="1:65">
      <c r="A267" s="30"/>
      <c r="B267" s="19">
        <v>1</v>
      </c>
      <c r="C267" s="9">
        <v>4</v>
      </c>
      <c r="D267" s="11">
        <v>2.2389999999999999</v>
      </c>
      <c r="E267" s="11">
        <v>2.0150000000000001</v>
      </c>
      <c r="F267" s="11">
        <v>1.7118246463643501</v>
      </c>
      <c r="G267" s="11">
        <v>2.4</v>
      </c>
      <c r="H267" s="11">
        <v>2.52</v>
      </c>
      <c r="I267" s="11">
        <v>1.7</v>
      </c>
      <c r="J267" s="154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8">
        <v>2.1191417746654069</v>
      </c>
    </row>
    <row r="268" spans="1:65">
      <c r="A268" s="30"/>
      <c r="B268" s="19">
        <v>1</v>
      </c>
      <c r="C268" s="9">
        <v>5</v>
      </c>
      <c r="D268" s="11">
        <v>2.2770000000000001</v>
      </c>
      <c r="E268" s="11">
        <v>2.032</v>
      </c>
      <c r="F268" s="11">
        <v>1.7709036997818299</v>
      </c>
      <c r="G268" s="11">
        <v>2.4</v>
      </c>
      <c r="H268" s="11">
        <v>2.58</v>
      </c>
      <c r="I268" s="11">
        <v>1.8</v>
      </c>
      <c r="J268" s="154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8">
        <v>87</v>
      </c>
    </row>
    <row r="269" spans="1:65">
      <c r="A269" s="30"/>
      <c r="B269" s="19">
        <v>1</v>
      </c>
      <c r="C269" s="9">
        <v>6</v>
      </c>
      <c r="D269" s="11">
        <v>2.202</v>
      </c>
      <c r="E269" s="11">
        <v>2.0259999999999998</v>
      </c>
      <c r="F269" s="11">
        <v>1.76553220368065</v>
      </c>
      <c r="G269" s="11">
        <v>2.2999999999999998</v>
      </c>
      <c r="H269" s="11">
        <v>2.59</v>
      </c>
      <c r="I269" s="11">
        <v>1.8</v>
      </c>
      <c r="J269" s="154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30"/>
      <c r="B270" s="20" t="s">
        <v>272</v>
      </c>
      <c r="C270" s="12"/>
      <c r="D270" s="23">
        <v>2.2205000000000004</v>
      </c>
      <c r="E270" s="23">
        <v>1.9989999999999999</v>
      </c>
      <c r="F270" s="23">
        <v>1.7429506479924415</v>
      </c>
      <c r="G270" s="23">
        <v>2.4166666666666665</v>
      </c>
      <c r="H270" s="23">
        <v>2.5516666666666667</v>
      </c>
      <c r="I270" s="23">
        <v>1.7666666666666668</v>
      </c>
      <c r="J270" s="154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A271" s="30"/>
      <c r="B271" s="3" t="s">
        <v>273</v>
      </c>
      <c r="C271" s="29"/>
      <c r="D271" s="11">
        <v>2.2270000000000003</v>
      </c>
      <c r="E271" s="11">
        <v>2.0205000000000002</v>
      </c>
      <c r="F271" s="11">
        <v>1.7440239882859849</v>
      </c>
      <c r="G271" s="11">
        <v>2.4</v>
      </c>
      <c r="H271" s="11">
        <v>2.5700000000000003</v>
      </c>
      <c r="I271" s="11">
        <v>1.8</v>
      </c>
      <c r="J271" s="154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5"/>
    </row>
    <row r="272" spans="1:65">
      <c r="A272" s="30"/>
      <c r="B272" s="3" t="s">
        <v>274</v>
      </c>
      <c r="C272" s="29"/>
      <c r="D272" s="24">
        <v>4.2103444039650828E-2</v>
      </c>
      <c r="E272" s="24">
        <v>4.9444918849159761E-2</v>
      </c>
      <c r="F272" s="24">
        <v>2.6843488003093167E-2</v>
      </c>
      <c r="G272" s="24">
        <v>7.5277265270908167E-2</v>
      </c>
      <c r="H272" s="24">
        <v>4.792355023020161E-2</v>
      </c>
      <c r="I272" s="24">
        <v>5.1639777949432274E-2</v>
      </c>
      <c r="J272" s="154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A273" s="30"/>
      <c r="B273" s="3" t="s">
        <v>87</v>
      </c>
      <c r="C273" s="29"/>
      <c r="D273" s="13">
        <v>1.8961244782549347E-2</v>
      </c>
      <c r="E273" s="13">
        <v>2.473482683799888E-2</v>
      </c>
      <c r="F273" s="13">
        <v>1.5401175032702117E-2</v>
      </c>
      <c r="G273" s="13">
        <v>3.114921321554821E-2</v>
      </c>
      <c r="H273" s="13">
        <v>1.8781273767551249E-2</v>
      </c>
      <c r="I273" s="13">
        <v>2.9230062990244679E-2</v>
      </c>
      <c r="J273" s="154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5"/>
    </row>
    <row r="274" spans="1:65">
      <c r="A274" s="30"/>
      <c r="B274" s="3" t="s">
        <v>275</v>
      </c>
      <c r="C274" s="29"/>
      <c r="D274" s="13">
        <v>4.7829846283218513E-2</v>
      </c>
      <c r="E274" s="13">
        <v>-5.66935993154003E-2</v>
      </c>
      <c r="F274" s="13">
        <v>-0.17752050909022477</v>
      </c>
      <c r="G274" s="13">
        <v>0.14039876687732988</v>
      </c>
      <c r="H274" s="13">
        <v>0.2041038014408223</v>
      </c>
      <c r="I274" s="13">
        <v>-0.16632917731726216</v>
      </c>
      <c r="J274" s="154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55"/>
    </row>
    <row r="275" spans="1:65">
      <c r="A275" s="30"/>
      <c r="B275" s="46" t="s">
        <v>276</v>
      </c>
      <c r="C275" s="47"/>
      <c r="D275" s="45">
        <v>0.23</v>
      </c>
      <c r="E275" s="45">
        <v>0.23</v>
      </c>
      <c r="F275" s="45">
        <v>0.76</v>
      </c>
      <c r="G275" s="45">
        <v>0.64</v>
      </c>
      <c r="H275" s="45">
        <v>0.92</v>
      </c>
      <c r="I275" s="45">
        <v>0.71</v>
      </c>
      <c r="J275" s="154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55"/>
    </row>
    <row r="276" spans="1:65">
      <c r="B276" s="31"/>
      <c r="C276" s="20"/>
      <c r="D276" s="20"/>
      <c r="E276" s="20"/>
      <c r="F276" s="20"/>
      <c r="G276" s="20"/>
      <c r="H276" s="20"/>
      <c r="I276" s="20"/>
      <c r="BM276" s="55"/>
    </row>
    <row r="277" spans="1:65" ht="15">
      <c r="B277" s="8" t="s">
        <v>561</v>
      </c>
      <c r="BM277" s="28" t="s">
        <v>67</v>
      </c>
    </row>
    <row r="278" spans="1:65" ht="15">
      <c r="A278" s="25" t="s">
        <v>36</v>
      </c>
      <c r="B278" s="18" t="s">
        <v>112</v>
      </c>
      <c r="C278" s="15" t="s">
        <v>113</v>
      </c>
      <c r="D278" s="16" t="s">
        <v>230</v>
      </c>
      <c r="E278" s="17" t="s">
        <v>230</v>
      </c>
      <c r="F278" s="17" t="s">
        <v>230</v>
      </c>
      <c r="G278" s="17" t="s">
        <v>230</v>
      </c>
      <c r="H278" s="17" t="s">
        <v>230</v>
      </c>
      <c r="I278" s="17" t="s">
        <v>230</v>
      </c>
      <c r="J278" s="154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>
        <v>1</v>
      </c>
    </row>
    <row r="279" spans="1:65">
      <c r="A279" s="30"/>
      <c r="B279" s="19" t="s">
        <v>231</v>
      </c>
      <c r="C279" s="9" t="s">
        <v>231</v>
      </c>
      <c r="D279" s="152" t="s">
        <v>234</v>
      </c>
      <c r="E279" s="153" t="s">
        <v>235</v>
      </c>
      <c r="F279" s="153" t="s">
        <v>236</v>
      </c>
      <c r="G279" s="153" t="s">
        <v>239</v>
      </c>
      <c r="H279" s="153" t="s">
        <v>240</v>
      </c>
      <c r="I279" s="153" t="s">
        <v>257</v>
      </c>
      <c r="J279" s="154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 t="s">
        <v>3</v>
      </c>
    </row>
    <row r="280" spans="1:65">
      <c r="A280" s="30"/>
      <c r="B280" s="19"/>
      <c r="C280" s="9"/>
      <c r="D280" s="10" t="s">
        <v>281</v>
      </c>
      <c r="E280" s="11" t="s">
        <v>281</v>
      </c>
      <c r="F280" s="11" t="s">
        <v>281</v>
      </c>
      <c r="G280" s="11" t="s">
        <v>282</v>
      </c>
      <c r="H280" s="11" t="s">
        <v>281</v>
      </c>
      <c r="I280" s="11" t="s">
        <v>281</v>
      </c>
      <c r="J280" s="154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2</v>
      </c>
    </row>
    <row r="281" spans="1:65">
      <c r="A281" s="30"/>
      <c r="B281" s="19"/>
      <c r="C281" s="9"/>
      <c r="D281" s="26" t="s">
        <v>324</v>
      </c>
      <c r="E281" s="26" t="s">
        <v>324</v>
      </c>
      <c r="F281" s="26" t="s">
        <v>324</v>
      </c>
      <c r="G281" s="26" t="s">
        <v>324</v>
      </c>
      <c r="H281" s="26" t="s">
        <v>324</v>
      </c>
      <c r="I281" s="26" t="s">
        <v>118</v>
      </c>
      <c r="J281" s="154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2</v>
      </c>
    </row>
    <row r="282" spans="1:65">
      <c r="A282" s="30"/>
      <c r="B282" s="18">
        <v>1</v>
      </c>
      <c r="C282" s="14">
        <v>1</v>
      </c>
      <c r="D282" s="22">
        <v>1.28</v>
      </c>
      <c r="E282" s="22">
        <v>1.1160000000000001</v>
      </c>
      <c r="F282" s="22">
        <v>1.0548583869939401</v>
      </c>
      <c r="G282" s="22">
        <v>1.5</v>
      </c>
      <c r="H282" s="22">
        <v>1.44</v>
      </c>
      <c r="I282" s="22">
        <v>0.95</v>
      </c>
      <c r="J282" s="154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1</v>
      </c>
    </row>
    <row r="283" spans="1:65">
      <c r="A283" s="30"/>
      <c r="B283" s="19">
        <v>1</v>
      </c>
      <c r="C283" s="9">
        <v>2</v>
      </c>
      <c r="D283" s="11">
        <v>1.276</v>
      </c>
      <c r="E283" s="11">
        <v>1.1819999999999999</v>
      </c>
      <c r="F283" s="150">
        <v>1.10756725612456</v>
      </c>
      <c r="G283" s="11">
        <v>1.4</v>
      </c>
      <c r="H283" s="11">
        <v>1.45</v>
      </c>
      <c r="I283" s="11">
        <v>1</v>
      </c>
      <c r="J283" s="154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>
        <v>30</v>
      </c>
    </row>
    <row r="284" spans="1:65">
      <c r="A284" s="30"/>
      <c r="B284" s="19">
        <v>1</v>
      </c>
      <c r="C284" s="9">
        <v>3</v>
      </c>
      <c r="D284" s="11">
        <v>1.304</v>
      </c>
      <c r="E284" s="11">
        <v>1.091</v>
      </c>
      <c r="F284" s="11">
        <v>1.0475084849396199</v>
      </c>
      <c r="G284" s="11">
        <v>1.4</v>
      </c>
      <c r="H284" s="11">
        <v>1.48</v>
      </c>
      <c r="I284" s="11">
        <v>0.95</v>
      </c>
      <c r="J284" s="154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16</v>
      </c>
    </row>
    <row r="285" spans="1:65">
      <c r="A285" s="30"/>
      <c r="B285" s="19">
        <v>1</v>
      </c>
      <c r="C285" s="9">
        <v>4</v>
      </c>
      <c r="D285" s="11">
        <v>1.274</v>
      </c>
      <c r="E285" s="11">
        <v>1.129</v>
      </c>
      <c r="F285" s="11">
        <v>1.04889148115484</v>
      </c>
      <c r="G285" s="11">
        <v>1.3</v>
      </c>
      <c r="H285" s="11">
        <v>1.45</v>
      </c>
      <c r="I285" s="11">
        <v>0.95</v>
      </c>
      <c r="J285" s="154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1.218810037720828</v>
      </c>
    </row>
    <row r="286" spans="1:65">
      <c r="A286" s="30"/>
      <c r="B286" s="19">
        <v>1</v>
      </c>
      <c r="C286" s="9">
        <v>5</v>
      </c>
      <c r="D286" s="11">
        <v>1.3080000000000001</v>
      </c>
      <c r="E286" s="11">
        <v>1.159</v>
      </c>
      <c r="F286" s="11">
        <v>1.0602634943873099</v>
      </c>
      <c r="G286" s="11">
        <v>1.4</v>
      </c>
      <c r="H286" s="11">
        <v>1.46</v>
      </c>
      <c r="I286" s="11">
        <v>0.95</v>
      </c>
      <c r="J286" s="154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8">
        <v>88</v>
      </c>
    </row>
    <row r="287" spans="1:65">
      <c r="A287" s="30"/>
      <c r="B287" s="19">
        <v>1</v>
      </c>
      <c r="C287" s="9">
        <v>6</v>
      </c>
      <c r="D287" s="11">
        <v>1.298</v>
      </c>
      <c r="E287" s="11">
        <v>1.171</v>
      </c>
      <c r="F287" s="11">
        <v>1.0627792841491299</v>
      </c>
      <c r="G287" s="11">
        <v>1.4</v>
      </c>
      <c r="H287" s="11">
        <v>1.48</v>
      </c>
      <c r="I287" s="11">
        <v>1</v>
      </c>
      <c r="J287" s="154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30"/>
      <c r="B288" s="20" t="s">
        <v>272</v>
      </c>
      <c r="C288" s="12"/>
      <c r="D288" s="23">
        <v>1.29</v>
      </c>
      <c r="E288" s="23">
        <v>1.1413333333333335</v>
      </c>
      <c r="F288" s="23">
        <v>1.0636447312915667</v>
      </c>
      <c r="G288" s="23">
        <v>1.4000000000000001</v>
      </c>
      <c r="H288" s="23">
        <v>1.46</v>
      </c>
      <c r="I288" s="23">
        <v>0.96666666666666667</v>
      </c>
      <c r="J288" s="154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30"/>
      <c r="B289" s="3" t="s">
        <v>273</v>
      </c>
      <c r="C289" s="29"/>
      <c r="D289" s="11">
        <v>1.2890000000000001</v>
      </c>
      <c r="E289" s="11">
        <v>1.1440000000000001</v>
      </c>
      <c r="F289" s="11">
        <v>1.057560940690625</v>
      </c>
      <c r="G289" s="11">
        <v>1.4</v>
      </c>
      <c r="H289" s="11">
        <v>1.4550000000000001</v>
      </c>
      <c r="I289" s="11">
        <v>0.95</v>
      </c>
      <c r="J289" s="154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5"/>
    </row>
    <row r="290" spans="1:65">
      <c r="A290" s="30"/>
      <c r="B290" s="3" t="s">
        <v>274</v>
      </c>
      <c r="C290" s="29"/>
      <c r="D290" s="24">
        <v>1.5073154945133432E-2</v>
      </c>
      <c r="E290" s="24">
        <v>3.5137823874945157E-2</v>
      </c>
      <c r="F290" s="24">
        <v>2.2345499016616071E-2</v>
      </c>
      <c r="G290" s="24">
        <v>6.3245553203367569E-2</v>
      </c>
      <c r="H290" s="24">
        <v>1.6733200530681523E-2</v>
      </c>
      <c r="I290" s="24">
        <v>2.5819888974716137E-2</v>
      </c>
      <c r="J290" s="154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A291" s="30"/>
      <c r="B291" s="3" t="s">
        <v>87</v>
      </c>
      <c r="C291" s="29"/>
      <c r="D291" s="13">
        <v>1.1684616236537543E-2</v>
      </c>
      <c r="E291" s="13">
        <v>3.0786644750243997E-2</v>
      </c>
      <c r="F291" s="13">
        <v>2.1008423545221054E-2</v>
      </c>
      <c r="G291" s="13">
        <v>4.5175395145262545E-2</v>
      </c>
      <c r="H291" s="13">
        <v>1.1461096253891455E-2</v>
      </c>
      <c r="I291" s="13">
        <v>2.6710229973844278E-2</v>
      </c>
      <c r="J291" s="154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30"/>
      <c r="B292" s="3" t="s">
        <v>275</v>
      </c>
      <c r="C292" s="29"/>
      <c r="D292" s="13">
        <v>5.8409399394426575E-2</v>
      </c>
      <c r="E292" s="13">
        <v>-6.3567497796765515E-2</v>
      </c>
      <c r="F292" s="13">
        <v>-0.1273088517710439</v>
      </c>
      <c r="G292" s="13">
        <v>0.14866136368387406</v>
      </c>
      <c r="H292" s="13">
        <v>0.19788970784175408</v>
      </c>
      <c r="I292" s="13">
        <v>-0.20687667745637284</v>
      </c>
      <c r="J292" s="154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30"/>
      <c r="B293" s="46" t="s">
        <v>276</v>
      </c>
      <c r="C293" s="47"/>
      <c r="D293" s="45">
        <v>0.3</v>
      </c>
      <c r="E293" s="45">
        <v>0.3</v>
      </c>
      <c r="F293" s="45">
        <v>0.61</v>
      </c>
      <c r="G293" s="45">
        <v>0.74</v>
      </c>
      <c r="H293" s="45">
        <v>0.98</v>
      </c>
      <c r="I293" s="45">
        <v>1</v>
      </c>
      <c r="J293" s="154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B294" s="31"/>
      <c r="C294" s="20"/>
      <c r="D294" s="20"/>
      <c r="E294" s="20"/>
      <c r="F294" s="20"/>
      <c r="G294" s="20"/>
      <c r="H294" s="20"/>
      <c r="I294" s="20"/>
      <c r="BM294" s="55"/>
    </row>
    <row r="295" spans="1:65" ht="15">
      <c r="B295" s="8" t="s">
        <v>562</v>
      </c>
      <c r="BM295" s="28" t="s">
        <v>67</v>
      </c>
    </row>
    <row r="296" spans="1:65" ht="15">
      <c r="A296" s="25" t="s">
        <v>39</v>
      </c>
      <c r="B296" s="18" t="s">
        <v>112</v>
      </c>
      <c r="C296" s="15" t="s">
        <v>113</v>
      </c>
      <c r="D296" s="16" t="s">
        <v>230</v>
      </c>
      <c r="E296" s="17" t="s">
        <v>230</v>
      </c>
      <c r="F296" s="17" t="s">
        <v>230</v>
      </c>
      <c r="G296" s="17" t="s">
        <v>230</v>
      </c>
      <c r="H296" s="17" t="s">
        <v>230</v>
      </c>
      <c r="I296" s="17" t="s">
        <v>230</v>
      </c>
      <c r="J296" s="154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1</v>
      </c>
    </row>
    <row r="297" spans="1:65">
      <c r="A297" s="30"/>
      <c r="B297" s="19" t="s">
        <v>231</v>
      </c>
      <c r="C297" s="9" t="s">
        <v>231</v>
      </c>
      <c r="D297" s="152" t="s">
        <v>234</v>
      </c>
      <c r="E297" s="153" t="s">
        <v>235</v>
      </c>
      <c r="F297" s="153" t="s">
        <v>236</v>
      </c>
      <c r="G297" s="153" t="s">
        <v>239</v>
      </c>
      <c r="H297" s="153" t="s">
        <v>240</v>
      </c>
      <c r="I297" s="153" t="s">
        <v>257</v>
      </c>
      <c r="J297" s="154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 t="s">
        <v>3</v>
      </c>
    </row>
    <row r="298" spans="1:65">
      <c r="A298" s="30"/>
      <c r="B298" s="19"/>
      <c r="C298" s="9"/>
      <c r="D298" s="10" t="s">
        <v>281</v>
      </c>
      <c r="E298" s="11" t="s">
        <v>281</v>
      </c>
      <c r="F298" s="11" t="s">
        <v>281</v>
      </c>
      <c r="G298" s="11" t="s">
        <v>282</v>
      </c>
      <c r="H298" s="11" t="s">
        <v>281</v>
      </c>
      <c r="I298" s="11" t="s">
        <v>281</v>
      </c>
      <c r="J298" s="154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2</v>
      </c>
    </row>
    <row r="299" spans="1:65">
      <c r="A299" s="30"/>
      <c r="B299" s="19"/>
      <c r="C299" s="9"/>
      <c r="D299" s="26" t="s">
        <v>324</v>
      </c>
      <c r="E299" s="26" t="s">
        <v>324</v>
      </c>
      <c r="F299" s="26" t="s">
        <v>324</v>
      </c>
      <c r="G299" s="26" t="s">
        <v>324</v>
      </c>
      <c r="H299" s="26" t="s">
        <v>324</v>
      </c>
      <c r="I299" s="26" t="s">
        <v>118</v>
      </c>
      <c r="J299" s="154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2</v>
      </c>
    </row>
    <row r="300" spans="1:65">
      <c r="A300" s="30"/>
      <c r="B300" s="18">
        <v>1</v>
      </c>
      <c r="C300" s="14">
        <v>1</v>
      </c>
      <c r="D300" s="22">
        <v>0.504</v>
      </c>
      <c r="E300" s="22">
        <v>0.38500000000000001</v>
      </c>
      <c r="F300" s="22">
        <v>0.48655035322893397</v>
      </c>
      <c r="G300" s="22">
        <v>0.6</v>
      </c>
      <c r="H300" s="22">
        <v>0.56000000000000005</v>
      </c>
      <c r="I300" s="22">
        <v>0.4</v>
      </c>
      <c r="J300" s="154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1</v>
      </c>
    </row>
    <row r="301" spans="1:65">
      <c r="A301" s="30"/>
      <c r="B301" s="19">
        <v>1</v>
      </c>
      <c r="C301" s="9">
        <v>2</v>
      </c>
      <c r="D301" s="11">
        <v>0.499</v>
      </c>
      <c r="E301" s="11">
        <v>0.40500000000000003</v>
      </c>
      <c r="F301" s="11">
        <v>0.48374757947566693</v>
      </c>
      <c r="G301" s="11">
        <v>0.6</v>
      </c>
      <c r="H301" s="11">
        <v>0.55000000000000004</v>
      </c>
      <c r="I301" s="11">
        <v>0.4</v>
      </c>
      <c r="J301" s="154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31</v>
      </c>
    </row>
    <row r="302" spans="1:65">
      <c r="A302" s="30"/>
      <c r="B302" s="19">
        <v>1</v>
      </c>
      <c r="C302" s="9">
        <v>3</v>
      </c>
      <c r="D302" s="11">
        <v>0.5</v>
      </c>
      <c r="E302" s="11">
        <v>0.38300000000000001</v>
      </c>
      <c r="F302" s="11">
        <v>0.47527767040429297</v>
      </c>
      <c r="G302" s="11">
        <v>0.6</v>
      </c>
      <c r="H302" s="11">
        <v>0.55000000000000004</v>
      </c>
      <c r="I302" s="11">
        <v>0.4</v>
      </c>
      <c r="J302" s="154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16</v>
      </c>
    </row>
    <row r="303" spans="1:65">
      <c r="A303" s="30"/>
      <c r="B303" s="19">
        <v>1</v>
      </c>
      <c r="C303" s="9">
        <v>4</v>
      </c>
      <c r="D303" s="11">
        <v>0.499</v>
      </c>
      <c r="E303" s="11">
        <v>0.39100000000000001</v>
      </c>
      <c r="F303" s="150">
        <v>0.52452535255808397</v>
      </c>
      <c r="G303" s="11">
        <v>0.6</v>
      </c>
      <c r="H303" s="11">
        <v>0.56000000000000005</v>
      </c>
      <c r="I303" s="11">
        <v>0.3</v>
      </c>
      <c r="J303" s="154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0.48373087622403999</v>
      </c>
    </row>
    <row r="304" spans="1:65">
      <c r="A304" s="30"/>
      <c r="B304" s="19">
        <v>1</v>
      </c>
      <c r="C304" s="9">
        <v>5</v>
      </c>
      <c r="D304" s="11">
        <v>0.50900000000000001</v>
      </c>
      <c r="E304" s="11">
        <v>0.40100000000000002</v>
      </c>
      <c r="F304" s="11">
        <v>0.48790687006392808</v>
      </c>
      <c r="G304" s="11">
        <v>0.6</v>
      </c>
      <c r="H304" s="11">
        <v>0.55000000000000004</v>
      </c>
      <c r="I304" s="11">
        <v>0.4</v>
      </c>
      <c r="J304" s="154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8">
        <v>89</v>
      </c>
    </row>
    <row r="305" spans="1:65">
      <c r="A305" s="30"/>
      <c r="B305" s="19">
        <v>1</v>
      </c>
      <c r="C305" s="9">
        <v>6</v>
      </c>
      <c r="D305" s="11">
        <v>0.49699999999999994</v>
      </c>
      <c r="E305" s="11">
        <v>0.40300000000000002</v>
      </c>
      <c r="F305" s="11">
        <v>0.48177714688170992</v>
      </c>
      <c r="G305" s="11">
        <v>0.5</v>
      </c>
      <c r="H305" s="11">
        <v>0.56999999999999995</v>
      </c>
      <c r="I305" s="11">
        <v>0.4</v>
      </c>
      <c r="J305" s="154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20" t="s">
        <v>272</v>
      </c>
      <c r="C306" s="12"/>
      <c r="D306" s="23">
        <v>0.5013333333333333</v>
      </c>
      <c r="E306" s="23">
        <v>0.39466666666666672</v>
      </c>
      <c r="F306" s="23">
        <v>0.48996416210210264</v>
      </c>
      <c r="G306" s="23">
        <v>0.58333333333333337</v>
      </c>
      <c r="H306" s="23">
        <v>0.55666666666666675</v>
      </c>
      <c r="I306" s="23">
        <v>0.38333333333333336</v>
      </c>
      <c r="J306" s="154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3" t="s">
        <v>273</v>
      </c>
      <c r="C307" s="29"/>
      <c r="D307" s="11">
        <v>0.4995</v>
      </c>
      <c r="E307" s="11">
        <v>0.39600000000000002</v>
      </c>
      <c r="F307" s="11">
        <v>0.48514896635230043</v>
      </c>
      <c r="G307" s="11">
        <v>0.6</v>
      </c>
      <c r="H307" s="11">
        <v>0.55500000000000005</v>
      </c>
      <c r="I307" s="11">
        <v>0.4</v>
      </c>
      <c r="J307" s="154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A308" s="30"/>
      <c r="B308" s="3" t="s">
        <v>274</v>
      </c>
      <c r="C308" s="29"/>
      <c r="D308" s="24">
        <v>4.4121045620731606E-3</v>
      </c>
      <c r="E308" s="24">
        <v>9.5847100460403518E-3</v>
      </c>
      <c r="F308" s="24">
        <v>1.7502734548907224E-2</v>
      </c>
      <c r="G308" s="24">
        <v>4.0824829046386291E-2</v>
      </c>
      <c r="H308" s="24">
        <v>8.1649658092772318E-3</v>
      </c>
      <c r="I308" s="24">
        <v>4.0824829046386318E-2</v>
      </c>
      <c r="J308" s="154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A309" s="30"/>
      <c r="B309" s="3" t="s">
        <v>87</v>
      </c>
      <c r="C309" s="29"/>
      <c r="D309" s="13">
        <v>8.8007404828586988E-3</v>
      </c>
      <c r="E309" s="13">
        <v>2.4285582886926563E-2</v>
      </c>
      <c r="F309" s="13">
        <v>3.5722479117278508E-2</v>
      </c>
      <c r="G309" s="13">
        <v>6.9985421222376498E-2</v>
      </c>
      <c r="H309" s="13">
        <v>1.4667603250198618E-2</v>
      </c>
      <c r="I309" s="13">
        <v>0.10649955403405126</v>
      </c>
      <c r="J309" s="154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5"/>
    </row>
    <row r="310" spans="1:65">
      <c r="A310" s="30"/>
      <c r="B310" s="3" t="s">
        <v>275</v>
      </c>
      <c r="C310" s="29"/>
      <c r="D310" s="13">
        <v>3.6388946776969355E-2</v>
      </c>
      <c r="E310" s="13">
        <v>-0.18411933977132189</v>
      </c>
      <c r="F310" s="13">
        <v>1.2885854892536797E-2</v>
      </c>
      <c r="G310" s="13">
        <v>0.2059046920609684</v>
      </c>
      <c r="H310" s="13">
        <v>0.15077762042389575</v>
      </c>
      <c r="I310" s="13">
        <v>-0.20754834521707788</v>
      </c>
      <c r="J310" s="154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55"/>
    </row>
    <row r="311" spans="1:65">
      <c r="A311" s="30"/>
      <c r="B311" s="46" t="s">
        <v>276</v>
      </c>
      <c r="C311" s="47"/>
      <c r="D311" s="45">
        <v>0.05</v>
      </c>
      <c r="E311" s="45">
        <v>0.92</v>
      </c>
      <c r="F311" s="45">
        <v>0.05</v>
      </c>
      <c r="G311" s="45">
        <v>0.8</v>
      </c>
      <c r="H311" s="45">
        <v>0.55000000000000004</v>
      </c>
      <c r="I311" s="45">
        <v>1.02</v>
      </c>
      <c r="J311" s="154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55"/>
    </row>
    <row r="312" spans="1:65">
      <c r="B312" s="31"/>
      <c r="C312" s="20"/>
      <c r="D312" s="20"/>
      <c r="E312" s="20"/>
      <c r="F312" s="20"/>
      <c r="G312" s="20"/>
      <c r="H312" s="20"/>
      <c r="I312" s="20"/>
      <c r="BM312" s="55"/>
    </row>
    <row r="313" spans="1:65" ht="15">
      <c r="B313" s="8" t="s">
        <v>563</v>
      </c>
      <c r="BM313" s="28" t="s">
        <v>67</v>
      </c>
    </row>
    <row r="314" spans="1:65" ht="15">
      <c r="A314" s="25" t="s">
        <v>52</v>
      </c>
      <c r="B314" s="18" t="s">
        <v>112</v>
      </c>
      <c r="C314" s="15" t="s">
        <v>113</v>
      </c>
      <c r="D314" s="16" t="s">
        <v>230</v>
      </c>
      <c r="E314" s="17" t="s">
        <v>230</v>
      </c>
      <c r="F314" s="17" t="s">
        <v>230</v>
      </c>
      <c r="G314" s="17" t="s">
        <v>230</v>
      </c>
      <c r="H314" s="17" t="s">
        <v>230</v>
      </c>
      <c r="I314" s="17" t="s">
        <v>230</v>
      </c>
      <c r="J314" s="17" t="s">
        <v>230</v>
      </c>
      <c r="K314" s="17" t="s">
        <v>230</v>
      </c>
      <c r="L314" s="17" t="s">
        <v>230</v>
      </c>
      <c r="M314" s="17" t="s">
        <v>230</v>
      </c>
      <c r="N314" s="17" t="s">
        <v>230</v>
      </c>
      <c r="O314" s="17" t="s">
        <v>230</v>
      </c>
      <c r="P314" s="17" t="s">
        <v>230</v>
      </c>
      <c r="Q314" s="17" t="s">
        <v>230</v>
      </c>
      <c r="R314" s="17" t="s">
        <v>230</v>
      </c>
      <c r="S314" s="17" t="s">
        <v>230</v>
      </c>
      <c r="T314" s="17" t="s">
        <v>230</v>
      </c>
      <c r="U314" s="17" t="s">
        <v>230</v>
      </c>
      <c r="V314" s="17" t="s">
        <v>230</v>
      </c>
      <c r="W314" s="17" t="s">
        <v>230</v>
      </c>
      <c r="X314" s="17" t="s">
        <v>230</v>
      </c>
      <c r="Y314" s="17" t="s">
        <v>230</v>
      </c>
      <c r="Z314" s="17" t="s">
        <v>230</v>
      </c>
      <c r="AA314" s="17" t="s">
        <v>230</v>
      </c>
      <c r="AB314" s="17" t="s">
        <v>230</v>
      </c>
      <c r="AC314" s="17" t="s">
        <v>230</v>
      </c>
      <c r="AD314" s="17" t="s">
        <v>230</v>
      </c>
      <c r="AE314" s="17" t="s">
        <v>230</v>
      </c>
      <c r="AF314" s="17" t="s">
        <v>230</v>
      </c>
      <c r="AG314" s="154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8">
        <v>1</v>
      </c>
    </row>
    <row r="315" spans="1:65">
      <c r="A315" s="30"/>
      <c r="B315" s="19" t="s">
        <v>231</v>
      </c>
      <c r="C315" s="9" t="s">
        <v>231</v>
      </c>
      <c r="D315" s="152" t="s">
        <v>233</v>
      </c>
      <c r="E315" s="153" t="s">
        <v>234</v>
      </c>
      <c r="F315" s="153" t="s">
        <v>235</v>
      </c>
      <c r="G315" s="153" t="s">
        <v>236</v>
      </c>
      <c r="H315" s="153" t="s">
        <v>237</v>
      </c>
      <c r="I315" s="153" t="s">
        <v>239</v>
      </c>
      <c r="J315" s="153" t="s">
        <v>240</v>
      </c>
      <c r="K315" s="153" t="s">
        <v>242</v>
      </c>
      <c r="L315" s="153" t="s">
        <v>243</v>
      </c>
      <c r="M315" s="153" t="s">
        <v>244</v>
      </c>
      <c r="N315" s="153" t="s">
        <v>245</v>
      </c>
      <c r="O315" s="153" t="s">
        <v>246</v>
      </c>
      <c r="P315" s="153" t="s">
        <v>247</v>
      </c>
      <c r="Q315" s="153" t="s">
        <v>248</v>
      </c>
      <c r="R315" s="153" t="s">
        <v>249</v>
      </c>
      <c r="S315" s="153" t="s">
        <v>250</v>
      </c>
      <c r="T315" s="153" t="s">
        <v>251</v>
      </c>
      <c r="U315" s="153" t="s">
        <v>287</v>
      </c>
      <c r="V315" s="153" t="s">
        <v>252</v>
      </c>
      <c r="W315" s="153" t="s">
        <v>253</v>
      </c>
      <c r="X315" s="153" t="s">
        <v>254</v>
      </c>
      <c r="Y315" s="153" t="s">
        <v>255</v>
      </c>
      <c r="Z315" s="153" t="s">
        <v>256</v>
      </c>
      <c r="AA315" s="153" t="s">
        <v>257</v>
      </c>
      <c r="AB315" s="153" t="s">
        <v>279</v>
      </c>
      <c r="AC315" s="153" t="s">
        <v>260</v>
      </c>
      <c r="AD315" s="153" t="s">
        <v>261</v>
      </c>
      <c r="AE315" s="153" t="s">
        <v>262</v>
      </c>
      <c r="AF315" s="153" t="s">
        <v>263</v>
      </c>
      <c r="AG315" s="154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8" t="s">
        <v>1</v>
      </c>
    </row>
    <row r="316" spans="1:65">
      <c r="A316" s="30"/>
      <c r="B316" s="19"/>
      <c r="C316" s="9"/>
      <c r="D316" s="10" t="s">
        <v>282</v>
      </c>
      <c r="E316" s="11" t="s">
        <v>281</v>
      </c>
      <c r="F316" s="11" t="s">
        <v>282</v>
      </c>
      <c r="G316" s="11" t="s">
        <v>322</v>
      </c>
      <c r="H316" s="11" t="s">
        <v>281</v>
      </c>
      <c r="I316" s="11" t="s">
        <v>282</v>
      </c>
      <c r="J316" s="11" t="s">
        <v>322</v>
      </c>
      <c r="K316" s="11" t="s">
        <v>282</v>
      </c>
      <c r="L316" s="11" t="s">
        <v>281</v>
      </c>
      <c r="M316" s="11" t="s">
        <v>322</v>
      </c>
      <c r="N316" s="11" t="s">
        <v>282</v>
      </c>
      <c r="O316" s="11" t="s">
        <v>281</v>
      </c>
      <c r="P316" s="11" t="s">
        <v>281</v>
      </c>
      <c r="Q316" s="11" t="s">
        <v>281</v>
      </c>
      <c r="R316" s="11" t="s">
        <v>322</v>
      </c>
      <c r="S316" s="11" t="s">
        <v>281</v>
      </c>
      <c r="T316" s="11" t="s">
        <v>322</v>
      </c>
      <c r="U316" s="11" t="s">
        <v>282</v>
      </c>
      <c r="V316" s="11" t="s">
        <v>282</v>
      </c>
      <c r="W316" s="11" t="s">
        <v>281</v>
      </c>
      <c r="X316" s="11" t="s">
        <v>322</v>
      </c>
      <c r="Y316" s="11" t="s">
        <v>282</v>
      </c>
      <c r="Z316" s="11" t="s">
        <v>282</v>
      </c>
      <c r="AA316" s="11" t="s">
        <v>281</v>
      </c>
      <c r="AB316" s="11" t="s">
        <v>281</v>
      </c>
      <c r="AC316" s="11" t="s">
        <v>282</v>
      </c>
      <c r="AD316" s="11" t="s">
        <v>282</v>
      </c>
      <c r="AE316" s="11" t="s">
        <v>282</v>
      </c>
      <c r="AF316" s="11" t="s">
        <v>281</v>
      </c>
      <c r="AG316" s="154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>
        <v>2</v>
      </c>
    </row>
    <row r="317" spans="1:65">
      <c r="A317" s="30"/>
      <c r="B317" s="19"/>
      <c r="C317" s="9"/>
      <c r="D317" s="26" t="s">
        <v>323</v>
      </c>
      <c r="E317" s="26" t="s">
        <v>324</v>
      </c>
      <c r="F317" s="26" t="s">
        <v>324</v>
      </c>
      <c r="G317" s="26" t="s">
        <v>324</v>
      </c>
      <c r="H317" s="26" t="s">
        <v>325</v>
      </c>
      <c r="I317" s="26" t="s">
        <v>324</v>
      </c>
      <c r="J317" s="26" t="s">
        <v>324</v>
      </c>
      <c r="K317" s="26" t="s">
        <v>326</v>
      </c>
      <c r="L317" s="26" t="s">
        <v>326</v>
      </c>
      <c r="M317" s="26" t="s">
        <v>324</v>
      </c>
      <c r="N317" s="26" t="s">
        <v>323</v>
      </c>
      <c r="O317" s="26" t="s">
        <v>324</v>
      </c>
      <c r="P317" s="26" t="s">
        <v>324</v>
      </c>
      <c r="Q317" s="26" t="s">
        <v>324</v>
      </c>
      <c r="R317" s="26" t="s">
        <v>325</v>
      </c>
      <c r="S317" s="26" t="s">
        <v>324</v>
      </c>
      <c r="T317" s="26" t="s">
        <v>327</v>
      </c>
      <c r="U317" s="26" t="s">
        <v>323</v>
      </c>
      <c r="V317" s="26" t="s">
        <v>326</v>
      </c>
      <c r="W317" s="26" t="s">
        <v>270</v>
      </c>
      <c r="X317" s="26" t="s">
        <v>323</v>
      </c>
      <c r="Y317" s="26" t="s">
        <v>324</v>
      </c>
      <c r="Z317" s="26" t="s">
        <v>324</v>
      </c>
      <c r="AA317" s="26" t="s">
        <v>118</v>
      </c>
      <c r="AB317" s="26" t="s">
        <v>324</v>
      </c>
      <c r="AC317" s="26" t="s">
        <v>324</v>
      </c>
      <c r="AD317" s="26" t="s">
        <v>323</v>
      </c>
      <c r="AE317" s="26" t="s">
        <v>324</v>
      </c>
      <c r="AF317" s="26" t="s">
        <v>324</v>
      </c>
      <c r="AG317" s="154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>
        <v>3</v>
      </c>
    </row>
    <row r="318" spans="1:65">
      <c r="A318" s="30"/>
      <c r="B318" s="18">
        <v>1</v>
      </c>
      <c r="C318" s="14">
        <v>1</v>
      </c>
      <c r="D318" s="22">
        <v>5.77</v>
      </c>
      <c r="E318" s="22">
        <v>5.5519999999999996</v>
      </c>
      <c r="F318" s="148">
        <v>3.7755699999999996</v>
      </c>
      <c r="G318" s="22">
        <v>5.4884000000000004</v>
      </c>
      <c r="H318" s="22">
        <v>5.613940351162432</v>
      </c>
      <c r="I318" s="22">
        <v>5.51</v>
      </c>
      <c r="J318" s="22">
        <v>5.7279999999999998</v>
      </c>
      <c r="K318" s="148">
        <v>6.1400000000000006</v>
      </c>
      <c r="L318" s="22">
        <v>5.62</v>
      </c>
      <c r="M318" s="22">
        <v>5.35</v>
      </c>
      <c r="N318" s="22">
        <v>5.32</v>
      </c>
      <c r="O318" s="22">
        <v>5.6</v>
      </c>
      <c r="P318" s="22">
        <v>5.43</v>
      </c>
      <c r="Q318" s="22">
        <v>5.43</v>
      </c>
      <c r="R318" s="22">
        <v>5.831946499999999</v>
      </c>
      <c r="S318" s="22">
        <v>5.56</v>
      </c>
      <c r="T318" s="22">
        <v>5.5</v>
      </c>
      <c r="U318" s="22" t="s">
        <v>271</v>
      </c>
      <c r="V318" s="22">
        <v>5.87</v>
      </c>
      <c r="W318" s="148">
        <v>4.9800000000000004</v>
      </c>
      <c r="X318" s="22">
        <v>5.54</v>
      </c>
      <c r="Y318" s="148">
        <v>6.39</v>
      </c>
      <c r="Z318" s="22">
        <v>5.9082100000000004</v>
      </c>
      <c r="AA318" s="148">
        <v>4.9844999999999997</v>
      </c>
      <c r="AB318" s="22">
        <v>5.43</v>
      </c>
      <c r="AC318" s="22">
        <v>5.37</v>
      </c>
      <c r="AD318" s="22">
        <v>5.62</v>
      </c>
      <c r="AE318" s="22">
        <v>5.66</v>
      </c>
      <c r="AF318" s="22">
        <v>5.59</v>
      </c>
      <c r="AG318" s="154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8">
        <v>1</v>
      </c>
    </row>
    <row r="319" spans="1:65">
      <c r="A319" s="30"/>
      <c r="B319" s="19">
        <v>1</v>
      </c>
      <c r="C319" s="9">
        <v>2</v>
      </c>
      <c r="D319" s="11">
        <v>5.73</v>
      </c>
      <c r="E319" s="11">
        <v>5.5179999999999998</v>
      </c>
      <c r="F319" s="149">
        <v>3.8693970000000002</v>
      </c>
      <c r="G319" s="11">
        <v>5.4108999999999998</v>
      </c>
      <c r="H319" s="11">
        <v>5.7862724171446782</v>
      </c>
      <c r="I319" s="11">
        <v>5.83</v>
      </c>
      <c r="J319" s="11">
        <v>5.8470000000000004</v>
      </c>
      <c r="K319" s="149">
        <v>6.09</v>
      </c>
      <c r="L319" s="11">
        <v>5.77</v>
      </c>
      <c r="M319" s="11">
        <v>5.26</v>
      </c>
      <c r="N319" s="11">
        <v>5.3</v>
      </c>
      <c r="O319" s="11">
        <v>5.45</v>
      </c>
      <c r="P319" s="11">
        <v>5.42</v>
      </c>
      <c r="Q319" s="11">
        <v>5.48</v>
      </c>
      <c r="R319" s="11">
        <v>5.9255268999999995</v>
      </c>
      <c r="S319" s="11">
        <v>5.58</v>
      </c>
      <c r="T319" s="11">
        <v>5.54</v>
      </c>
      <c r="U319" s="11" t="s">
        <v>271</v>
      </c>
      <c r="V319" s="11">
        <v>5.92</v>
      </c>
      <c r="W319" s="149">
        <v>5.13</v>
      </c>
      <c r="X319" s="11">
        <v>5.49</v>
      </c>
      <c r="Y319" s="149">
        <v>6.8199999999999994</v>
      </c>
      <c r="Z319" s="11">
        <v>5.9314200000000001</v>
      </c>
      <c r="AA319" s="149">
        <v>4.99</v>
      </c>
      <c r="AB319" s="11">
        <v>5.43</v>
      </c>
      <c r="AC319" s="11">
        <v>5.6</v>
      </c>
      <c r="AD319" s="11">
        <v>5.52</v>
      </c>
      <c r="AE319" s="11">
        <v>5.57</v>
      </c>
      <c r="AF319" s="11">
        <v>5.45</v>
      </c>
      <c r="AG319" s="154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8" t="e">
        <v>#N/A</v>
      </c>
    </row>
    <row r="320" spans="1:65">
      <c r="A320" s="30"/>
      <c r="B320" s="19">
        <v>1</v>
      </c>
      <c r="C320" s="9">
        <v>3</v>
      </c>
      <c r="D320" s="11">
        <v>5.77</v>
      </c>
      <c r="E320" s="11">
        <v>5.5090000000000003</v>
      </c>
      <c r="F320" s="149">
        <v>3.8756110000000001</v>
      </c>
      <c r="G320" s="11">
        <v>5.4235999999999995</v>
      </c>
      <c r="H320" s="11">
        <v>5.6237423062327982</v>
      </c>
      <c r="I320" s="11">
        <v>5.96</v>
      </c>
      <c r="J320" s="11">
        <v>5.798</v>
      </c>
      <c r="K320" s="149">
        <v>6.16</v>
      </c>
      <c r="L320" s="11">
        <v>5.49</v>
      </c>
      <c r="M320" s="11">
        <v>5.32</v>
      </c>
      <c r="N320" s="11">
        <v>5.29</v>
      </c>
      <c r="O320" s="11">
        <v>5.5</v>
      </c>
      <c r="P320" s="11">
        <v>5.39</v>
      </c>
      <c r="Q320" s="11">
        <v>5.46</v>
      </c>
      <c r="R320" s="11">
        <v>5.5903129999999992</v>
      </c>
      <c r="S320" s="11">
        <v>5.54</v>
      </c>
      <c r="T320" s="11">
        <v>5.5</v>
      </c>
      <c r="U320" s="11" t="s">
        <v>271</v>
      </c>
      <c r="V320" s="11">
        <v>6.03</v>
      </c>
      <c r="W320" s="149">
        <v>5.0199999999999996</v>
      </c>
      <c r="X320" s="11">
        <v>5.55</v>
      </c>
      <c r="Y320" s="149">
        <v>6.64</v>
      </c>
      <c r="Z320" s="11">
        <v>5.8350600000000004</v>
      </c>
      <c r="AA320" s="149">
        <v>5.1544999999999996</v>
      </c>
      <c r="AB320" s="11">
        <v>5.46</v>
      </c>
      <c r="AC320" s="11">
        <v>5.56</v>
      </c>
      <c r="AD320" s="11">
        <v>5.43</v>
      </c>
      <c r="AE320" s="11">
        <v>5.57</v>
      </c>
      <c r="AF320" s="11">
        <v>5.54</v>
      </c>
      <c r="AG320" s="154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8">
        <v>16</v>
      </c>
    </row>
    <row r="321" spans="1:65">
      <c r="A321" s="30"/>
      <c r="B321" s="19">
        <v>1</v>
      </c>
      <c r="C321" s="9">
        <v>4</v>
      </c>
      <c r="D321" s="11">
        <v>5.78</v>
      </c>
      <c r="E321" s="11">
        <v>5.5309999999999997</v>
      </c>
      <c r="F321" s="149">
        <v>3.7734640000000002</v>
      </c>
      <c r="G321" s="11">
        <v>5.4092000000000002</v>
      </c>
      <c r="H321" s="11">
        <v>5.6746817701475489</v>
      </c>
      <c r="I321" s="11">
        <v>5.61</v>
      </c>
      <c r="J321" s="11">
        <v>5.7770000000000001</v>
      </c>
      <c r="K321" s="149">
        <v>6.05</v>
      </c>
      <c r="L321" s="11">
        <v>5.56</v>
      </c>
      <c r="M321" s="11">
        <v>5.28</v>
      </c>
      <c r="N321" s="11">
        <v>5.33</v>
      </c>
      <c r="O321" s="11">
        <v>5.45</v>
      </c>
      <c r="P321" s="11">
        <v>5.46</v>
      </c>
      <c r="Q321" s="11">
        <v>5.45</v>
      </c>
      <c r="R321" s="11">
        <v>5.8602002000000004</v>
      </c>
      <c r="S321" s="11">
        <v>5.51</v>
      </c>
      <c r="T321" s="11">
        <v>5.58</v>
      </c>
      <c r="U321" s="11" t="s">
        <v>271</v>
      </c>
      <c r="V321" s="11">
        <v>5.83</v>
      </c>
      <c r="W321" s="149">
        <v>4.82</v>
      </c>
      <c r="X321" s="11">
        <v>5.51</v>
      </c>
      <c r="Y321" s="149">
        <v>6.07</v>
      </c>
      <c r="Z321" s="11">
        <v>5.6690900000000006</v>
      </c>
      <c r="AA321" s="149">
        <v>4.9455</v>
      </c>
      <c r="AB321" s="11">
        <v>5.37</v>
      </c>
      <c r="AC321" s="11">
        <v>5.56</v>
      </c>
      <c r="AD321" s="11">
        <v>5.56</v>
      </c>
      <c r="AE321" s="11">
        <v>5.58</v>
      </c>
      <c r="AF321" s="11">
        <v>5.45</v>
      </c>
      <c r="AG321" s="154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8">
        <v>5.5678977166852617</v>
      </c>
    </row>
    <row r="322" spans="1:65">
      <c r="A322" s="30"/>
      <c r="B322" s="19">
        <v>1</v>
      </c>
      <c r="C322" s="9">
        <v>5</v>
      </c>
      <c r="D322" s="11">
        <v>5.89</v>
      </c>
      <c r="E322" s="11">
        <v>5.5129999999999999</v>
      </c>
      <c r="F322" s="149">
        <v>3.8826449999999997</v>
      </c>
      <c r="G322" s="11">
        <v>5.4642999999999997</v>
      </c>
      <c r="H322" s="11">
        <v>5.6822953211017149</v>
      </c>
      <c r="I322" s="11">
        <v>5.83</v>
      </c>
      <c r="J322" s="11">
        <v>5.8120000000000003</v>
      </c>
      <c r="K322" s="149">
        <v>6.15</v>
      </c>
      <c r="L322" s="11">
        <v>5.4</v>
      </c>
      <c r="M322" s="11">
        <v>5.3</v>
      </c>
      <c r="N322" s="11">
        <v>5.37</v>
      </c>
      <c r="O322" s="11">
        <v>5.46</v>
      </c>
      <c r="P322" s="11">
        <v>5.43</v>
      </c>
      <c r="Q322" s="11">
        <v>5.54</v>
      </c>
      <c r="R322" s="11">
        <v>5.5088999999999997</v>
      </c>
      <c r="S322" s="11">
        <v>5.43</v>
      </c>
      <c r="T322" s="11">
        <v>5.53</v>
      </c>
      <c r="U322" s="11" t="s">
        <v>271</v>
      </c>
      <c r="V322" s="11">
        <v>5.94</v>
      </c>
      <c r="W322" s="149">
        <v>5.0199999999999996</v>
      </c>
      <c r="X322" s="11">
        <v>5.54</v>
      </c>
      <c r="Y322" s="149">
        <v>5.6</v>
      </c>
      <c r="Z322" s="11">
        <v>5.6967100000000004</v>
      </c>
      <c r="AA322" s="149">
        <v>5.0194999999999999</v>
      </c>
      <c r="AB322" s="11">
        <v>5.42</v>
      </c>
      <c r="AC322" s="11">
        <v>5.45</v>
      </c>
      <c r="AD322" s="11">
        <v>5.56</v>
      </c>
      <c r="AE322" s="11">
        <v>5.56</v>
      </c>
      <c r="AF322" s="11">
        <v>5.51</v>
      </c>
      <c r="AG322" s="154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28">
        <v>90</v>
      </c>
    </row>
    <row r="323" spans="1:65">
      <c r="A323" s="30"/>
      <c r="B323" s="19">
        <v>1</v>
      </c>
      <c r="C323" s="9">
        <v>6</v>
      </c>
      <c r="D323" s="11">
        <v>5.82</v>
      </c>
      <c r="E323" s="11">
        <v>5.4669999999999996</v>
      </c>
      <c r="F323" s="149">
        <v>3.7843019999999998</v>
      </c>
      <c r="G323" s="11">
        <v>5.4254999999999995</v>
      </c>
      <c r="H323" s="11">
        <v>5.5447163133033666</v>
      </c>
      <c r="I323" s="11">
        <v>5.44</v>
      </c>
      <c r="J323" s="11">
        <v>5.7629999999999999</v>
      </c>
      <c r="K323" s="149">
        <v>6.23</v>
      </c>
      <c r="L323" s="11">
        <v>5.43</v>
      </c>
      <c r="M323" s="11">
        <v>5.34</v>
      </c>
      <c r="N323" s="11">
        <v>5.33</v>
      </c>
      <c r="O323" s="11">
        <v>5.46</v>
      </c>
      <c r="P323" s="11">
        <v>5.4</v>
      </c>
      <c r="Q323" s="11">
        <v>5.52</v>
      </c>
      <c r="R323" s="11">
        <v>5.8315345999999995</v>
      </c>
      <c r="S323" s="11">
        <v>5.55</v>
      </c>
      <c r="T323" s="11">
        <v>5.52</v>
      </c>
      <c r="U323" s="11" t="s">
        <v>271</v>
      </c>
      <c r="V323" s="11">
        <v>5.97</v>
      </c>
      <c r="W323" s="149">
        <v>4.97</v>
      </c>
      <c r="X323" s="11">
        <v>5.47</v>
      </c>
      <c r="Y323" s="149">
        <v>6.22</v>
      </c>
      <c r="Z323" s="11">
        <v>5.9858599999999997</v>
      </c>
      <c r="AA323" s="149">
        <v>5.1020000000000003</v>
      </c>
      <c r="AB323" s="11">
        <v>5.43</v>
      </c>
      <c r="AC323" s="11">
        <v>5.3</v>
      </c>
      <c r="AD323" s="11">
        <v>5.51</v>
      </c>
      <c r="AE323" s="11">
        <v>5.47</v>
      </c>
      <c r="AF323" s="11">
        <v>5.57</v>
      </c>
      <c r="AG323" s="154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5"/>
    </row>
    <row r="324" spans="1:65">
      <c r="A324" s="30"/>
      <c r="B324" s="20" t="s">
        <v>272</v>
      </c>
      <c r="C324" s="12"/>
      <c r="D324" s="23">
        <v>5.7933333333333339</v>
      </c>
      <c r="E324" s="23">
        <v>5.5149999999999997</v>
      </c>
      <c r="F324" s="23">
        <v>3.8268315000000004</v>
      </c>
      <c r="G324" s="23">
        <v>5.4369833333333339</v>
      </c>
      <c r="H324" s="23">
        <v>5.6542747465154228</v>
      </c>
      <c r="I324" s="23">
        <v>5.6966666666666663</v>
      </c>
      <c r="J324" s="23">
        <v>5.7875000000000005</v>
      </c>
      <c r="K324" s="23">
        <v>6.1366666666666676</v>
      </c>
      <c r="L324" s="23">
        <v>5.5450000000000008</v>
      </c>
      <c r="M324" s="23">
        <v>5.3083333333333336</v>
      </c>
      <c r="N324" s="23">
        <v>5.3233333333333341</v>
      </c>
      <c r="O324" s="23">
        <v>5.4866666666666672</v>
      </c>
      <c r="P324" s="23">
        <v>5.4216666666666669</v>
      </c>
      <c r="Q324" s="23">
        <v>5.4799999999999995</v>
      </c>
      <c r="R324" s="23">
        <v>5.7580701999999997</v>
      </c>
      <c r="S324" s="23">
        <v>5.5283333333333324</v>
      </c>
      <c r="T324" s="23">
        <v>5.5283333333333333</v>
      </c>
      <c r="U324" s="23" t="s">
        <v>674</v>
      </c>
      <c r="V324" s="23">
        <v>5.9266666666666667</v>
      </c>
      <c r="W324" s="23">
        <v>4.9899999999999993</v>
      </c>
      <c r="X324" s="23">
        <v>5.5166666666666666</v>
      </c>
      <c r="Y324" s="23">
        <v>6.2899999999999991</v>
      </c>
      <c r="Z324" s="23">
        <v>5.8377249999999998</v>
      </c>
      <c r="AA324" s="23">
        <v>5.0326666666666666</v>
      </c>
      <c r="AB324" s="23">
        <v>5.4233333333333329</v>
      </c>
      <c r="AC324" s="23">
        <v>5.4733333333333327</v>
      </c>
      <c r="AD324" s="23">
        <v>5.5333333333333323</v>
      </c>
      <c r="AE324" s="23">
        <v>5.5683333333333342</v>
      </c>
      <c r="AF324" s="23">
        <v>5.5183333333333335</v>
      </c>
      <c r="AG324" s="154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5"/>
    </row>
    <row r="325" spans="1:65">
      <c r="A325" s="30"/>
      <c r="B325" s="3" t="s">
        <v>273</v>
      </c>
      <c r="C325" s="29"/>
      <c r="D325" s="11">
        <v>5.7750000000000004</v>
      </c>
      <c r="E325" s="11">
        <v>5.5154999999999994</v>
      </c>
      <c r="F325" s="11">
        <v>3.8268494999999998</v>
      </c>
      <c r="G325" s="11">
        <v>5.42455</v>
      </c>
      <c r="H325" s="11">
        <v>5.6492120381901731</v>
      </c>
      <c r="I325" s="11">
        <v>5.7200000000000006</v>
      </c>
      <c r="J325" s="11">
        <v>5.7874999999999996</v>
      </c>
      <c r="K325" s="11">
        <v>6.1450000000000005</v>
      </c>
      <c r="L325" s="11">
        <v>5.5250000000000004</v>
      </c>
      <c r="M325" s="11">
        <v>5.3100000000000005</v>
      </c>
      <c r="N325" s="11">
        <v>5.3250000000000002</v>
      </c>
      <c r="O325" s="11">
        <v>5.46</v>
      </c>
      <c r="P325" s="11">
        <v>5.4249999999999998</v>
      </c>
      <c r="Q325" s="11">
        <v>5.4700000000000006</v>
      </c>
      <c r="R325" s="11">
        <v>5.8317405499999992</v>
      </c>
      <c r="S325" s="11">
        <v>5.5449999999999999</v>
      </c>
      <c r="T325" s="11">
        <v>5.5250000000000004</v>
      </c>
      <c r="U325" s="11" t="s">
        <v>674</v>
      </c>
      <c r="V325" s="11">
        <v>5.93</v>
      </c>
      <c r="W325" s="11">
        <v>5</v>
      </c>
      <c r="X325" s="11">
        <v>5.5250000000000004</v>
      </c>
      <c r="Y325" s="11">
        <v>6.3049999999999997</v>
      </c>
      <c r="Z325" s="11">
        <v>5.8716350000000004</v>
      </c>
      <c r="AA325" s="11">
        <v>5.0047499999999996</v>
      </c>
      <c r="AB325" s="11">
        <v>5.43</v>
      </c>
      <c r="AC325" s="11">
        <v>5.5049999999999999</v>
      </c>
      <c r="AD325" s="11">
        <v>5.5399999999999991</v>
      </c>
      <c r="AE325" s="11">
        <v>5.57</v>
      </c>
      <c r="AF325" s="11">
        <v>5.5250000000000004</v>
      </c>
      <c r="AG325" s="154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5"/>
    </row>
    <row r="326" spans="1:65">
      <c r="A326" s="30"/>
      <c r="B326" s="3" t="s">
        <v>274</v>
      </c>
      <c r="C326" s="29"/>
      <c r="D326" s="24">
        <v>5.5377492419453715E-2</v>
      </c>
      <c r="E326" s="24">
        <v>2.8206382256503546E-2</v>
      </c>
      <c r="F326" s="24">
        <v>5.402036283014032E-2</v>
      </c>
      <c r="G326" s="24">
        <v>3.2103296819278163E-2</v>
      </c>
      <c r="H326" s="24">
        <v>8.1470396968716802E-2</v>
      </c>
      <c r="I326" s="24">
        <v>0.20646226451016814</v>
      </c>
      <c r="J326" s="24">
        <v>4.1234694130065024E-2</v>
      </c>
      <c r="K326" s="24">
        <v>6.1860057118197809E-2</v>
      </c>
      <c r="L326" s="24">
        <v>0.13693063937629135</v>
      </c>
      <c r="M326" s="24">
        <v>3.4880749227427184E-2</v>
      </c>
      <c r="N326" s="24">
        <v>2.8047578623950232E-2</v>
      </c>
      <c r="O326" s="24">
        <v>5.8537737116040336E-2</v>
      </c>
      <c r="P326" s="24">
        <v>2.4832774042918872E-2</v>
      </c>
      <c r="Q326" s="24">
        <v>4.2426406871192826E-2</v>
      </c>
      <c r="R326" s="24">
        <v>0.16706602034155246</v>
      </c>
      <c r="S326" s="24">
        <v>5.3447793842839521E-2</v>
      </c>
      <c r="T326" s="24">
        <v>2.9944392908634328E-2</v>
      </c>
      <c r="U326" s="24" t="s">
        <v>674</v>
      </c>
      <c r="V326" s="24">
        <v>7.1180521680208761E-2</v>
      </c>
      <c r="W326" s="24">
        <v>0.10079682534683304</v>
      </c>
      <c r="X326" s="24">
        <v>3.2041639575194458E-2</v>
      </c>
      <c r="Y326" s="24">
        <v>0.43423495944016288</v>
      </c>
      <c r="Z326" s="24">
        <v>0.12963098560915109</v>
      </c>
      <c r="AA326" s="24">
        <v>7.9451033137818039E-2</v>
      </c>
      <c r="AB326" s="24">
        <v>2.9439202887759405E-2</v>
      </c>
      <c r="AC326" s="24">
        <v>0.12027745701779127</v>
      </c>
      <c r="AD326" s="24">
        <v>6.3770421565696733E-2</v>
      </c>
      <c r="AE326" s="24">
        <v>6.0470378423379184E-2</v>
      </c>
      <c r="AF326" s="24">
        <v>5.9469880331699504E-2</v>
      </c>
      <c r="AG326" s="206"/>
      <c r="AH326" s="207"/>
      <c r="AI326" s="207"/>
      <c r="AJ326" s="207"/>
      <c r="AK326" s="207"/>
      <c r="AL326" s="207"/>
      <c r="AM326" s="207"/>
      <c r="AN326" s="207"/>
      <c r="AO326" s="207"/>
      <c r="AP326" s="207"/>
      <c r="AQ326" s="207"/>
      <c r="AR326" s="207"/>
      <c r="AS326" s="207"/>
      <c r="AT326" s="207"/>
      <c r="AU326" s="207"/>
      <c r="AV326" s="207"/>
      <c r="AW326" s="207"/>
      <c r="AX326" s="207"/>
      <c r="AY326" s="207"/>
      <c r="AZ326" s="207"/>
      <c r="BA326" s="207"/>
      <c r="BB326" s="207"/>
      <c r="BC326" s="207"/>
      <c r="BD326" s="207"/>
      <c r="BE326" s="207"/>
      <c r="BF326" s="207"/>
      <c r="BG326" s="207"/>
      <c r="BH326" s="207"/>
      <c r="BI326" s="207"/>
      <c r="BJ326" s="207"/>
      <c r="BK326" s="207"/>
      <c r="BL326" s="207"/>
      <c r="BM326" s="56"/>
    </row>
    <row r="327" spans="1:65">
      <c r="A327" s="30"/>
      <c r="B327" s="3" t="s">
        <v>87</v>
      </c>
      <c r="C327" s="29"/>
      <c r="D327" s="13">
        <v>9.5588306822992596E-3</v>
      </c>
      <c r="E327" s="13">
        <v>5.1144845433369985E-3</v>
      </c>
      <c r="F327" s="13">
        <v>1.4116211500333974E-2</v>
      </c>
      <c r="G327" s="13">
        <v>5.9046156390544068E-3</v>
      </c>
      <c r="H327" s="13">
        <v>1.440863782201684E-2</v>
      </c>
      <c r="I327" s="13">
        <v>3.624264444297861E-2</v>
      </c>
      <c r="J327" s="13">
        <v>7.1247851628622062E-3</v>
      </c>
      <c r="K327" s="13">
        <v>1.0080400399489049E-2</v>
      </c>
      <c r="L327" s="13">
        <v>2.4694434513307724E-2</v>
      </c>
      <c r="M327" s="13">
        <v>6.5709417696880089E-3</v>
      </c>
      <c r="N327" s="13">
        <v>5.2687999919756217E-3</v>
      </c>
      <c r="O327" s="13">
        <v>1.0669089389314762E-2</v>
      </c>
      <c r="P327" s="13">
        <v>4.58028417637606E-3</v>
      </c>
      <c r="Q327" s="13">
        <v>7.7420450494877424E-3</v>
      </c>
      <c r="R327" s="13">
        <v>2.9014238197643451E-2</v>
      </c>
      <c r="S327" s="13">
        <v>9.6679759739836356E-3</v>
      </c>
      <c r="T327" s="13">
        <v>5.4165317290264083E-3</v>
      </c>
      <c r="U327" s="13" t="s">
        <v>674</v>
      </c>
      <c r="V327" s="13">
        <v>1.2010211757065596E-2</v>
      </c>
      <c r="W327" s="13">
        <v>2.0199764598563739E-2</v>
      </c>
      <c r="X327" s="13">
        <v>5.8081521888570017E-3</v>
      </c>
      <c r="Y327" s="13">
        <v>6.9035764616878048E-2</v>
      </c>
      <c r="Z327" s="13">
        <v>2.2205736928195677E-2</v>
      </c>
      <c r="AA327" s="13">
        <v>1.578706447300663E-2</v>
      </c>
      <c r="AB327" s="13">
        <v>5.428248842242054E-3</v>
      </c>
      <c r="AC327" s="13">
        <v>2.1975174850997189E-2</v>
      </c>
      <c r="AD327" s="13">
        <v>1.1524774981752424E-2</v>
      </c>
      <c r="AE327" s="13">
        <v>1.0859690827305448E-2</v>
      </c>
      <c r="AF327" s="13">
        <v>1.0776782905170553E-2</v>
      </c>
      <c r="AG327" s="154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5"/>
    </row>
    <row r="328" spans="1:65">
      <c r="A328" s="30"/>
      <c r="B328" s="3" t="s">
        <v>275</v>
      </c>
      <c r="C328" s="29"/>
      <c r="D328" s="13">
        <v>4.048846227410241E-2</v>
      </c>
      <c r="E328" s="13">
        <v>-9.5004828351541448E-3</v>
      </c>
      <c r="F328" s="13">
        <v>-0.3126972342663239</v>
      </c>
      <c r="G328" s="13">
        <v>-2.3512354215778464E-2</v>
      </c>
      <c r="H328" s="13">
        <v>1.5513400968433011E-2</v>
      </c>
      <c r="I328" s="13">
        <v>2.3127032236156975E-2</v>
      </c>
      <c r="J328" s="13">
        <v>3.9440789771812534E-2</v>
      </c>
      <c r="K328" s="13">
        <v>0.1021514724088739</v>
      </c>
      <c r="L328" s="13">
        <v>-4.112452823377799E-3</v>
      </c>
      <c r="M328" s="13">
        <v>-4.6618022916278479E-2</v>
      </c>
      <c r="N328" s="13">
        <v>-4.3924007910390306E-2</v>
      </c>
      <c r="O328" s="13">
        <v>-1.4589177846275891E-2</v>
      </c>
      <c r="P328" s="13">
        <v>-2.6263242871790826E-2</v>
      </c>
      <c r="Q328" s="13">
        <v>-1.5786517848892956E-2</v>
      </c>
      <c r="R328" s="13">
        <v>3.4155168250460166E-2</v>
      </c>
      <c r="S328" s="13">
        <v>-7.1058028299203491E-3</v>
      </c>
      <c r="T328" s="13">
        <v>-7.105802829920238E-3</v>
      </c>
      <c r="U328" s="13" t="s">
        <v>674</v>
      </c>
      <c r="V328" s="13">
        <v>6.4435262326440812E-2</v>
      </c>
      <c r="W328" s="13">
        <v>-0.10379100804123653</v>
      </c>
      <c r="X328" s="13">
        <v>-9.2011478344997677E-3</v>
      </c>
      <c r="Y328" s="13">
        <v>0.12969029246906261</v>
      </c>
      <c r="Z328" s="13">
        <v>4.846125001652779E-2</v>
      </c>
      <c r="AA328" s="13">
        <v>-9.6128032024488164E-2</v>
      </c>
      <c r="AB328" s="13">
        <v>-2.5963907871136782E-2</v>
      </c>
      <c r="AC328" s="13">
        <v>-1.6983857851509909E-2</v>
      </c>
      <c r="AD328" s="13">
        <v>-6.2077978279576618E-3</v>
      </c>
      <c r="AE328" s="13">
        <v>7.823718578148231E-5</v>
      </c>
      <c r="AF328" s="13">
        <v>-8.9018128338455016E-3</v>
      </c>
      <c r="AG328" s="154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55"/>
    </row>
    <row r="329" spans="1:65">
      <c r="A329" s="30"/>
      <c r="B329" s="46" t="s">
        <v>276</v>
      </c>
      <c r="C329" s="47"/>
      <c r="D329" s="45">
        <v>1.57</v>
      </c>
      <c r="E329" s="45">
        <v>0.05</v>
      </c>
      <c r="F329" s="45">
        <v>9.84</v>
      </c>
      <c r="G329" s="45">
        <v>0.5</v>
      </c>
      <c r="H329" s="45">
        <v>0.76</v>
      </c>
      <c r="I329" s="45">
        <v>1</v>
      </c>
      <c r="J329" s="45">
        <v>1.53</v>
      </c>
      <c r="K329" s="45">
        <v>3.56</v>
      </c>
      <c r="L329" s="45">
        <v>0.13</v>
      </c>
      <c r="M329" s="45">
        <v>1.25</v>
      </c>
      <c r="N329" s="45">
        <v>1.1599999999999999</v>
      </c>
      <c r="O329" s="45">
        <v>0.21</v>
      </c>
      <c r="P329" s="45">
        <v>0.59</v>
      </c>
      <c r="Q329" s="45">
        <v>0.25</v>
      </c>
      <c r="R329" s="45">
        <v>1.36</v>
      </c>
      <c r="S329" s="45">
        <v>0.03</v>
      </c>
      <c r="T329" s="45">
        <v>0.03</v>
      </c>
      <c r="U329" s="45" t="s">
        <v>277</v>
      </c>
      <c r="V329" s="45">
        <v>2.34</v>
      </c>
      <c r="W329" s="45">
        <v>3.09</v>
      </c>
      <c r="X329" s="45">
        <v>0.04</v>
      </c>
      <c r="Y329" s="45">
        <v>4.4400000000000004</v>
      </c>
      <c r="Z329" s="45">
        <v>1.82</v>
      </c>
      <c r="AA329" s="45">
        <v>2.84</v>
      </c>
      <c r="AB329" s="45">
        <v>0.57999999999999996</v>
      </c>
      <c r="AC329" s="45">
        <v>0.28999999999999998</v>
      </c>
      <c r="AD329" s="45">
        <v>0.06</v>
      </c>
      <c r="AE329" s="45">
        <v>0.26</v>
      </c>
      <c r="AF329" s="45">
        <v>0.03</v>
      </c>
      <c r="AG329" s="154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55"/>
    </row>
    <row r="330" spans="1:65">
      <c r="B330" s="31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BM330" s="55"/>
    </row>
    <row r="331" spans="1:65" ht="15">
      <c r="B331" s="8" t="s">
        <v>564</v>
      </c>
      <c r="BM331" s="28" t="s">
        <v>67</v>
      </c>
    </row>
    <row r="332" spans="1:65" ht="15">
      <c r="A332" s="25" t="s">
        <v>42</v>
      </c>
      <c r="B332" s="18" t="s">
        <v>112</v>
      </c>
      <c r="C332" s="15" t="s">
        <v>113</v>
      </c>
      <c r="D332" s="16" t="s">
        <v>230</v>
      </c>
      <c r="E332" s="17" t="s">
        <v>230</v>
      </c>
      <c r="F332" s="17" t="s">
        <v>230</v>
      </c>
      <c r="G332" s="17" t="s">
        <v>230</v>
      </c>
      <c r="H332" s="17" t="s">
        <v>230</v>
      </c>
      <c r="I332" s="17" t="s">
        <v>230</v>
      </c>
      <c r="J332" s="17" t="s">
        <v>230</v>
      </c>
      <c r="K332" s="17" t="s">
        <v>230</v>
      </c>
      <c r="L332" s="17" t="s">
        <v>230</v>
      </c>
      <c r="M332" s="17" t="s">
        <v>230</v>
      </c>
      <c r="N332" s="17" t="s">
        <v>230</v>
      </c>
      <c r="O332" s="17" t="s">
        <v>230</v>
      </c>
      <c r="P332" s="17" t="s">
        <v>230</v>
      </c>
      <c r="Q332" s="17" t="s">
        <v>230</v>
      </c>
      <c r="R332" s="17" t="s">
        <v>230</v>
      </c>
      <c r="S332" s="17" t="s">
        <v>230</v>
      </c>
      <c r="T332" s="17" t="s">
        <v>230</v>
      </c>
      <c r="U332" s="17" t="s">
        <v>230</v>
      </c>
      <c r="V332" s="17" t="s">
        <v>230</v>
      </c>
      <c r="W332" s="17" t="s">
        <v>230</v>
      </c>
      <c r="X332" s="17" t="s">
        <v>230</v>
      </c>
      <c r="Y332" s="17" t="s">
        <v>230</v>
      </c>
      <c r="Z332" s="17" t="s">
        <v>230</v>
      </c>
      <c r="AA332" s="17" t="s">
        <v>230</v>
      </c>
      <c r="AB332" s="17" t="s">
        <v>230</v>
      </c>
      <c r="AC332" s="154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1</v>
      </c>
    </row>
    <row r="333" spans="1:65">
      <c r="A333" s="30"/>
      <c r="B333" s="19" t="s">
        <v>231</v>
      </c>
      <c r="C333" s="9" t="s">
        <v>231</v>
      </c>
      <c r="D333" s="152" t="s">
        <v>233</v>
      </c>
      <c r="E333" s="153" t="s">
        <v>234</v>
      </c>
      <c r="F333" s="153" t="s">
        <v>236</v>
      </c>
      <c r="G333" s="153" t="s">
        <v>237</v>
      </c>
      <c r="H333" s="153" t="s">
        <v>239</v>
      </c>
      <c r="I333" s="153" t="s">
        <v>240</v>
      </c>
      <c r="J333" s="153" t="s">
        <v>242</v>
      </c>
      <c r="K333" s="153" t="s">
        <v>243</v>
      </c>
      <c r="L333" s="153" t="s">
        <v>244</v>
      </c>
      <c r="M333" s="153" t="s">
        <v>245</v>
      </c>
      <c r="N333" s="153" t="s">
        <v>246</v>
      </c>
      <c r="O333" s="153" t="s">
        <v>247</v>
      </c>
      <c r="P333" s="153" t="s">
        <v>248</v>
      </c>
      <c r="Q333" s="153" t="s">
        <v>250</v>
      </c>
      <c r="R333" s="153" t="s">
        <v>251</v>
      </c>
      <c r="S333" s="153" t="s">
        <v>252</v>
      </c>
      <c r="T333" s="153" t="s">
        <v>253</v>
      </c>
      <c r="U333" s="153" t="s">
        <v>254</v>
      </c>
      <c r="V333" s="153" t="s">
        <v>255</v>
      </c>
      <c r="W333" s="153" t="s">
        <v>257</v>
      </c>
      <c r="X333" s="153" t="s">
        <v>279</v>
      </c>
      <c r="Y333" s="153" t="s">
        <v>260</v>
      </c>
      <c r="Z333" s="153" t="s">
        <v>261</v>
      </c>
      <c r="AA333" s="153" t="s">
        <v>262</v>
      </c>
      <c r="AB333" s="153" t="s">
        <v>263</v>
      </c>
      <c r="AC333" s="154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8" t="s">
        <v>3</v>
      </c>
    </row>
    <row r="334" spans="1:65">
      <c r="A334" s="30"/>
      <c r="B334" s="19"/>
      <c r="C334" s="9"/>
      <c r="D334" s="10" t="s">
        <v>282</v>
      </c>
      <c r="E334" s="11" t="s">
        <v>281</v>
      </c>
      <c r="F334" s="11" t="s">
        <v>281</v>
      </c>
      <c r="G334" s="11" t="s">
        <v>281</v>
      </c>
      <c r="H334" s="11" t="s">
        <v>282</v>
      </c>
      <c r="I334" s="11" t="s">
        <v>281</v>
      </c>
      <c r="J334" s="11" t="s">
        <v>282</v>
      </c>
      <c r="K334" s="11" t="s">
        <v>281</v>
      </c>
      <c r="L334" s="11" t="s">
        <v>322</v>
      </c>
      <c r="M334" s="11" t="s">
        <v>282</v>
      </c>
      <c r="N334" s="11" t="s">
        <v>281</v>
      </c>
      <c r="O334" s="11" t="s">
        <v>281</v>
      </c>
      <c r="P334" s="11" t="s">
        <v>281</v>
      </c>
      <c r="Q334" s="11" t="s">
        <v>281</v>
      </c>
      <c r="R334" s="11" t="s">
        <v>322</v>
      </c>
      <c r="S334" s="11" t="s">
        <v>282</v>
      </c>
      <c r="T334" s="11" t="s">
        <v>281</v>
      </c>
      <c r="U334" s="11" t="s">
        <v>281</v>
      </c>
      <c r="V334" s="11" t="s">
        <v>282</v>
      </c>
      <c r="W334" s="11" t="s">
        <v>281</v>
      </c>
      <c r="X334" s="11" t="s">
        <v>281</v>
      </c>
      <c r="Y334" s="11" t="s">
        <v>282</v>
      </c>
      <c r="Z334" s="11" t="s">
        <v>282</v>
      </c>
      <c r="AA334" s="11" t="s">
        <v>282</v>
      </c>
      <c r="AB334" s="11" t="s">
        <v>281</v>
      </c>
      <c r="AC334" s="154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8">
        <v>1</v>
      </c>
    </row>
    <row r="335" spans="1:65">
      <c r="A335" s="30"/>
      <c r="B335" s="19"/>
      <c r="C335" s="9"/>
      <c r="D335" s="26" t="s">
        <v>323</v>
      </c>
      <c r="E335" s="26" t="s">
        <v>324</v>
      </c>
      <c r="F335" s="26" t="s">
        <v>324</v>
      </c>
      <c r="G335" s="26" t="s">
        <v>325</v>
      </c>
      <c r="H335" s="26" t="s">
        <v>324</v>
      </c>
      <c r="I335" s="26" t="s">
        <v>324</v>
      </c>
      <c r="J335" s="26" t="s">
        <v>326</v>
      </c>
      <c r="K335" s="26" t="s">
        <v>326</v>
      </c>
      <c r="L335" s="26" t="s">
        <v>324</v>
      </c>
      <c r="M335" s="26" t="s">
        <v>323</v>
      </c>
      <c r="N335" s="26" t="s">
        <v>324</v>
      </c>
      <c r="O335" s="26" t="s">
        <v>118</v>
      </c>
      <c r="P335" s="26" t="s">
        <v>324</v>
      </c>
      <c r="Q335" s="26" t="s">
        <v>324</v>
      </c>
      <c r="R335" s="26" t="s">
        <v>327</v>
      </c>
      <c r="S335" s="26" t="s">
        <v>326</v>
      </c>
      <c r="T335" s="26" t="s">
        <v>270</v>
      </c>
      <c r="U335" s="26" t="s">
        <v>323</v>
      </c>
      <c r="V335" s="26" t="s">
        <v>324</v>
      </c>
      <c r="W335" s="26" t="s">
        <v>118</v>
      </c>
      <c r="X335" s="26" t="s">
        <v>324</v>
      </c>
      <c r="Y335" s="26" t="s">
        <v>324</v>
      </c>
      <c r="Z335" s="26" t="s">
        <v>323</v>
      </c>
      <c r="AA335" s="26" t="s">
        <v>324</v>
      </c>
      <c r="AB335" s="26" t="s">
        <v>324</v>
      </c>
      <c r="AC335" s="154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8">
        <v>2</v>
      </c>
    </row>
    <row r="336" spans="1:65">
      <c r="A336" s="30"/>
      <c r="B336" s="18">
        <v>1</v>
      </c>
      <c r="C336" s="14">
        <v>1</v>
      </c>
      <c r="D336" s="208">
        <v>9.6999999999999993</v>
      </c>
      <c r="E336" s="208">
        <v>10.6</v>
      </c>
      <c r="F336" s="208">
        <v>8.8109645293086807</v>
      </c>
      <c r="G336" s="208">
        <v>8.7851733825840927</v>
      </c>
      <c r="H336" s="208">
        <v>9.66</v>
      </c>
      <c r="I336" s="208">
        <v>10.6</v>
      </c>
      <c r="J336" s="208">
        <v>10.6</v>
      </c>
      <c r="K336" s="208">
        <v>9.85</v>
      </c>
      <c r="L336" s="225">
        <v>10</v>
      </c>
      <c r="M336" s="225">
        <v>10</v>
      </c>
      <c r="N336" s="208">
        <v>10.15</v>
      </c>
      <c r="O336" s="208">
        <v>10.199999999999999</v>
      </c>
      <c r="P336" s="208">
        <v>9.41</v>
      </c>
      <c r="Q336" s="208">
        <v>10.199999999999999</v>
      </c>
      <c r="R336" s="225">
        <v>7</v>
      </c>
      <c r="S336" s="208">
        <v>10.8</v>
      </c>
      <c r="T336" s="208">
        <v>8.6</v>
      </c>
      <c r="U336" s="208">
        <v>11.6</v>
      </c>
      <c r="V336" s="225">
        <v>13.18</v>
      </c>
      <c r="W336" s="225">
        <v>10</v>
      </c>
      <c r="X336" s="208">
        <v>9.94</v>
      </c>
      <c r="Y336" s="208">
        <v>11.6</v>
      </c>
      <c r="Z336" s="208">
        <v>10.5</v>
      </c>
      <c r="AA336" s="225">
        <v>7.85</v>
      </c>
      <c r="AB336" s="208">
        <v>8.8699999999999992</v>
      </c>
      <c r="AC336" s="209"/>
      <c r="AD336" s="210"/>
      <c r="AE336" s="210"/>
      <c r="AF336" s="210"/>
      <c r="AG336" s="210"/>
      <c r="AH336" s="210"/>
      <c r="AI336" s="210"/>
      <c r="AJ336" s="210"/>
      <c r="AK336" s="210"/>
      <c r="AL336" s="210"/>
      <c r="AM336" s="210"/>
      <c r="AN336" s="210"/>
      <c r="AO336" s="210"/>
      <c r="AP336" s="210"/>
      <c r="AQ336" s="210"/>
      <c r="AR336" s="210"/>
      <c r="AS336" s="210"/>
      <c r="AT336" s="210"/>
      <c r="AU336" s="210"/>
      <c r="AV336" s="210"/>
      <c r="AW336" s="210"/>
      <c r="AX336" s="210"/>
      <c r="AY336" s="210"/>
      <c r="AZ336" s="210"/>
      <c r="BA336" s="210"/>
      <c r="BB336" s="210"/>
      <c r="BC336" s="210"/>
      <c r="BD336" s="210"/>
      <c r="BE336" s="210"/>
      <c r="BF336" s="210"/>
      <c r="BG336" s="210"/>
      <c r="BH336" s="210"/>
      <c r="BI336" s="210"/>
      <c r="BJ336" s="210"/>
      <c r="BK336" s="210"/>
      <c r="BL336" s="210"/>
      <c r="BM336" s="211">
        <v>1</v>
      </c>
    </row>
    <row r="337" spans="1:65">
      <c r="A337" s="30"/>
      <c r="B337" s="19">
        <v>1</v>
      </c>
      <c r="C337" s="9">
        <v>2</v>
      </c>
      <c r="D337" s="212">
        <v>9.4</v>
      </c>
      <c r="E337" s="212">
        <v>10.6</v>
      </c>
      <c r="F337" s="212">
        <v>8.8574669643950799</v>
      </c>
      <c r="G337" s="212">
        <v>9.1625292824177311</v>
      </c>
      <c r="H337" s="212">
        <v>10.1</v>
      </c>
      <c r="I337" s="212">
        <v>10.9</v>
      </c>
      <c r="J337" s="212">
        <v>10.4</v>
      </c>
      <c r="K337" s="212">
        <v>10.65</v>
      </c>
      <c r="L337" s="226">
        <v>10</v>
      </c>
      <c r="M337" s="226">
        <v>10</v>
      </c>
      <c r="N337" s="212">
        <v>10.15</v>
      </c>
      <c r="O337" s="212">
        <v>9.94</v>
      </c>
      <c r="P337" s="212">
        <v>9.5</v>
      </c>
      <c r="Q337" s="212">
        <v>10.35</v>
      </c>
      <c r="R337" s="226">
        <v>6</v>
      </c>
      <c r="S337" s="212">
        <v>10.7</v>
      </c>
      <c r="T337" s="212">
        <v>9</v>
      </c>
      <c r="U337" s="212">
        <v>11.4</v>
      </c>
      <c r="V337" s="226">
        <v>13.32</v>
      </c>
      <c r="W337" s="226">
        <v>10</v>
      </c>
      <c r="X337" s="212">
        <v>10.1</v>
      </c>
      <c r="Y337" s="212">
        <v>12.2</v>
      </c>
      <c r="Z337" s="212">
        <v>9.9</v>
      </c>
      <c r="AA337" s="226">
        <v>7.68</v>
      </c>
      <c r="AB337" s="212">
        <v>9.0299999999999994</v>
      </c>
      <c r="AC337" s="209"/>
      <c r="AD337" s="210"/>
      <c r="AE337" s="210"/>
      <c r="AF337" s="210"/>
      <c r="AG337" s="210"/>
      <c r="AH337" s="210"/>
      <c r="AI337" s="210"/>
      <c r="AJ337" s="210"/>
      <c r="AK337" s="210"/>
      <c r="AL337" s="210"/>
      <c r="AM337" s="210"/>
      <c r="AN337" s="210"/>
      <c r="AO337" s="210"/>
      <c r="AP337" s="210"/>
      <c r="AQ337" s="210"/>
      <c r="AR337" s="210"/>
      <c r="AS337" s="210"/>
      <c r="AT337" s="210"/>
      <c r="AU337" s="210"/>
      <c r="AV337" s="210"/>
      <c r="AW337" s="210"/>
      <c r="AX337" s="210"/>
      <c r="AY337" s="210"/>
      <c r="AZ337" s="210"/>
      <c r="BA337" s="210"/>
      <c r="BB337" s="210"/>
      <c r="BC337" s="210"/>
      <c r="BD337" s="210"/>
      <c r="BE337" s="210"/>
      <c r="BF337" s="210"/>
      <c r="BG337" s="210"/>
      <c r="BH337" s="210"/>
      <c r="BI337" s="210"/>
      <c r="BJ337" s="210"/>
      <c r="BK337" s="210"/>
      <c r="BL337" s="210"/>
      <c r="BM337" s="211">
        <v>32</v>
      </c>
    </row>
    <row r="338" spans="1:65">
      <c r="A338" s="30"/>
      <c r="B338" s="19">
        <v>1</v>
      </c>
      <c r="C338" s="9">
        <v>3</v>
      </c>
      <c r="D338" s="212">
        <v>9.4</v>
      </c>
      <c r="E338" s="212">
        <v>10.5</v>
      </c>
      <c r="F338" s="212">
        <v>8.8745968388113692</v>
      </c>
      <c r="G338" s="212">
        <v>8.9051470041354044</v>
      </c>
      <c r="H338" s="212">
        <v>10.3</v>
      </c>
      <c r="I338" s="212">
        <v>11.4</v>
      </c>
      <c r="J338" s="212">
        <v>10.6</v>
      </c>
      <c r="K338" s="212">
        <v>10.16</v>
      </c>
      <c r="L338" s="226">
        <v>10</v>
      </c>
      <c r="M338" s="226">
        <v>10</v>
      </c>
      <c r="N338" s="212">
        <v>10.199999999999999</v>
      </c>
      <c r="O338" s="212">
        <v>10.050000000000001</v>
      </c>
      <c r="P338" s="212">
        <v>9.4700000000000006</v>
      </c>
      <c r="Q338" s="212">
        <v>10.3</v>
      </c>
      <c r="R338" s="226">
        <v>6</v>
      </c>
      <c r="S338" s="212">
        <v>10.7</v>
      </c>
      <c r="T338" s="212">
        <v>8.9</v>
      </c>
      <c r="U338" s="212">
        <v>11.2</v>
      </c>
      <c r="V338" s="226">
        <v>12.89</v>
      </c>
      <c r="W338" s="226">
        <v>10</v>
      </c>
      <c r="X338" s="212">
        <v>9.9</v>
      </c>
      <c r="Y338" s="212">
        <v>12</v>
      </c>
      <c r="Z338" s="212">
        <v>10.199999999999999</v>
      </c>
      <c r="AA338" s="226">
        <v>7.39</v>
      </c>
      <c r="AB338" s="212">
        <v>9.15</v>
      </c>
      <c r="AC338" s="209"/>
      <c r="AD338" s="210"/>
      <c r="AE338" s="210"/>
      <c r="AF338" s="210"/>
      <c r="AG338" s="210"/>
      <c r="AH338" s="210"/>
      <c r="AI338" s="210"/>
      <c r="AJ338" s="210"/>
      <c r="AK338" s="210"/>
      <c r="AL338" s="210"/>
      <c r="AM338" s="210"/>
      <c r="AN338" s="210"/>
      <c r="AO338" s="210"/>
      <c r="AP338" s="210"/>
      <c r="AQ338" s="210"/>
      <c r="AR338" s="210"/>
      <c r="AS338" s="210"/>
      <c r="AT338" s="210"/>
      <c r="AU338" s="210"/>
      <c r="AV338" s="210"/>
      <c r="AW338" s="210"/>
      <c r="AX338" s="210"/>
      <c r="AY338" s="210"/>
      <c r="AZ338" s="210"/>
      <c r="BA338" s="210"/>
      <c r="BB338" s="210"/>
      <c r="BC338" s="210"/>
      <c r="BD338" s="210"/>
      <c r="BE338" s="210"/>
      <c r="BF338" s="210"/>
      <c r="BG338" s="210"/>
      <c r="BH338" s="210"/>
      <c r="BI338" s="210"/>
      <c r="BJ338" s="210"/>
      <c r="BK338" s="210"/>
      <c r="BL338" s="210"/>
      <c r="BM338" s="211">
        <v>16</v>
      </c>
    </row>
    <row r="339" spans="1:65">
      <c r="A339" s="30"/>
      <c r="B339" s="19">
        <v>1</v>
      </c>
      <c r="C339" s="9">
        <v>4</v>
      </c>
      <c r="D339" s="212">
        <v>9.4</v>
      </c>
      <c r="E339" s="212">
        <v>10.6</v>
      </c>
      <c r="F339" s="212">
        <v>8.9535050111717691</v>
      </c>
      <c r="G339" s="212">
        <v>8.4853991034559435</v>
      </c>
      <c r="H339" s="212">
        <v>9.58</v>
      </c>
      <c r="I339" s="212">
        <v>11.1</v>
      </c>
      <c r="J339" s="212">
        <v>10.4</v>
      </c>
      <c r="K339" s="212">
        <v>10.050000000000001</v>
      </c>
      <c r="L339" s="226">
        <v>10</v>
      </c>
      <c r="M339" s="226">
        <v>10</v>
      </c>
      <c r="N339" s="212">
        <v>10.25</v>
      </c>
      <c r="O339" s="212">
        <v>10.25</v>
      </c>
      <c r="P339" s="212">
        <v>9.6199999999999992</v>
      </c>
      <c r="Q339" s="212">
        <v>10.35</v>
      </c>
      <c r="R339" s="226">
        <v>6</v>
      </c>
      <c r="S339" s="212">
        <v>10.3</v>
      </c>
      <c r="T339" s="212">
        <v>8.3000000000000007</v>
      </c>
      <c r="U339" s="212">
        <v>11.6</v>
      </c>
      <c r="V339" s="226">
        <v>13.1</v>
      </c>
      <c r="W339" s="226">
        <v>10</v>
      </c>
      <c r="X339" s="212">
        <v>9.6999999999999993</v>
      </c>
      <c r="Y339" s="212">
        <v>11.9</v>
      </c>
      <c r="Z339" s="212">
        <v>10.4</v>
      </c>
      <c r="AA339" s="226">
        <v>7.5</v>
      </c>
      <c r="AB339" s="212">
        <v>8.7799999999999994</v>
      </c>
      <c r="AC339" s="209"/>
      <c r="AD339" s="210"/>
      <c r="AE339" s="210"/>
      <c r="AF339" s="210"/>
      <c r="AG339" s="210"/>
      <c r="AH339" s="210"/>
      <c r="AI339" s="210"/>
      <c r="AJ339" s="210"/>
      <c r="AK339" s="210"/>
      <c r="AL339" s="210"/>
      <c r="AM339" s="210"/>
      <c r="AN339" s="210"/>
      <c r="AO339" s="210"/>
      <c r="AP339" s="210"/>
      <c r="AQ339" s="210"/>
      <c r="AR339" s="210"/>
      <c r="AS339" s="210"/>
      <c r="AT339" s="210"/>
      <c r="AU339" s="210"/>
      <c r="AV339" s="210"/>
      <c r="AW339" s="210"/>
      <c r="AX339" s="210"/>
      <c r="AY339" s="210"/>
      <c r="AZ339" s="210"/>
      <c r="BA339" s="210"/>
      <c r="BB339" s="210"/>
      <c r="BC339" s="210"/>
      <c r="BD339" s="210"/>
      <c r="BE339" s="210"/>
      <c r="BF339" s="210"/>
      <c r="BG339" s="210"/>
      <c r="BH339" s="210"/>
      <c r="BI339" s="210"/>
      <c r="BJ339" s="210"/>
      <c r="BK339" s="210"/>
      <c r="BL339" s="210"/>
      <c r="BM339" s="211">
        <v>10.038304715616233</v>
      </c>
    </row>
    <row r="340" spans="1:65">
      <c r="A340" s="30"/>
      <c r="B340" s="19">
        <v>1</v>
      </c>
      <c r="C340" s="9">
        <v>5</v>
      </c>
      <c r="D340" s="212">
        <v>9.3000000000000007</v>
      </c>
      <c r="E340" s="212">
        <v>10.7</v>
      </c>
      <c r="F340" s="212">
        <v>8.9273242747631496</v>
      </c>
      <c r="G340" s="212">
        <v>9.0229820145464483</v>
      </c>
      <c r="H340" s="212">
        <v>9.6999999999999993</v>
      </c>
      <c r="I340" s="212">
        <v>10.9</v>
      </c>
      <c r="J340" s="212">
        <v>10.5</v>
      </c>
      <c r="K340" s="212">
        <v>9.74</v>
      </c>
      <c r="L340" s="226">
        <v>10</v>
      </c>
      <c r="M340" s="226">
        <v>10</v>
      </c>
      <c r="N340" s="212">
        <v>10.1</v>
      </c>
      <c r="O340" s="212">
        <v>10.1</v>
      </c>
      <c r="P340" s="212">
        <v>9.36</v>
      </c>
      <c r="Q340" s="212">
        <v>9.94</v>
      </c>
      <c r="R340" s="226">
        <v>7</v>
      </c>
      <c r="S340" s="212">
        <v>10.3</v>
      </c>
      <c r="T340" s="212">
        <v>8.8000000000000007</v>
      </c>
      <c r="U340" s="212">
        <v>11.7</v>
      </c>
      <c r="V340" s="226">
        <v>13.08</v>
      </c>
      <c r="W340" s="226">
        <v>10</v>
      </c>
      <c r="X340" s="212">
        <v>10</v>
      </c>
      <c r="Y340" s="212">
        <v>12.3</v>
      </c>
      <c r="Z340" s="212">
        <v>10.5</v>
      </c>
      <c r="AA340" s="226">
        <v>7.45</v>
      </c>
      <c r="AB340" s="212">
        <v>9.0500000000000007</v>
      </c>
      <c r="AC340" s="209"/>
      <c r="AD340" s="210"/>
      <c r="AE340" s="210"/>
      <c r="AF340" s="210"/>
      <c r="AG340" s="210"/>
      <c r="AH340" s="210"/>
      <c r="AI340" s="210"/>
      <c r="AJ340" s="210"/>
      <c r="AK340" s="210"/>
      <c r="AL340" s="210"/>
      <c r="AM340" s="210"/>
      <c r="AN340" s="210"/>
      <c r="AO340" s="210"/>
      <c r="AP340" s="210"/>
      <c r="AQ340" s="210"/>
      <c r="AR340" s="210"/>
      <c r="AS340" s="210"/>
      <c r="AT340" s="210"/>
      <c r="AU340" s="210"/>
      <c r="AV340" s="210"/>
      <c r="AW340" s="210"/>
      <c r="AX340" s="210"/>
      <c r="AY340" s="210"/>
      <c r="AZ340" s="210"/>
      <c r="BA340" s="210"/>
      <c r="BB340" s="210"/>
      <c r="BC340" s="210"/>
      <c r="BD340" s="210"/>
      <c r="BE340" s="210"/>
      <c r="BF340" s="210"/>
      <c r="BG340" s="210"/>
      <c r="BH340" s="210"/>
      <c r="BI340" s="210"/>
      <c r="BJ340" s="210"/>
      <c r="BK340" s="210"/>
      <c r="BL340" s="210"/>
      <c r="BM340" s="211">
        <v>91</v>
      </c>
    </row>
    <row r="341" spans="1:65">
      <c r="A341" s="30"/>
      <c r="B341" s="19">
        <v>1</v>
      </c>
      <c r="C341" s="9">
        <v>6</v>
      </c>
      <c r="D341" s="212">
        <v>9.1999999999999993</v>
      </c>
      <c r="E341" s="212">
        <v>10.5</v>
      </c>
      <c r="F341" s="212">
        <v>8.9358400337104005</v>
      </c>
      <c r="G341" s="212">
        <v>8.7358091409503231</v>
      </c>
      <c r="H341" s="212">
        <v>9.2899999999999991</v>
      </c>
      <c r="I341" s="212">
        <v>11.3</v>
      </c>
      <c r="J341" s="212">
        <v>10.7</v>
      </c>
      <c r="K341" s="212">
        <v>9.68</v>
      </c>
      <c r="L341" s="226">
        <v>10</v>
      </c>
      <c r="M341" s="226">
        <v>10</v>
      </c>
      <c r="N341" s="212">
        <v>10</v>
      </c>
      <c r="O341" s="212">
        <v>10.15</v>
      </c>
      <c r="P341" s="212">
        <v>9.42</v>
      </c>
      <c r="Q341" s="212">
        <v>10.1</v>
      </c>
      <c r="R341" s="226">
        <v>6</v>
      </c>
      <c r="S341" s="212">
        <v>10.5</v>
      </c>
      <c r="T341" s="212">
        <v>8.5</v>
      </c>
      <c r="U341" s="212">
        <v>10.9</v>
      </c>
      <c r="V341" s="226">
        <v>13.06</v>
      </c>
      <c r="W341" s="226">
        <v>11</v>
      </c>
      <c r="X341" s="212">
        <v>10.050000000000001</v>
      </c>
      <c r="Y341" s="212">
        <v>11.6</v>
      </c>
      <c r="Z341" s="212">
        <v>9.9</v>
      </c>
      <c r="AA341" s="226">
        <v>7.58</v>
      </c>
      <c r="AB341" s="212">
        <v>8.92</v>
      </c>
      <c r="AC341" s="209"/>
      <c r="AD341" s="210"/>
      <c r="AE341" s="210"/>
      <c r="AF341" s="210"/>
      <c r="AG341" s="210"/>
      <c r="AH341" s="210"/>
      <c r="AI341" s="210"/>
      <c r="AJ341" s="210"/>
      <c r="AK341" s="210"/>
      <c r="AL341" s="210"/>
      <c r="AM341" s="210"/>
      <c r="AN341" s="210"/>
      <c r="AO341" s="210"/>
      <c r="AP341" s="210"/>
      <c r="AQ341" s="210"/>
      <c r="AR341" s="210"/>
      <c r="AS341" s="210"/>
      <c r="AT341" s="210"/>
      <c r="AU341" s="210"/>
      <c r="AV341" s="210"/>
      <c r="AW341" s="210"/>
      <c r="AX341" s="210"/>
      <c r="AY341" s="210"/>
      <c r="AZ341" s="210"/>
      <c r="BA341" s="210"/>
      <c r="BB341" s="210"/>
      <c r="BC341" s="210"/>
      <c r="BD341" s="210"/>
      <c r="BE341" s="210"/>
      <c r="BF341" s="210"/>
      <c r="BG341" s="210"/>
      <c r="BH341" s="210"/>
      <c r="BI341" s="210"/>
      <c r="BJ341" s="210"/>
      <c r="BK341" s="210"/>
      <c r="BL341" s="210"/>
      <c r="BM341" s="213"/>
    </row>
    <row r="342" spans="1:65">
      <c r="A342" s="30"/>
      <c r="B342" s="20" t="s">
        <v>272</v>
      </c>
      <c r="C342" s="12"/>
      <c r="D342" s="214">
        <v>9.4</v>
      </c>
      <c r="E342" s="214">
        <v>10.583333333333334</v>
      </c>
      <c r="F342" s="214">
        <v>8.8932829420267421</v>
      </c>
      <c r="G342" s="214">
        <v>8.8495066546816581</v>
      </c>
      <c r="H342" s="214">
        <v>9.7716666666666665</v>
      </c>
      <c r="I342" s="214">
        <v>11.033333333333333</v>
      </c>
      <c r="J342" s="214">
        <v>10.533333333333333</v>
      </c>
      <c r="K342" s="214">
        <v>10.021666666666667</v>
      </c>
      <c r="L342" s="214">
        <v>10</v>
      </c>
      <c r="M342" s="214">
        <v>10</v>
      </c>
      <c r="N342" s="214">
        <v>10.141666666666667</v>
      </c>
      <c r="O342" s="214">
        <v>10.115</v>
      </c>
      <c r="P342" s="214">
        <v>9.4633333333333329</v>
      </c>
      <c r="Q342" s="214">
        <v>10.206666666666665</v>
      </c>
      <c r="R342" s="214">
        <v>6.333333333333333</v>
      </c>
      <c r="S342" s="214">
        <v>10.549999999999999</v>
      </c>
      <c r="T342" s="214">
        <v>8.6833333333333318</v>
      </c>
      <c r="U342" s="214">
        <v>11.4</v>
      </c>
      <c r="V342" s="214">
        <v>13.105000000000002</v>
      </c>
      <c r="W342" s="214">
        <v>10.166666666666666</v>
      </c>
      <c r="X342" s="214">
        <v>9.9483333333333324</v>
      </c>
      <c r="Y342" s="214">
        <v>11.933333333333332</v>
      </c>
      <c r="Z342" s="214">
        <v>10.233333333333333</v>
      </c>
      <c r="AA342" s="214">
        <v>7.5749999999999993</v>
      </c>
      <c r="AB342" s="214">
        <v>8.9666666666666668</v>
      </c>
      <c r="AC342" s="209"/>
      <c r="AD342" s="210"/>
      <c r="AE342" s="210"/>
      <c r="AF342" s="210"/>
      <c r="AG342" s="210"/>
      <c r="AH342" s="210"/>
      <c r="AI342" s="210"/>
      <c r="AJ342" s="210"/>
      <c r="AK342" s="210"/>
      <c r="AL342" s="210"/>
      <c r="AM342" s="210"/>
      <c r="AN342" s="210"/>
      <c r="AO342" s="210"/>
      <c r="AP342" s="210"/>
      <c r="AQ342" s="210"/>
      <c r="AR342" s="210"/>
      <c r="AS342" s="210"/>
      <c r="AT342" s="210"/>
      <c r="AU342" s="210"/>
      <c r="AV342" s="210"/>
      <c r="AW342" s="210"/>
      <c r="AX342" s="210"/>
      <c r="AY342" s="210"/>
      <c r="AZ342" s="210"/>
      <c r="BA342" s="210"/>
      <c r="BB342" s="210"/>
      <c r="BC342" s="210"/>
      <c r="BD342" s="210"/>
      <c r="BE342" s="210"/>
      <c r="BF342" s="210"/>
      <c r="BG342" s="210"/>
      <c r="BH342" s="210"/>
      <c r="BI342" s="210"/>
      <c r="BJ342" s="210"/>
      <c r="BK342" s="210"/>
      <c r="BL342" s="210"/>
      <c r="BM342" s="213"/>
    </row>
    <row r="343" spans="1:65">
      <c r="A343" s="30"/>
      <c r="B343" s="3" t="s">
        <v>273</v>
      </c>
      <c r="C343" s="29"/>
      <c r="D343" s="212">
        <v>9.4</v>
      </c>
      <c r="E343" s="212">
        <v>10.6</v>
      </c>
      <c r="F343" s="212">
        <v>8.9009605567872594</v>
      </c>
      <c r="G343" s="212">
        <v>8.8451601933597495</v>
      </c>
      <c r="H343" s="212">
        <v>9.68</v>
      </c>
      <c r="I343" s="212">
        <v>11</v>
      </c>
      <c r="J343" s="212">
        <v>10.55</v>
      </c>
      <c r="K343" s="212">
        <v>9.9499999999999993</v>
      </c>
      <c r="L343" s="212">
        <v>10</v>
      </c>
      <c r="M343" s="212">
        <v>10</v>
      </c>
      <c r="N343" s="212">
        <v>10.15</v>
      </c>
      <c r="O343" s="212">
        <v>10.125</v>
      </c>
      <c r="P343" s="212">
        <v>9.4450000000000003</v>
      </c>
      <c r="Q343" s="212">
        <v>10.25</v>
      </c>
      <c r="R343" s="212">
        <v>6</v>
      </c>
      <c r="S343" s="212">
        <v>10.6</v>
      </c>
      <c r="T343" s="212">
        <v>8.6999999999999993</v>
      </c>
      <c r="U343" s="212">
        <v>11.5</v>
      </c>
      <c r="V343" s="212">
        <v>13.09</v>
      </c>
      <c r="W343" s="212">
        <v>10</v>
      </c>
      <c r="X343" s="212">
        <v>9.9699999999999989</v>
      </c>
      <c r="Y343" s="212">
        <v>11.95</v>
      </c>
      <c r="Z343" s="212">
        <v>10.3</v>
      </c>
      <c r="AA343" s="212">
        <v>7.54</v>
      </c>
      <c r="AB343" s="212">
        <v>8.9749999999999996</v>
      </c>
      <c r="AC343" s="209"/>
      <c r="AD343" s="210"/>
      <c r="AE343" s="210"/>
      <c r="AF343" s="210"/>
      <c r="AG343" s="210"/>
      <c r="AH343" s="210"/>
      <c r="AI343" s="210"/>
      <c r="AJ343" s="210"/>
      <c r="AK343" s="210"/>
      <c r="AL343" s="210"/>
      <c r="AM343" s="210"/>
      <c r="AN343" s="210"/>
      <c r="AO343" s="210"/>
      <c r="AP343" s="210"/>
      <c r="AQ343" s="210"/>
      <c r="AR343" s="210"/>
      <c r="AS343" s="210"/>
      <c r="AT343" s="210"/>
      <c r="AU343" s="210"/>
      <c r="AV343" s="210"/>
      <c r="AW343" s="210"/>
      <c r="AX343" s="210"/>
      <c r="AY343" s="210"/>
      <c r="AZ343" s="210"/>
      <c r="BA343" s="210"/>
      <c r="BB343" s="210"/>
      <c r="BC343" s="210"/>
      <c r="BD343" s="210"/>
      <c r="BE343" s="210"/>
      <c r="BF343" s="210"/>
      <c r="BG343" s="210"/>
      <c r="BH343" s="210"/>
      <c r="BI343" s="210"/>
      <c r="BJ343" s="210"/>
      <c r="BK343" s="210"/>
      <c r="BL343" s="210"/>
      <c r="BM343" s="213"/>
    </row>
    <row r="344" spans="1:65">
      <c r="A344" s="30"/>
      <c r="B344" s="3" t="s">
        <v>274</v>
      </c>
      <c r="C344" s="29"/>
      <c r="D344" s="24">
        <v>0.16733200530681494</v>
      </c>
      <c r="E344" s="24">
        <v>7.5277265270907834E-2</v>
      </c>
      <c r="F344" s="24">
        <v>5.4781186147543251E-2</v>
      </c>
      <c r="G344" s="24">
        <v>0.23698646283254346</v>
      </c>
      <c r="H344" s="24">
        <v>0.36695594649312735</v>
      </c>
      <c r="I344" s="24">
        <v>0.29439202887759514</v>
      </c>
      <c r="J344" s="24">
        <v>0.12110601416389924</v>
      </c>
      <c r="K344" s="24">
        <v>0.35785006171114014</v>
      </c>
      <c r="L344" s="24">
        <v>0</v>
      </c>
      <c r="M344" s="24">
        <v>0</v>
      </c>
      <c r="N344" s="24">
        <v>8.6120071218425367E-2</v>
      </c>
      <c r="O344" s="24">
        <v>0.11113055385446434</v>
      </c>
      <c r="P344" s="24">
        <v>9.0921211313238895E-2</v>
      </c>
      <c r="Q344" s="24">
        <v>0.16268579122549923</v>
      </c>
      <c r="R344" s="24">
        <v>0.51639777949432231</v>
      </c>
      <c r="S344" s="24">
        <v>0.21679483388678764</v>
      </c>
      <c r="T344" s="24">
        <v>0.26394443859772199</v>
      </c>
      <c r="U344" s="24">
        <v>0.30331501776206177</v>
      </c>
      <c r="V344" s="24">
        <v>0.14195069566578375</v>
      </c>
      <c r="W344" s="24">
        <v>0.40824829046386302</v>
      </c>
      <c r="X344" s="24">
        <v>0.14148026953136164</v>
      </c>
      <c r="Y344" s="24">
        <v>0.29439202887759514</v>
      </c>
      <c r="Z344" s="24">
        <v>0.28047578623950165</v>
      </c>
      <c r="AA344" s="24">
        <v>0.16861198059449975</v>
      </c>
      <c r="AB344" s="24">
        <v>0.13485794995723011</v>
      </c>
      <c r="AC344" s="154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5"/>
    </row>
    <row r="345" spans="1:65">
      <c r="A345" s="30"/>
      <c r="B345" s="3" t="s">
        <v>87</v>
      </c>
      <c r="C345" s="29"/>
      <c r="D345" s="13">
        <v>1.7801277160299462E-2</v>
      </c>
      <c r="E345" s="13">
        <v>7.1128124665424718E-3</v>
      </c>
      <c r="F345" s="13">
        <v>6.1598384426368924E-3</v>
      </c>
      <c r="G345" s="13">
        <v>2.6779624229919124E-2</v>
      </c>
      <c r="H345" s="13">
        <v>3.7553056096857655E-2</v>
      </c>
      <c r="I345" s="13">
        <v>2.6682056997969349E-2</v>
      </c>
      <c r="J345" s="13">
        <v>1.1497406407965118E-2</v>
      </c>
      <c r="K345" s="13">
        <v>3.5707639618607033E-2</v>
      </c>
      <c r="L345" s="13">
        <v>0</v>
      </c>
      <c r="M345" s="13">
        <v>0</v>
      </c>
      <c r="N345" s="13">
        <v>8.4917079262210714E-3</v>
      </c>
      <c r="O345" s="13">
        <v>1.0986708240678629E-2</v>
      </c>
      <c r="P345" s="13">
        <v>9.6077363134806863E-3</v>
      </c>
      <c r="Q345" s="13">
        <v>1.5939169617129254E-2</v>
      </c>
      <c r="R345" s="13">
        <v>8.1536491499103525E-2</v>
      </c>
      <c r="S345" s="13">
        <v>2.0549273354197883E-2</v>
      </c>
      <c r="T345" s="13">
        <v>3.0396672391292366E-2</v>
      </c>
      <c r="U345" s="13">
        <v>2.6606580505444014E-2</v>
      </c>
      <c r="V345" s="13">
        <v>1.0831796693306656E-2</v>
      </c>
      <c r="W345" s="13">
        <v>4.0155569553822594E-2</v>
      </c>
      <c r="X345" s="13">
        <v>1.4221504727561902E-2</v>
      </c>
      <c r="Y345" s="13">
        <v>2.4669723090301271E-2</v>
      </c>
      <c r="Z345" s="13">
        <v>2.7408057287247722E-2</v>
      </c>
      <c r="AA345" s="13">
        <v>2.2259007339207888E-2</v>
      </c>
      <c r="AB345" s="13">
        <v>1.5039920069579566E-2</v>
      </c>
      <c r="AC345" s="154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5"/>
    </row>
    <row r="346" spans="1:65">
      <c r="A346" s="30"/>
      <c r="B346" s="3" t="s">
        <v>275</v>
      </c>
      <c r="C346" s="29"/>
      <c r="D346" s="13">
        <v>-6.3586903735174061E-2</v>
      </c>
      <c r="E346" s="13">
        <v>5.429488675206473E-2</v>
      </c>
      <c r="F346" s="13">
        <v>-0.11406525364867848</v>
      </c>
      <c r="G346" s="13">
        <v>-0.11842617798652832</v>
      </c>
      <c r="H346" s="13">
        <v>-2.6562059680731442E-2</v>
      </c>
      <c r="I346" s="13">
        <v>9.9123173275380783E-2</v>
      </c>
      <c r="J346" s="13">
        <v>4.9313966027251688E-2</v>
      </c>
      <c r="K346" s="13">
        <v>-1.657456056667006E-3</v>
      </c>
      <c r="L346" s="13">
        <v>-3.8158550374192135E-3</v>
      </c>
      <c r="M346" s="13">
        <v>-3.8158550374192135E-3</v>
      </c>
      <c r="N346" s="13">
        <v>1.0296753682884185E-2</v>
      </c>
      <c r="O346" s="13">
        <v>7.6402626296505627E-3</v>
      </c>
      <c r="P346" s="13">
        <v>-5.7277737483744429E-2</v>
      </c>
      <c r="Q346" s="13">
        <v>1.6771950625140697E-2</v>
      </c>
      <c r="R346" s="13">
        <v>-0.36908337485703213</v>
      </c>
      <c r="S346" s="13">
        <v>5.0974272935522702E-2</v>
      </c>
      <c r="T346" s="13">
        <v>-0.13498010079082579</v>
      </c>
      <c r="U346" s="13">
        <v>0.13564992525734221</v>
      </c>
      <c r="V346" s="13">
        <v>0.3054993219734623</v>
      </c>
      <c r="W346" s="13">
        <v>1.2787214045290485E-2</v>
      </c>
      <c r="X346" s="13">
        <v>-8.9628064530592466E-3</v>
      </c>
      <c r="Y346" s="13">
        <v>0.18877974632201289</v>
      </c>
      <c r="Z346" s="13">
        <v>1.942844167837432E-2</v>
      </c>
      <c r="AA346" s="13">
        <v>-0.24539051019084512</v>
      </c>
      <c r="AB346" s="13">
        <v>-0.10675488335021921</v>
      </c>
      <c r="AC346" s="154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55"/>
    </row>
    <row r="347" spans="1:65">
      <c r="A347" s="30"/>
      <c r="B347" s="46" t="s">
        <v>276</v>
      </c>
      <c r="C347" s="47"/>
      <c r="D347" s="45">
        <v>0.74</v>
      </c>
      <c r="E347" s="45">
        <v>0.48</v>
      </c>
      <c r="F347" s="45">
        <v>1.26</v>
      </c>
      <c r="G347" s="45">
        <v>1.31</v>
      </c>
      <c r="H347" s="45">
        <v>0.36</v>
      </c>
      <c r="I347" s="45">
        <v>0.95</v>
      </c>
      <c r="J347" s="45">
        <v>0.43</v>
      </c>
      <c r="K347" s="45">
        <v>0.1</v>
      </c>
      <c r="L347" s="45" t="s">
        <v>277</v>
      </c>
      <c r="M347" s="45" t="s">
        <v>277</v>
      </c>
      <c r="N347" s="45">
        <v>0.03</v>
      </c>
      <c r="O347" s="45">
        <v>0</v>
      </c>
      <c r="P347" s="45">
        <v>0.67</v>
      </c>
      <c r="Q347" s="45">
        <v>0.09</v>
      </c>
      <c r="R347" s="45" t="s">
        <v>277</v>
      </c>
      <c r="S347" s="45">
        <v>0.45</v>
      </c>
      <c r="T347" s="45">
        <v>1.48</v>
      </c>
      <c r="U347" s="45">
        <v>1.33</v>
      </c>
      <c r="V347" s="45">
        <v>3.09</v>
      </c>
      <c r="W347" s="45" t="s">
        <v>277</v>
      </c>
      <c r="X347" s="45">
        <v>0.17</v>
      </c>
      <c r="Y347" s="45">
        <v>1.88</v>
      </c>
      <c r="Z347" s="45">
        <v>0.12</v>
      </c>
      <c r="AA347" s="45">
        <v>2.63</v>
      </c>
      <c r="AB347" s="45">
        <v>1.19</v>
      </c>
      <c r="AC347" s="154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B348" s="31" t="s">
        <v>304</v>
      </c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BM348" s="55"/>
    </row>
    <row r="349" spans="1:65">
      <c r="BM349" s="55"/>
    </row>
    <row r="350" spans="1:65" ht="15">
      <c r="B350" s="8" t="s">
        <v>565</v>
      </c>
      <c r="BM350" s="28" t="s">
        <v>67</v>
      </c>
    </row>
    <row r="351" spans="1:65" ht="15">
      <c r="A351" s="25" t="s">
        <v>5</v>
      </c>
      <c r="B351" s="18" t="s">
        <v>112</v>
      </c>
      <c r="C351" s="15" t="s">
        <v>113</v>
      </c>
      <c r="D351" s="16" t="s">
        <v>230</v>
      </c>
      <c r="E351" s="17" t="s">
        <v>230</v>
      </c>
      <c r="F351" s="17" t="s">
        <v>230</v>
      </c>
      <c r="G351" s="17" t="s">
        <v>230</v>
      </c>
      <c r="H351" s="17" t="s">
        <v>230</v>
      </c>
      <c r="I351" s="17" t="s">
        <v>230</v>
      </c>
      <c r="J351" s="154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8">
        <v>1</v>
      </c>
    </row>
    <row r="352" spans="1:65">
      <c r="A352" s="30"/>
      <c r="B352" s="19" t="s">
        <v>231</v>
      </c>
      <c r="C352" s="9" t="s">
        <v>231</v>
      </c>
      <c r="D352" s="152" t="s">
        <v>234</v>
      </c>
      <c r="E352" s="153" t="s">
        <v>235</v>
      </c>
      <c r="F352" s="153" t="s">
        <v>236</v>
      </c>
      <c r="G352" s="153" t="s">
        <v>239</v>
      </c>
      <c r="H352" s="153" t="s">
        <v>240</v>
      </c>
      <c r="I352" s="153" t="s">
        <v>257</v>
      </c>
      <c r="J352" s="154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 t="s">
        <v>3</v>
      </c>
    </row>
    <row r="353" spans="1:65">
      <c r="A353" s="30"/>
      <c r="B353" s="19"/>
      <c r="C353" s="9"/>
      <c r="D353" s="10" t="s">
        <v>281</v>
      </c>
      <c r="E353" s="11" t="s">
        <v>281</v>
      </c>
      <c r="F353" s="11" t="s">
        <v>281</v>
      </c>
      <c r="G353" s="11" t="s">
        <v>282</v>
      </c>
      <c r="H353" s="11" t="s">
        <v>281</v>
      </c>
      <c r="I353" s="11" t="s">
        <v>281</v>
      </c>
      <c r="J353" s="154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2</v>
      </c>
    </row>
    <row r="354" spans="1:65">
      <c r="A354" s="30"/>
      <c r="B354" s="19"/>
      <c r="C354" s="9"/>
      <c r="D354" s="26" t="s">
        <v>324</v>
      </c>
      <c r="E354" s="26" t="s">
        <v>324</v>
      </c>
      <c r="F354" s="26" t="s">
        <v>324</v>
      </c>
      <c r="G354" s="26" t="s">
        <v>324</v>
      </c>
      <c r="H354" s="26" t="s">
        <v>324</v>
      </c>
      <c r="I354" s="26" t="s">
        <v>118</v>
      </c>
      <c r="J354" s="154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2</v>
      </c>
    </row>
    <row r="355" spans="1:65">
      <c r="A355" s="30"/>
      <c r="B355" s="18">
        <v>1</v>
      </c>
      <c r="C355" s="14">
        <v>1</v>
      </c>
      <c r="D355" s="22">
        <v>2.0569999999999999</v>
      </c>
      <c r="E355" s="22">
        <v>1.583</v>
      </c>
      <c r="F355" s="22">
        <v>1.9702015699652498</v>
      </c>
      <c r="G355" s="22">
        <v>2.2000000000000002</v>
      </c>
      <c r="H355" s="22">
        <v>1.9</v>
      </c>
      <c r="I355" s="22">
        <v>1.7</v>
      </c>
      <c r="J355" s="154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1</v>
      </c>
    </row>
    <row r="356" spans="1:65">
      <c r="A356" s="30"/>
      <c r="B356" s="19">
        <v>1</v>
      </c>
      <c r="C356" s="9">
        <v>2</v>
      </c>
      <c r="D356" s="11">
        <v>2.028</v>
      </c>
      <c r="E356" s="11">
        <v>1.6479999999999999</v>
      </c>
      <c r="F356" s="11">
        <v>1.96999741367945</v>
      </c>
      <c r="G356" s="11">
        <v>2.2999999999999998</v>
      </c>
      <c r="H356" s="11">
        <v>1.9</v>
      </c>
      <c r="I356" s="11">
        <v>1.7</v>
      </c>
      <c r="J356" s="154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33</v>
      </c>
    </row>
    <row r="357" spans="1:65">
      <c r="A357" s="30"/>
      <c r="B357" s="19">
        <v>1</v>
      </c>
      <c r="C357" s="9">
        <v>3</v>
      </c>
      <c r="D357" s="11">
        <v>2.0430000000000001</v>
      </c>
      <c r="E357" s="11">
        <v>1.5329999999999999</v>
      </c>
      <c r="F357" s="11">
        <v>1.9493447886604003</v>
      </c>
      <c r="G357" s="11">
        <v>2.1</v>
      </c>
      <c r="H357" s="11">
        <v>1.96</v>
      </c>
      <c r="I357" s="11">
        <v>1.7</v>
      </c>
      <c r="J357" s="154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16</v>
      </c>
    </row>
    <row r="358" spans="1:65">
      <c r="A358" s="30"/>
      <c r="B358" s="19">
        <v>1</v>
      </c>
      <c r="C358" s="9">
        <v>4</v>
      </c>
      <c r="D358" s="11">
        <v>2.09</v>
      </c>
      <c r="E358" s="11">
        <v>1.6539999999999999</v>
      </c>
      <c r="F358" s="11">
        <v>1.9193911019914198</v>
      </c>
      <c r="G358" s="11">
        <v>2.1</v>
      </c>
      <c r="H358" s="11">
        <v>2</v>
      </c>
      <c r="I358" s="11">
        <v>1.6</v>
      </c>
      <c r="J358" s="154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8">
        <v>1.9099027147621077</v>
      </c>
    </row>
    <row r="359" spans="1:65">
      <c r="A359" s="30"/>
      <c r="B359" s="19">
        <v>1</v>
      </c>
      <c r="C359" s="9">
        <v>5</v>
      </c>
      <c r="D359" s="11">
        <v>2.097</v>
      </c>
      <c r="E359" s="11">
        <v>1.66</v>
      </c>
      <c r="F359" s="11">
        <v>1.94547877284618</v>
      </c>
      <c r="G359" s="11">
        <v>2.2000000000000002</v>
      </c>
      <c r="H359" s="11">
        <v>1.9800000000000002</v>
      </c>
      <c r="I359" s="11">
        <v>1.7</v>
      </c>
      <c r="J359" s="154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8">
        <v>92</v>
      </c>
    </row>
    <row r="360" spans="1:65">
      <c r="A360" s="30"/>
      <c r="B360" s="19">
        <v>1</v>
      </c>
      <c r="C360" s="9">
        <v>6</v>
      </c>
      <c r="D360" s="11">
        <v>2.0609999999999999</v>
      </c>
      <c r="E360" s="11">
        <v>1.5980000000000001</v>
      </c>
      <c r="F360" s="11">
        <v>1.9800840842931799</v>
      </c>
      <c r="G360" s="11">
        <v>2.1</v>
      </c>
      <c r="H360" s="11">
        <v>1.9299999999999997</v>
      </c>
      <c r="I360" s="11">
        <v>1.9</v>
      </c>
      <c r="J360" s="154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A361" s="30"/>
      <c r="B361" s="20" t="s">
        <v>272</v>
      </c>
      <c r="C361" s="12"/>
      <c r="D361" s="23">
        <v>2.0626666666666664</v>
      </c>
      <c r="E361" s="23">
        <v>1.6126666666666667</v>
      </c>
      <c r="F361" s="23">
        <v>1.95574962190598</v>
      </c>
      <c r="G361" s="23">
        <v>2.1666666666666665</v>
      </c>
      <c r="H361" s="23">
        <v>1.9450000000000001</v>
      </c>
      <c r="I361" s="23">
        <v>1.7166666666666666</v>
      </c>
      <c r="J361" s="154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3" t="s">
        <v>273</v>
      </c>
      <c r="C362" s="29"/>
      <c r="D362" s="11">
        <v>2.0590000000000002</v>
      </c>
      <c r="E362" s="11">
        <v>1.623</v>
      </c>
      <c r="F362" s="11">
        <v>1.959671101169925</v>
      </c>
      <c r="G362" s="11">
        <v>2.1500000000000004</v>
      </c>
      <c r="H362" s="11">
        <v>1.9449999999999998</v>
      </c>
      <c r="I362" s="11">
        <v>1.7</v>
      </c>
      <c r="J362" s="154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3" t="s">
        <v>274</v>
      </c>
      <c r="C363" s="29"/>
      <c r="D363" s="24">
        <v>2.6643323116057868E-2</v>
      </c>
      <c r="E363" s="24">
        <v>5.0277894413615458E-2</v>
      </c>
      <c r="F363" s="24">
        <v>2.2237259869383127E-2</v>
      </c>
      <c r="G363" s="24">
        <v>8.164965809277254E-2</v>
      </c>
      <c r="H363" s="24">
        <v>4.1833001326703867E-2</v>
      </c>
      <c r="I363" s="24">
        <v>9.8319208025017465E-2</v>
      </c>
      <c r="J363" s="154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A364" s="30"/>
      <c r="B364" s="3" t="s">
        <v>87</v>
      </c>
      <c r="C364" s="29"/>
      <c r="D364" s="13">
        <v>1.291693105174105E-2</v>
      </c>
      <c r="E364" s="13">
        <v>3.1176867143622649E-2</v>
      </c>
      <c r="F364" s="13">
        <v>1.137019770849387E-2</v>
      </c>
      <c r="G364" s="13">
        <v>3.7684457581279633E-2</v>
      </c>
      <c r="H364" s="13">
        <v>2.1507969833780907E-2</v>
      </c>
      <c r="I364" s="13">
        <v>5.7273325063116977E-2</v>
      </c>
      <c r="J364" s="154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5"/>
    </row>
    <row r="365" spans="1:65">
      <c r="A365" s="30"/>
      <c r="B365" s="3" t="s">
        <v>275</v>
      </c>
      <c r="C365" s="29"/>
      <c r="D365" s="13">
        <v>7.9985200672164414E-2</v>
      </c>
      <c r="E365" s="13">
        <v>-0.15562889449710215</v>
      </c>
      <c r="F365" s="13">
        <v>2.400483898447292E-2</v>
      </c>
      <c r="G365" s="13">
        <v>0.13443823600017279</v>
      </c>
      <c r="H365" s="13">
        <v>1.8376478009386021E-2</v>
      </c>
      <c r="I365" s="13">
        <v>-0.10117585916909388</v>
      </c>
      <c r="J365" s="154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55"/>
    </row>
    <row r="366" spans="1:65">
      <c r="A366" s="30"/>
      <c r="B366" s="46" t="s">
        <v>276</v>
      </c>
      <c r="C366" s="47"/>
      <c r="D366" s="45">
        <v>0.46</v>
      </c>
      <c r="E366" s="45">
        <v>1.39</v>
      </c>
      <c r="F366" s="45">
        <v>0.02</v>
      </c>
      <c r="G366" s="45">
        <v>0.89</v>
      </c>
      <c r="H366" s="45">
        <v>0.02</v>
      </c>
      <c r="I366" s="45">
        <v>0.96</v>
      </c>
      <c r="J366" s="154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55"/>
    </row>
    <row r="367" spans="1:65">
      <c r="B367" s="31"/>
      <c r="C367" s="20"/>
      <c r="D367" s="20"/>
      <c r="E367" s="20"/>
      <c r="F367" s="20"/>
      <c r="G367" s="20"/>
      <c r="H367" s="20"/>
      <c r="I367" s="20"/>
      <c r="BM367" s="55"/>
    </row>
    <row r="368" spans="1:65" ht="15">
      <c r="B368" s="8" t="s">
        <v>505</v>
      </c>
      <c r="BM368" s="28" t="s">
        <v>67</v>
      </c>
    </row>
    <row r="369" spans="1:65" ht="15">
      <c r="A369" s="25" t="s">
        <v>82</v>
      </c>
      <c r="B369" s="18" t="s">
        <v>112</v>
      </c>
      <c r="C369" s="15" t="s">
        <v>113</v>
      </c>
      <c r="D369" s="16" t="s">
        <v>230</v>
      </c>
      <c r="E369" s="17" t="s">
        <v>230</v>
      </c>
      <c r="F369" s="17" t="s">
        <v>230</v>
      </c>
      <c r="G369" s="17" t="s">
        <v>230</v>
      </c>
      <c r="H369" s="17" t="s">
        <v>230</v>
      </c>
      <c r="I369" s="17" t="s">
        <v>230</v>
      </c>
      <c r="J369" s="17" t="s">
        <v>230</v>
      </c>
      <c r="K369" s="17" t="s">
        <v>230</v>
      </c>
      <c r="L369" s="17" t="s">
        <v>230</v>
      </c>
      <c r="M369" s="17" t="s">
        <v>230</v>
      </c>
      <c r="N369" s="17" t="s">
        <v>230</v>
      </c>
      <c r="O369" s="17" t="s">
        <v>230</v>
      </c>
      <c r="P369" s="17" t="s">
        <v>230</v>
      </c>
      <c r="Q369" s="17" t="s">
        <v>230</v>
      </c>
      <c r="R369" s="17" t="s">
        <v>230</v>
      </c>
      <c r="S369" s="17" t="s">
        <v>230</v>
      </c>
      <c r="T369" s="17" t="s">
        <v>230</v>
      </c>
      <c r="U369" s="17" t="s">
        <v>230</v>
      </c>
      <c r="V369" s="154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1</v>
      </c>
    </row>
    <row r="370" spans="1:65">
      <c r="A370" s="30"/>
      <c r="B370" s="19" t="s">
        <v>231</v>
      </c>
      <c r="C370" s="9" t="s">
        <v>231</v>
      </c>
      <c r="D370" s="152" t="s">
        <v>233</v>
      </c>
      <c r="E370" s="153" t="s">
        <v>234</v>
      </c>
      <c r="F370" s="153" t="s">
        <v>236</v>
      </c>
      <c r="G370" s="153" t="s">
        <v>237</v>
      </c>
      <c r="H370" s="153" t="s">
        <v>239</v>
      </c>
      <c r="I370" s="153" t="s">
        <v>240</v>
      </c>
      <c r="J370" s="153" t="s">
        <v>245</v>
      </c>
      <c r="K370" s="153" t="s">
        <v>246</v>
      </c>
      <c r="L370" s="153" t="s">
        <v>247</v>
      </c>
      <c r="M370" s="153" t="s">
        <v>248</v>
      </c>
      <c r="N370" s="153" t="s">
        <v>250</v>
      </c>
      <c r="O370" s="153" t="s">
        <v>251</v>
      </c>
      <c r="P370" s="153" t="s">
        <v>257</v>
      </c>
      <c r="Q370" s="153" t="s">
        <v>279</v>
      </c>
      <c r="R370" s="153" t="s">
        <v>260</v>
      </c>
      <c r="S370" s="153" t="s">
        <v>261</v>
      </c>
      <c r="T370" s="153" t="s">
        <v>262</v>
      </c>
      <c r="U370" s="153" t="s">
        <v>263</v>
      </c>
      <c r="V370" s="154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 t="s">
        <v>3</v>
      </c>
    </row>
    <row r="371" spans="1:65">
      <c r="A371" s="30"/>
      <c r="B371" s="19"/>
      <c r="C371" s="9"/>
      <c r="D371" s="10" t="s">
        <v>282</v>
      </c>
      <c r="E371" s="11" t="s">
        <v>281</v>
      </c>
      <c r="F371" s="11" t="s">
        <v>281</v>
      </c>
      <c r="G371" s="11" t="s">
        <v>281</v>
      </c>
      <c r="H371" s="11" t="s">
        <v>282</v>
      </c>
      <c r="I371" s="11" t="s">
        <v>281</v>
      </c>
      <c r="J371" s="11" t="s">
        <v>282</v>
      </c>
      <c r="K371" s="11" t="s">
        <v>281</v>
      </c>
      <c r="L371" s="11" t="s">
        <v>281</v>
      </c>
      <c r="M371" s="11" t="s">
        <v>281</v>
      </c>
      <c r="N371" s="11" t="s">
        <v>281</v>
      </c>
      <c r="O371" s="11" t="s">
        <v>322</v>
      </c>
      <c r="P371" s="11" t="s">
        <v>281</v>
      </c>
      <c r="Q371" s="11" t="s">
        <v>281</v>
      </c>
      <c r="R371" s="11" t="s">
        <v>282</v>
      </c>
      <c r="S371" s="11" t="s">
        <v>282</v>
      </c>
      <c r="T371" s="11" t="s">
        <v>282</v>
      </c>
      <c r="U371" s="11" t="s">
        <v>281</v>
      </c>
      <c r="V371" s="154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>
        <v>2</v>
      </c>
    </row>
    <row r="372" spans="1:65">
      <c r="A372" s="30"/>
      <c r="B372" s="19"/>
      <c r="C372" s="9"/>
      <c r="D372" s="26" t="s">
        <v>323</v>
      </c>
      <c r="E372" s="26" t="s">
        <v>324</v>
      </c>
      <c r="F372" s="26" t="s">
        <v>324</v>
      </c>
      <c r="G372" s="26" t="s">
        <v>325</v>
      </c>
      <c r="H372" s="26" t="s">
        <v>324</v>
      </c>
      <c r="I372" s="26" t="s">
        <v>324</v>
      </c>
      <c r="J372" s="26" t="s">
        <v>323</v>
      </c>
      <c r="K372" s="26" t="s">
        <v>324</v>
      </c>
      <c r="L372" s="26" t="s">
        <v>118</v>
      </c>
      <c r="M372" s="26" t="s">
        <v>324</v>
      </c>
      <c r="N372" s="26" t="s">
        <v>324</v>
      </c>
      <c r="O372" s="26" t="s">
        <v>327</v>
      </c>
      <c r="P372" s="26" t="s">
        <v>118</v>
      </c>
      <c r="Q372" s="26" t="s">
        <v>324</v>
      </c>
      <c r="R372" s="26" t="s">
        <v>324</v>
      </c>
      <c r="S372" s="26" t="s">
        <v>323</v>
      </c>
      <c r="T372" s="26" t="s">
        <v>324</v>
      </c>
      <c r="U372" s="26" t="s">
        <v>324</v>
      </c>
      <c r="V372" s="154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>
        <v>2</v>
      </c>
    </row>
    <row r="373" spans="1:65">
      <c r="A373" s="30"/>
      <c r="B373" s="18">
        <v>1</v>
      </c>
      <c r="C373" s="14">
        <v>1</v>
      </c>
      <c r="D373" s="148" t="s">
        <v>107</v>
      </c>
      <c r="E373" s="22">
        <v>0.08</v>
      </c>
      <c r="F373" s="148">
        <v>0.18623825397310301</v>
      </c>
      <c r="G373" s="148" t="s">
        <v>98</v>
      </c>
      <c r="H373" s="148" t="s">
        <v>107</v>
      </c>
      <c r="I373" s="22">
        <v>0.08</v>
      </c>
      <c r="J373" s="148">
        <v>2</v>
      </c>
      <c r="K373" s="22">
        <v>0.12</v>
      </c>
      <c r="L373" s="22">
        <v>0.05</v>
      </c>
      <c r="M373" s="22">
        <v>0.09</v>
      </c>
      <c r="N373" s="22">
        <v>0.12</v>
      </c>
      <c r="O373" s="148" t="s">
        <v>97</v>
      </c>
      <c r="P373" s="148">
        <v>0.1</v>
      </c>
      <c r="Q373" s="22">
        <v>0.14000000000000001</v>
      </c>
      <c r="R373" s="22">
        <v>0.14000000000000001</v>
      </c>
      <c r="S373" s="148">
        <v>0.2</v>
      </c>
      <c r="T373" s="22">
        <v>0.09</v>
      </c>
      <c r="U373" s="22">
        <v>0.12</v>
      </c>
      <c r="V373" s="154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8">
        <v>1</v>
      </c>
    </row>
    <row r="374" spans="1:65">
      <c r="A374" s="30"/>
      <c r="B374" s="19">
        <v>1</v>
      </c>
      <c r="C374" s="9">
        <v>2</v>
      </c>
      <c r="D374" s="149" t="s">
        <v>107</v>
      </c>
      <c r="E374" s="11">
        <v>7.0000000000000007E-2</v>
      </c>
      <c r="F374" s="149">
        <v>0.20183683163205601</v>
      </c>
      <c r="G374" s="149" t="s">
        <v>98</v>
      </c>
      <c r="H374" s="149" t="s">
        <v>107</v>
      </c>
      <c r="I374" s="11">
        <v>0.08</v>
      </c>
      <c r="J374" s="149">
        <v>2</v>
      </c>
      <c r="K374" s="11">
        <v>0.12</v>
      </c>
      <c r="L374" s="11">
        <v>0.05</v>
      </c>
      <c r="M374" s="11">
        <v>0.11</v>
      </c>
      <c r="N374" s="11">
        <v>0.13</v>
      </c>
      <c r="O374" s="149" t="s">
        <v>97</v>
      </c>
      <c r="P374" s="149">
        <v>0.1</v>
      </c>
      <c r="Q374" s="11">
        <v>0.14000000000000001</v>
      </c>
      <c r="R374" s="11">
        <v>0.14000000000000001</v>
      </c>
      <c r="S374" s="149">
        <v>0.2</v>
      </c>
      <c r="T374" s="11">
        <v>0.09</v>
      </c>
      <c r="U374" s="11">
        <v>0.1</v>
      </c>
      <c r="V374" s="154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8">
        <v>34</v>
      </c>
    </row>
    <row r="375" spans="1:65">
      <c r="A375" s="30"/>
      <c r="B375" s="19">
        <v>1</v>
      </c>
      <c r="C375" s="9">
        <v>3</v>
      </c>
      <c r="D375" s="149" t="s">
        <v>107</v>
      </c>
      <c r="E375" s="11">
        <v>7.0000000000000007E-2</v>
      </c>
      <c r="F375" s="149">
        <v>0.19436088807728499</v>
      </c>
      <c r="G375" s="149" t="s">
        <v>98</v>
      </c>
      <c r="H375" s="149" t="s">
        <v>107</v>
      </c>
      <c r="I375" s="11">
        <v>0.11</v>
      </c>
      <c r="J375" s="149">
        <v>2.1</v>
      </c>
      <c r="K375" s="11">
        <v>0.12</v>
      </c>
      <c r="L375" s="11">
        <v>0.05</v>
      </c>
      <c r="M375" s="11">
        <v>0.08</v>
      </c>
      <c r="N375" s="11">
        <v>0.12</v>
      </c>
      <c r="O375" s="149" t="s">
        <v>97</v>
      </c>
      <c r="P375" s="149">
        <v>0.1</v>
      </c>
      <c r="Q375" s="11">
        <v>0.14000000000000001</v>
      </c>
      <c r="R375" s="11">
        <v>0.12</v>
      </c>
      <c r="S375" s="149">
        <v>0.2</v>
      </c>
      <c r="T375" s="11">
        <v>0.09</v>
      </c>
      <c r="U375" s="11">
        <v>0.11</v>
      </c>
      <c r="V375" s="154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8">
        <v>16</v>
      </c>
    </row>
    <row r="376" spans="1:65">
      <c r="A376" s="30"/>
      <c r="B376" s="19">
        <v>1</v>
      </c>
      <c r="C376" s="9">
        <v>4</v>
      </c>
      <c r="D376" s="149" t="s">
        <v>107</v>
      </c>
      <c r="E376" s="11">
        <v>7.0000000000000007E-2</v>
      </c>
      <c r="F376" s="149">
        <v>0.229036708223575</v>
      </c>
      <c r="G376" s="149" t="s">
        <v>98</v>
      </c>
      <c r="H376" s="149" t="s">
        <v>107</v>
      </c>
      <c r="I376" s="11">
        <v>0.1</v>
      </c>
      <c r="J376" s="149">
        <v>2</v>
      </c>
      <c r="K376" s="11">
        <v>0.12</v>
      </c>
      <c r="L376" s="11">
        <v>0.05</v>
      </c>
      <c r="M376" s="11">
        <v>0.11</v>
      </c>
      <c r="N376" s="11">
        <v>0.14000000000000001</v>
      </c>
      <c r="O376" s="149" t="s">
        <v>97</v>
      </c>
      <c r="P376" s="149">
        <v>0.1</v>
      </c>
      <c r="Q376" s="11">
        <v>0.13</v>
      </c>
      <c r="R376" s="11">
        <v>0.12</v>
      </c>
      <c r="S376" s="149">
        <v>0.2</v>
      </c>
      <c r="T376" s="11">
        <v>0.08</v>
      </c>
      <c r="U376" s="11">
        <v>0.09</v>
      </c>
      <c r="V376" s="154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28">
        <v>0.10190000000000002</v>
      </c>
    </row>
    <row r="377" spans="1:65">
      <c r="A377" s="30"/>
      <c r="B377" s="19">
        <v>1</v>
      </c>
      <c r="C377" s="9">
        <v>5</v>
      </c>
      <c r="D377" s="149" t="s">
        <v>107</v>
      </c>
      <c r="E377" s="11">
        <v>0.08</v>
      </c>
      <c r="F377" s="149">
        <v>0.21437359760885299</v>
      </c>
      <c r="G377" s="149" t="s">
        <v>98</v>
      </c>
      <c r="H377" s="149" t="s">
        <v>107</v>
      </c>
      <c r="I377" s="11">
        <v>0.1</v>
      </c>
      <c r="J377" s="149">
        <v>2</v>
      </c>
      <c r="K377" s="11">
        <v>0.14000000000000001</v>
      </c>
      <c r="L377" s="11">
        <v>0.05</v>
      </c>
      <c r="M377" s="11">
        <v>0.1</v>
      </c>
      <c r="N377" s="11">
        <v>0.13</v>
      </c>
      <c r="O377" s="149" t="s">
        <v>97</v>
      </c>
      <c r="P377" s="149">
        <v>0.1</v>
      </c>
      <c r="Q377" s="11">
        <v>0.13</v>
      </c>
      <c r="R377" s="11">
        <v>0.1</v>
      </c>
      <c r="S377" s="149">
        <v>0.2</v>
      </c>
      <c r="T377" s="11">
        <v>0.08</v>
      </c>
      <c r="U377" s="11">
        <v>0.1</v>
      </c>
      <c r="V377" s="154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28">
        <v>93</v>
      </c>
    </row>
    <row r="378" spans="1:65">
      <c r="A378" s="30"/>
      <c r="B378" s="19">
        <v>1</v>
      </c>
      <c r="C378" s="9">
        <v>6</v>
      </c>
      <c r="D378" s="149" t="s">
        <v>107</v>
      </c>
      <c r="E378" s="11">
        <v>0.08</v>
      </c>
      <c r="F378" s="149">
        <v>0.20261262859489301</v>
      </c>
      <c r="G378" s="149" t="s">
        <v>98</v>
      </c>
      <c r="H378" s="149" t="s">
        <v>107</v>
      </c>
      <c r="I378" s="11">
        <v>0.1</v>
      </c>
      <c r="J378" s="149">
        <v>2.1</v>
      </c>
      <c r="K378" s="11">
        <v>0.12</v>
      </c>
      <c r="L378" s="11">
        <v>0.05</v>
      </c>
      <c r="M378" s="11">
        <v>0.1</v>
      </c>
      <c r="N378" s="11">
        <v>0.12</v>
      </c>
      <c r="O378" s="149" t="s">
        <v>97</v>
      </c>
      <c r="P378" s="149">
        <v>0.1</v>
      </c>
      <c r="Q378" s="11">
        <v>0.14000000000000001</v>
      </c>
      <c r="R378" s="150">
        <v>0.21</v>
      </c>
      <c r="S378" s="149">
        <v>0.2</v>
      </c>
      <c r="T378" s="11">
        <v>0.1</v>
      </c>
      <c r="U378" s="11">
        <v>0.09</v>
      </c>
      <c r="V378" s="154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5"/>
    </row>
    <row r="379" spans="1:65">
      <c r="A379" s="30"/>
      <c r="B379" s="20" t="s">
        <v>272</v>
      </c>
      <c r="C379" s="12"/>
      <c r="D379" s="23" t="s">
        <v>674</v>
      </c>
      <c r="E379" s="23">
        <v>7.5000000000000011E-2</v>
      </c>
      <c r="F379" s="23">
        <v>0.20474315135162754</v>
      </c>
      <c r="G379" s="23" t="s">
        <v>674</v>
      </c>
      <c r="H379" s="23" t="s">
        <v>674</v>
      </c>
      <c r="I379" s="23">
        <v>9.4999999999999987E-2</v>
      </c>
      <c r="J379" s="23">
        <v>2.0333333333333332</v>
      </c>
      <c r="K379" s="23">
        <v>0.12333333333333334</v>
      </c>
      <c r="L379" s="23">
        <v>4.9999999999999996E-2</v>
      </c>
      <c r="M379" s="23">
        <v>9.8333333333333328E-2</v>
      </c>
      <c r="N379" s="23">
        <v>0.12666666666666668</v>
      </c>
      <c r="O379" s="23" t="s">
        <v>674</v>
      </c>
      <c r="P379" s="23">
        <v>9.9999999999999992E-2</v>
      </c>
      <c r="Q379" s="23">
        <v>0.13666666666666669</v>
      </c>
      <c r="R379" s="23">
        <v>0.13833333333333334</v>
      </c>
      <c r="S379" s="23">
        <v>0.19999999999999998</v>
      </c>
      <c r="T379" s="23">
        <v>8.8333333333333333E-2</v>
      </c>
      <c r="U379" s="23">
        <v>0.10166666666666667</v>
      </c>
      <c r="V379" s="154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5"/>
    </row>
    <row r="380" spans="1:65">
      <c r="A380" s="30"/>
      <c r="B380" s="3" t="s">
        <v>273</v>
      </c>
      <c r="C380" s="29"/>
      <c r="D380" s="11" t="s">
        <v>674</v>
      </c>
      <c r="E380" s="11">
        <v>7.5000000000000011E-2</v>
      </c>
      <c r="F380" s="11">
        <v>0.20222473011347453</v>
      </c>
      <c r="G380" s="11" t="s">
        <v>674</v>
      </c>
      <c r="H380" s="11" t="s">
        <v>674</v>
      </c>
      <c r="I380" s="11">
        <v>0.1</v>
      </c>
      <c r="J380" s="11">
        <v>2</v>
      </c>
      <c r="K380" s="11">
        <v>0.12</v>
      </c>
      <c r="L380" s="11">
        <v>0.05</v>
      </c>
      <c r="M380" s="11">
        <v>0.1</v>
      </c>
      <c r="N380" s="11">
        <v>0.125</v>
      </c>
      <c r="O380" s="11" t="s">
        <v>674</v>
      </c>
      <c r="P380" s="11">
        <v>0.1</v>
      </c>
      <c r="Q380" s="11">
        <v>0.14000000000000001</v>
      </c>
      <c r="R380" s="11">
        <v>0.13</v>
      </c>
      <c r="S380" s="11">
        <v>0.2</v>
      </c>
      <c r="T380" s="11">
        <v>0.09</v>
      </c>
      <c r="U380" s="11">
        <v>0.1</v>
      </c>
      <c r="V380" s="154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5"/>
    </row>
    <row r="381" spans="1:65">
      <c r="A381" s="30"/>
      <c r="B381" s="3" t="s">
        <v>274</v>
      </c>
      <c r="C381" s="29"/>
      <c r="D381" s="24" t="s">
        <v>674</v>
      </c>
      <c r="E381" s="24">
        <v>5.4772255750516587E-3</v>
      </c>
      <c r="F381" s="24">
        <v>1.5140216906112497E-2</v>
      </c>
      <c r="G381" s="24" t="s">
        <v>674</v>
      </c>
      <c r="H381" s="24" t="s">
        <v>674</v>
      </c>
      <c r="I381" s="24">
        <v>1.2247448713915953E-2</v>
      </c>
      <c r="J381" s="24">
        <v>5.1639777949432274E-2</v>
      </c>
      <c r="K381" s="24">
        <v>8.1649658092772665E-3</v>
      </c>
      <c r="L381" s="24">
        <v>7.6011774306101464E-18</v>
      </c>
      <c r="M381" s="24">
        <v>1.1690451944500189E-2</v>
      </c>
      <c r="N381" s="24">
        <v>8.1649658092772665E-3</v>
      </c>
      <c r="O381" s="24" t="s">
        <v>674</v>
      </c>
      <c r="P381" s="24">
        <v>1.5202354861220293E-17</v>
      </c>
      <c r="Q381" s="24">
        <v>5.1639777949432277E-3</v>
      </c>
      <c r="R381" s="24">
        <v>3.816630276391296E-2</v>
      </c>
      <c r="S381" s="24">
        <v>3.0404709722440586E-17</v>
      </c>
      <c r="T381" s="24">
        <v>7.5277265270908104E-3</v>
      </c>
      <c r="U381" s="24">
        <v>1.1690451944500189E-2</v>
      </c>
      <c r="V381" s="154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5"/>
    </row>
    <row r="382" spans="1:65">
      <c r="A382" s="30"/>
      <c r="B382" s="3" t="s">
        <v>87</v>
      </c>
      <c r="C382" s="29"/>
      <c r="D382" s="13" t="s">
        <v>674</v>
      </c>
      <c r="E382" s="13">
        <v>7.3029674334022104E-2</v>
      </c>
      <c r="F382" s="13">
        <v>7.394736676740199E-2</v>
      </c>
      <c r="G382" s="13" t="s">
        <v>674</v>
      </c>
      <c r="H382" s="13" t="s">
        <v>674</v>
      </c>
      <c r="I382" s="13">
        <v>0.12892051277806268</v>
      </c>
      <c r="J382" s="13">
        <v>2.5396612106278169E-2</v>
      </c>
      <c r="K382" s="13">
        <v>6.6202425480626478E-2</v>
      </c>
      <c r="L382" s="13">
        <v>1.5202354861220294E-16</v>
      </c>
      <c r="M382" s="13">
        <v>0.11888595197796803</v>
      </c>
      <c r="N382" s="13">
        <v>6.4460256389031051E-2</v>
      </c>
      <c r="O382" s="13" t="s">
        <v>674</v>
      </c>
      <c r="P382" s="13">
        <v>1.5202354861220294E-16</v>
      </c>
      <c r="Q382" s="13">
        <v>3.7785203377633365E-2</v>
      </c>
      <c r="R382" s="13">
        <v>0.27590098383551537</v>
      </c>
      <c r="S382" s="13">
        <v>1.5202354861220294E-16</v>
      </c>
      <c r="T382" s="13">
        <v>8.5219545589707291E-2</v>
      </c>
      <c r="U382" s="13">
        <v>0.11498805191311662</v>
      </c>
      <c r="V382" s="154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5"/>
    </row>
    <row r="383" spans="1:65">
      <c r="A383" s="30"/>
      <c r="B383" s="3" t="s">
        <v>275</v>
      </c>
      <c r="C383" s="29"/>
      <c r="D383" s="13" t="s">
        <v>674</v>
      </c>
      <c r="E383" s="13">
        <v>-0.26398429833169779</v>
      </c>
      <c r="F383" s="13">
        <v>1.0092556560513004</v>
      </c>
      <c r="G383" s="13" t="s">
        <v>674</v>
      </c>
      <c r="H383" s="13" t="s">
        <v>674</v>
      </c>
      <c r="I383" s="13">
        <v>-6.7713444553484048E-2</v>
      </c>
      <c r="J383" s="13">
        <v>18.954203467451745</v>
      </c>
      <c r="K383" s="13">
        <v>0.21033693163231915</v>
      </c>
      <c r="L383" s="13">
        <v>-0.50932286555446526</v>
      </c>
      <c r="M383" s="13">
        <v>-3.5001635590448332E-2</v>
      </c>
      <c r="N383" s="13">
        <v>0.24304874059535475</v>
      </c>
      <c r="O383" s="13" t="s">
        <v>674</v>
      </c>
      <c r="P383" s="13">
        <v>-1.864573110893053E-2</v>
      </c>
      <c r="Q383" s="13">
        <v>0.34118416748446179</v>
      </c>
      <c r="R383" s="13">
        <v>0.35754007196597959</v>
      </c>
      <c r="S383" s="13">
        <v>0.96270853778213894</v>
      </c>
      <c r="T383" s="13">
        <v>-0.13313706247955526</v>
      </c>
      <c r="U383" s="13">
        <v>-2.2898266274126167E-3</v>
      </c>
      <c r="V383" s="154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55"/>
    </row>
    <row r="384" spans="1:65">
      <c r="A384" s="30"/>
      <c r="B384" s="46" t="s">
        <v>276</v>
      </c>
      <c r="C384" s="47"/>
      <c r="D384" s="45">
        <v>1.26</v>
      </c>
      <c r="E384" s="45">
        <v>0.63</v>
      </c>
      <c r="F384" s="45">
        <v>2.65</v>
      </c>
      <c r="G384" s="45">
        <v>0</v>
      </c>
      <c r="H384" s="45">
        <v>1.26</v>
      </c>
      <c r="I384" s="45">
        <v>0.13</v>
      </c>
      <c r="J384" s="45" t="s">
        <v>277</v>
      </c>
      <c r="K384" s="45">
        <v>0.59</v>
      </c>
      <c r="L384" s="45">
        <v>1.26</v>
      </c>
      <c r="M384" s="45">
        <v>0.04</v>
      </c>
      <c r="N384" s="45">
        <v>0.67</v>
      </c>
      <c r="O384" s="45">
        <v>123.9</v>
      </c>
      <c r="P384" s="45" t="s">
        <v>277</v>
      </c>
      <c r="Q384" s="45">
        <v>0.93</v>
      </c>
      <c r="R384" s="45">
        <v>0.97</v>
      </c>
      <c r="S384" s="45" t="s">
        <v>277</v>
      </c>
      <c r="T384" s="45">
        <v>0.3</v>
      </c>
      <c r="U384" s="45">
        <v>0.04</v>
      </c>
      <c r="V384" s="154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55"/>
    </row>
    <row r="385" spans="1:65">
      <c r="B385" s="31" t="s">
        <v>333</v>
      </c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BM385" s="55"/>
    </row>
    <row r="386" spans="1:65">
      <c r="BM386" s="55"/>
    </row>
    <row r="387" spans="1:65" ht="15">
      <c r="B387" s="8" t="s">
        <v>566</v>
      </c>
      <c r="BM387" s="28" t="s">
        <v>67</v>
      </c>
    </row>
    <row r="388" spans="1:65" ht="15">
      <c r="A388" s="25" t="s">
        <v>8</v>
      </c>
      <c r="B388" s="18" t="s">
        <v>112</v>
      </c>
      <c r="C388" s="15" t="s">
        <v>113</v>
      </c>
      <c r="D388" s="16" t="s">
        <v>230</v>
      </c>
      <c r="E388" s="17" t="s">
        <v>230</v>
      </c>
      <c r="F388" s="17" t="s">
        <v>230</v>
      </c>
      <c r="G388" s="17" t="s">
        <v>230</v>
      </c>
      <c r="H388" s="17" t="s">
        <v>230</v>
      </c>
      <c r="I388" s="17" t="s">
        <v>230</v>
      </c>
      <c r="J388" s="17" t="s">
        <v>230</v>
      </c>
      <c r="K388" s="17" t="s">
        <v>230</v>
      </c>
      <c r="L388" s="17" t="s">
        <v>230</v>
      </c>
      <c r="M388" s="17" t="s">
        <v>230</v>
      </c>
      <c r="N388" s="17" t="s">
        <v>230</v>
      </c>
      <c r="O388" s="17" t="s">
        <v>230</v>
      </c>
      <c r="P388" s="17" t="s">
        <v>230</v>
      </c>
      <c r="Q388" s="17" t="s">
        <v>230</v>
      </c>
      <c r="R388" s="17" t="s">
        <v>230</v>
      </c>
      <c r="S388" s="17" t="s">
        <v>230</v>
      </c>
      <c r="T388" s="17" t="s">
        <v>230</v>
      </c>
      <c r="U388" s="17" t="s">
        <v>230</v>
      </c>
      <c r="V388" s="17" t="s">
        <v>230</v>
      </c>
      <c r="W388" s="154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8">
        <v>1</v>
      </c>
    </row>
    <row r="389" spans="1:65">
      <c r="A389" s="30"/>
      <c r="B389" s="19" t="s">
        <v>231</v>
      </c>
      <c r="C389" s="9" t="s">
        <v>231</v>
      </c>
      <c r="D389" s="152" t="s">
        <v>233</v>
      </c>
      <c r="E389" s="153" t="s">
        <v>234</v>
      </c>
      <c r="F389" s="153" t="s">
        <v>236</v>
      </c>
      <c r="G389" s="153" t="s">
        <v>239</v>
      </c>
      <c r="H389" s="153" t="s">
        <v>240</v>
      </c>
      <c r="I389" s="153" t="s">
        <v>242</v>
      </c>
      <c r="J389" s="153" t="s">
        <v>243</v>
      </c>
      <c r="K389" s="153" t="s">
        <v>245</v>
      </c>
      <c r="L389" s="153" t="s">
        <v>246</v>
      </c>
      <c r="M389" s="153" t="s">
        <v>247</v>
      </c>
      <c r="N389" s="153" t="s">
        <v>248</v>
      </c>
      <c r="O389" s="153" t="s">
        <v>250</v>
      </c>
      <c r="P389" s="153" t="s">
        <v>252</v>
      </c>
      <c r="Q389" s="153" t="s">
        <v>257</v>
      </c>
      <c r="R389" s="153" t="s">
        <v>279</v>
      </c>
      <c r="S389" s="153" t="s">
        <v>260</v>
      </c>
      <c r="T389" s="153" t="s">
        <v>261</v>
      </c>
      <c r="U389" s="153" t="s">
        <v>262</v>
      </c>
      <c r="V389" s="153" t="s">
        <v>263</v>
      </c>
      <c r="W389" s="154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8" t="s">
        <v>3</v>
      </c>
    </row>
    <row r="390" spans="1:65">
      <c r="A390" s="30"/>
      <c r="B390" s="19"/>
      <c r="C390" s="9"/>
      <c r="D390" s="10" t="s">
        <v>282</v>
      </c>
      <c r="E390" s="11" t="s">
        <v>281</v>
      </c>
      <c r="F390" s="11" t="s">
        <v>281</v>
      </c>
      <c r="G390" s="11" t="s">
        <v>282</v>
      </c>
      <c r="H390" s="11" t="s">
        <v>281</v>
      </c>
      <c r="I390" s="11" t="s">
        <v>282</v>
      </c>
      <c r="J390" s="11" t="s">
        <v>281</v>
      </c>
      <c r="K390" s="11" t="s">
        <v>282</v>
      </c>
      <c r="L390" s="11" t="s">
        <v>281</v>
      </c>
      <c r="M390" s="11" t="s">
        <v>281</v>
      </c>
      <c r="N390" s="11" t="s">
        <v>281</v>
      </c>
      <c r="O390" s="11" t="s">
        <v>281</v>
      </c>
      <c r="P390" s="11" t="s">
        <v>282</v>
      </c>
      <c r="Q390" s="11" t="s">
        <v>281</v>
      </c>
      <c r="R390" s="11" t="s">
        <v>281</v>
      </c>
      <c r="S390" s="11" t="s">
        <v>282</v>
      </c>
      <c r="T390" s="11" t="s">
        <v>282</v>
      </c>
      <c r="U390" s="11" t="s">
        <v>282</v>
      </c>
      <c r="V390" s="11" t="s">
        <v>281</v>
      </c>
      <c r="W390" s="154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>
        <v>2</v>
      </c>
    </row>
    <row r="391" spans="1:65">
      <c r="A391" s="30"/>
      <c r="B391" s="19"/>
      <c r="C391" s="9"/>
      <c r="D391" s="26" t="s">
        <v>323</v>
      </c>
      <c r="E391" s="26" t="s">
        <v>324</v>
      </c>
      <c r="F391" s="26" t="s">
        <v>324</v>
      </c>
      <c r="G391" s="26" t="s">
        <v>324</v>
      </c>
      <c r="H391" s="26" t="s">
        <v>324</v>
      </c>
      <c r="I391" s="26" t="s">
        <v>326</v>
      </c>
      <c r="J391" s="26" t="s">
        <v>326</v>
      </c>
      <c r="K391" s="26" t="s">
        <v>323</v>
      </c>
      <c r="L391" s="26" t="s">
        <v>324</v>
      </c>
      <c r="M391" s="26" t="s">
        <v>324</v>
      </c>
      <c r="N391" s="26" t="s">
        <v>324</v>
      </c>
      <c r="O391" s="26" t="s">
        <v>324</v>
      </c>
      <c r="P391" s="26" t="s">
        <v>326</v>
      </c>
      <c r="Q391" s="26" t="s">
        <v>118</v>
      </c>
      <c r="R391" s="26" t="s">
        <v>324</v>
      </c>
      <c r="S391" s="26" t="s">
        <v>324</v>
      </c>
      <c r="T391" s="26" t="s">
        <v>323</v>
      </c>
      <c r="U391" s="26" t="s">
        <v>324</v>
      </c>
      <c r="V391" s="26" t="s">
        <v>324</v>
      </c>
      <c r="W391" s="154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8">
        <v>2</v>
      </c>
    </row>
    <row r="392" spans="1:65">
      <c r="A392" s="30"/>
      <c r="B392" s="18">
        <v>1</v>
      </c>
      <c r="C392" s="14">
        <v>1</v>
      </c>
      <c r="D392" s="22">
        <v>0.39</v>
      </c>
      <c r="E392" s="22">
        <v>0.5</v>
      </c>
      <c r="F392" s="22">
        <v>0.36988170104135498</v>
      </c>
      <c r="G392" s="148">
        <v>0.4</v>
      </c>
      <c r="H392" s="22">
        <v>0.38</v>
      </c>
      <c r="I392" s="22">
        <v>0.47</v>
      </c>
      <c r="J392" s="148">
        <v>0.61</v>
      </c>
      <c r="K392" s="148">
        <v>0.4</v>
      </c>
      <c r="L392" s="22">
        <v>0.46</v>
      </c>
      <c r="M392" s="22">
        <v>0.49</v>
      </c>
      <c r="N392" s="22">
        <v>0.49</v>
      </c>
      <c r="O392" s="22">
        <v>0.47</v>
      </c>
      <c r="P392" s="22">
        <v>0.48</v>
      </c>
      <c r="Q392" s="148" t="s">
        <v>298</v>
      </c>
      <c r="R392" s="22">
        <v>0.49</v>
      </c>
      <c r="S392" s="148">
        <v>0.68</v>
      </c>
      <c r="T392" s="22">
        <v>0.5</v>
      </c>
      <c r="U392" s="155">
        <v>0.55000000000000004</v>
      </c>
      <c r="V392" s="22">
        <v>0.41</v>
      </c>
      <c r="W392" s="154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8">
        <v>1</v>
      </c>
    </row>
    <row r="393" spans="1:65">
      <c r="A393" s="30"/>
      <c r="B393" s="19">
        <v>1</v>
      </c>
      <c r="C393" s="9">
        <v>2</v>
      </c>
      <c r="D393" s="11">
        <v>0.4</v>
      </c>
      <c r="E393" s="11">
        <v>0.51</v>
      </c>
      <c r="F393" s="11">
        <v>0.39013220093775403</v>
      </c>
      <c r="G393" s="149">
        <v>0.4</v>
      </c>
      <c r="H393" s="11">
        <v>0.39</v>
      </c>
      <c r="I393" s="11">
        <v>0.44</v>
      </c>
      <c r="J393" s="149">
        <v>0.63</v>
      </c>
      <c r="K393" s="149">
        <v>0.4</v>
      </c>
      <c r="L393" s="11">
        <v>0.45</v>
      </c>
      <c r="M393" s="150">
        <v>0.53</v>
      </c>
      <c r="N393" s="11">
        <v>0.47</v>
      </c>
      <c r="O393" s="11">
        <v>0.46</v>
      </c>
      <c r="P393" s="11">
        <v>0.41</v>
      </c>
      <c r="Q393" s="149" t="s">
        <v>298</v>
      </c>
      <c r="R393" s="11">
        <v>0.5</v>
      </c>
      <c r="S393" s="149">
        <v>0.7</v>
      </c>
      <c r="T393" s="11">
        <v>0.47</v>
      </c>
      <c r="U393" s="11">
        <v>0.51</v>
      </c>
      <c r="V393" s="11">
        <v>0.41</v>
      </c>
      <c r="W393" s="154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8">
        <v>18</v>
      </c>
    </row>
    <row r="394" spans="1:65">
      <c r="A394" s="30"/>
      <c r="B394" s="19">
        <v>1</v>
      </c>
      <c r="C394" s="9">
        <v>3</v>
      </c>
      <c r="D394" s="11">
        <v>0.35</v>
      </c>
      <c r="E394" s="11">
        <v>0.51</v>
      </c>
      <c r="F394" s="11">
        <v>0.373299505050109</v>
      </c>
      <c r="G394" s="149">
        <v>0.5</v>
      </c>
      <c r="H394" s="11">
        <v>0.41</v>
      </c>
      <c r="I394" s="11">
        <v>0.47</v>
      </c>
      <c r="J394" s="149">
        <v>0.6</v>
      </c>
      <c r="K394" s="149">
        <v>0.4</v>
      </c>
      <c r="L394" s="11">
        <v>0.46</v>
      </c>
      <c r="M394" s="11">
        <v>0.48</v>
      </c>
      <c r="N394" s="11">
        <v>0.48</v>
      </c>
      <c r="O394" s="11">
        <v>0.43</v>
      </c>
      <c r="P394" s="11">
        <v>0.46</v>
      </c>
      <c r="Q394" s="149" t="s">
        <v>298</v>
      </c>
      <c r="R394" s="11">
        <v>0.47</v>
      </c>
      <c r="S394" s="149">
        <v>0.71</v>
      </c>
      <c r="T394" s="11">
        <v>0.48</v>
      </c>
      <c r="U394" s="11">
        <v>0.52</v>
      </c>
      <c r="V394" s="11">
        <v>0.43</v>
      </c>
      <c r="W394" s="154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16</v>
      </c>
    </row>
    <row r="395" spans="1:65">
      <c r="A395" s="30"/>
      <c r="B395" s="19">
        <v>1</v>
      </c>
      <c r="C395" s="9">
        <v>4</v>
      </c>
      <c r="D395" s="11">
        <v>0.36</v>
      </c>
      <c r="E395" s="11">
        <v>0.51</v>
      </c>
      <c r="F395" s="11">
        <v>0.41508185907563799</v>
      </c>
      <c r="G395" s="149">
        <v>0.5</v>
      </c>
      <c r="H395" s="150">
        <v>0.68</v>
      </c>
      <c r="I395" s="11">
        <v>0.46</v>
      </c>
      <c r="J395" s="149">
        <v>0.61</v>
      </c>
      <c r="K395" s="149">
        <v>0.4</v>
      </c>
      <c r="L395" s="11">
        <v>0.47</v>
      </c>
      <c r="M395" s="11">
        <v>0.49</v>
      </c>
      <c r="N395" s="11">
        <v>0.48</v>
      </c>
      <c r="O395" s="11">
        <v>0.47</v>
      </c>
      <c r="P395" s="11">
        <v>0.46</v>
      </c>
      <c r="Q395" s="149" t="s">
        <v>298</v>
      </c>
      <c r="R395" s="11">
        <v>0.51</v>
      </c>
      <c r="S395" s="149">
        <v>0.69</v>
      </c>
      <c r="T395" s="11">
        <v>0.5</v>
      </c>
      <c r="U395" s="11">
        <v>0.52</v>
      </c>
      <c r="V395" s="11">
        <v>0.39</v>
      </c>
      <c r="W395" s="154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>
        <v>0.45457453052693964</v>
      </c>
    </row>
    <row r="396" spans="1:65">
      <c r="A396" s="30"/>
      <c r="B396" s="19">
        <v>1</v>
      </c>
      <c r="C396" s="9">
        <v>5</v>
      </c>
      <c r="D396" s="11">
        <v>0.36</v>
      </c>
      <c r="E396" s="11">
        <v>0.52</v>
      </c>
      <c r="F396" s="11">
        <v>0.42512141410837501</v>
      </c>
      <c r="G396" s="149">
        <v>0.4</v>
      </c>
      <c r="H396" s="11">
        <v>0.4</v>
      </c>
      <c r="I396" s="11">
        <v>0.49</v>
      </c>
      <c r="J396" s="149">
        <v>0.61</v>
      </c>
      <c r="K396" s="149">
        <v>0.4</v>
      </c>
      <c r="L396" s="11">
        <v>0.45</v>
      </c>
      <c r="M396" s="11">
        <v>0.49</v>
      </c>
      <c r="N396" s="11">
        <v>0.46</v>
      </c>
      <c r="O396" s="11">
        <v>0.44</v>
      </c>
      <c r="P396" s="11">
        <v>0.42</v>
      </c>
      <c r="Q396" s="149" t="s">
        <v>298</v>
      </c>
      <c r="R396" s="11">
        <v>0.5</v>
      </c>
      <c r="S396" s="149">
        <v>0.69</v>
      </c>
      <c r="T396" s="11">
        <v>0.48</v>
      </c>
      <c r="U396" s="11">
        <v>0.53</v>
      </c>
      <c r="V396" s="11">
        <v>0.41</v>
      </c>
      <c r="W396" s="154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8">
        <v>94</v>
      </c>
    </row>
    <row r="397" spans="1:65">
      <c r="A397" s="30"/>
      <c r="B397" s="19">
        <v>1</v>
      </c>
      <c r="C397" s="9">
        <v>6</v>
      </c>
      <c r="D397" s="11">
        <v>0.37</v>
      </c>
      <c r="E397" s="11">
        <v>0.52</v>
      </c>
      <c r="F397" s="11">
        <v>0.39274388404970001</v>
      </c>
      <c r="G397" s="149">
        <v>0.4</v>
      </c>
      <c r="H397" s="11">
        <v>0.41</v>
      </c>
      <c r="I397" s="11">
        <v>0.49</v>
      </c>
      <c r="J397" s="149">
        <v>0.62</v>
      </c>
      <c r="K397" s="149">
        <v>0.4</v>
      </c>
      <c r="L397" s="11">
        <v>0.47</v>
      </c>
      <c r="M397" s="11">
        <v>0.5</v>
      </c>
      <c r="N397" s="11">
        <v>0.45</v>
      </c>
      <c r="O397" s="11">
        <v>0.43</v>
      </c>
      <c r="P397" s="11">
        <v>0.42</v>
      </c>
      <c r="Q397" s="149" t="s">
        <v>298</v>
      </c>
      <c r="R397" s="11">
        <v>0.47</v>
      </c>
      <c r="S397" s="150">
        <v>0.62</v>
      </c>
      <c r="T397" s="11">
        <v>0.46</v>
      </c>
      <c r="U397" s="11">
        <v>0.52</v>
      </c>
      <c r="V397" s="11">
        <v>0.43</v>
      </c>
      <c r="W397" s="154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A398" s="30"/>
      <c r="B398" s="20" t="s">
        <v>272</v>
      </c>
      <c r="C398" s="12"/>
      <c r="D398" s="23">
        <v>0.37166666666666665</v>
      </c>
      <c r="E398" s="23">
        <v>0.51166666666666671</v>
      </c>
      <c r="F398" s="23">
        <v>0.39437676071048849</v>
      </c>
      <c r="G398" s="23">
        <v>0.43333333333333335</v>
      </c>
      <c r="H398" s="23">
        <v>0.44500000000000001</v>
      </c>
      <c r="I398" s="23">
        <v>0.47000000000000003</v>
      </c>
      <c r="J398" s="23">
        <v>0.61333333333333329</v>
      </c>
      <c r="K398" s="23">
        <v>0.39999999999999997</v>
      </c>
      <c r="L398" s="23">
        <v>0.45999999999999996</v>
      </c>
      <c r="M398" s="23">
        <v>0.49666666666666665</v>
      </c>
      <c r="N398" s="23">
        <v>0.47166666666666668</v>
      </c>
      <c r="O398" s="23">
        <v>0.45</v>
      </c>
      <c r="P398" s="23">
        <v>0.44166666666666665</v>
      </c>
      <c r="Q398" s="23" t="s">
        <v>674</v>
      </c>
      <c r="R398" s="23">
        <v>0.48999999999999994</v>
      </c>
      <c r="S398" s="23">
        <v>0.68166666666666664</v>
      </c>
      <c r="T398" s="23">
        <v>0.48166666666666663</v>
      </c>
      <c r="U398" s="23">
        <v>0.52500000000000002</v>
      </c>
      <c r="V398" s="23">
        <v>0.41333333333333339</v>
      </c>
      <c r="W398" s="154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A399" s="30"/>
      <c r="B399" s="3" t="s">
        <v>273</v>
      </c>
      <c r="C399" s="29"/>
      <c r="D399" s="11">
        <v>0.36499999999999999</v>
      </c>
      <c r="E399" s="11">
        <v>0.51</v>
      </c>
      <c r="F399" s="11">
        <v>0.39143804249372705</v>
      </c>
      <c r="G399" s="11">
        <v>0.4</v>
      </c>
      <c r="H399" s="11">
        <v>0.40500000000000003</v>
      </c>
      <c r="I399" s="11">
        <v>0.47</v>
      </c>
      <c r="J399" s="11">
        <v>0.61</v>
      </c>
      <c r="K399" s="11">
        <v>0.4</v>
      </c>
      <c r="L399" s="11">
        <v>0.46</v>
      </c>
      <c r="M399" s="11">
        <v>0.49</v>
      </c>
      <c r="N399" s="11">
        <v>0.47499999999999998</v>
      </c>
      <c r="O399" s="11">
        <v>0.45</v>
      </c>
      <c r="P399" s="11">
        <v>0.44</v>
      </c>
      <c r="Q399" s="11" t="s">
        <v>674</v>
      </c>
      <c r="R399" s="11">
        <v>0.495</v>
      </c>
      <c r="S399" s="11">
        <v>0.69</v>
      </c>
      <c r="T399" s="11">
        <v>0.48</v>
      </c>
      <c r="U399" s="11">
        <v>0.52</v>
      </c>
      <c r="V399" s="11">
        <v>0.41</v>
      </c>
      <c r="W399" s="154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5"/>
    </row>
    <row r="400" spans="1:65">
      <c r="A400" s="30"/>
      <c r="B400" s="3" t="s">
        <v>274</v>
      </c>
      <c r="C400" s="29"/>
      <c r="D400" s="24">
        <v>1.9407902170679534E-2</v>
      </c>
      <c r="E400" s="24">
        <v>7.5277265270908165E-3</v>
      </c>
      <c r="F400" s="24">
        <v>2.2085633516328054E-2</v>
      </c>
      <c r="G400" s="24">
        <v>5.1639777949432392E-2</v>
      </c>
      <c r="H400" s="24">
        <v>0.11571516754514083</v>
      </c>
      <c r="I400" s="24">
        <v>1.8973665961010269E-2</v>
      </c>
      <c r="J400" s="24">
        <v>1.0327955589886455E-2</v>
      </c>
      <c r="K400" s="24">
        <v>6.0809419444881171E-17</v>
      </c>
      <c r="L400" s="24">
        <v>8.9442719099991422E-3</v>
      </c>
      <c r="M400" s="24">
        <v>1.7511900715418277E-2</v>
      </c>
      <c r="N400" s="24">
        <v>1.4719601443879732E-2</v>
      </c>
      <c r="O400" s="24">
        <v>1.8973665961010272E-2</v>
      </c>
      <c r="P400" s="24">
        <v>2.8577380332470426E-2</v>
      </c>
      <c r="Q400" s="24" t="s">
        <v>674</v>
      </c>
      <c r="R400" s="24">
        <v>1.6733200530681527E-2</v>
      </c>
      <c r="S400" s="24">
        <v>3.1885210782848304E-2</v>
      </c>
      <c r="T400" s="24">
        <v>1.6020819787597222E-2</v>
      </c>
      <c r="U400" s="24">
        <v>1.3784048752090234E-2</v>
      </c>
      <c r="V400" s="24">
        <v>1.5055453054181616E-2</v>
      </c>
      <c r="W400" s="154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5"/>
    </row>
    <row r="401" spans="1:65">
      <c r="A401" s="30"/>
      <c r="B401" s="3" t="s">
        <v>87</v>
      </c>
      <c r="C401" s="29"/>
      <c r="D401" s="13">
        <v>5.2218570862814895E-2</v>
      </c>
      <c r="E401" s="13">
        <v>1.4712169108320813E-2</v>
      </c>
      <c r="F401" s="13">
        <v>5.600135635918236E-2</v>
      </c>
      <c r="G401" s="13">
        <v>0.11916871834484398</v>
      </c>
      <c r="H401" s="13">
        <v>0.26003408437110298</v>
      </c>
      <c r="I401" s="13">
        <v>4.0369502044702694E-2</v>
      </c>
      <c r="J401" s="13">
        <v>1.6839058026988787E-2</v>
      </c>
      <c r="K401" s="13">
        <v>1.5202354861220294E-16</v>
      </c>
      <c r="L401" s="13">
        <v>1.9444069369563353E-2</v>
      </c>
      <c r="M401" s="13">
        <v>3.5258860500842169E-2</v>
      </c>
      <c r="N401" s="13">
        <v>3.1207635570063036E-2</v>
      </c>
      <c r="O401" s="13">
        <v>4.2163702135578379E-2</v>
      </c>
      <c r="P401" s="13">
        <v>6.4703502639555682E-2</v>
      </c>
      <c r="Q401" s="13" t="s">
        <v>674</v>
      </c>
      <c r="R401" s="13">
        <v>3.4149388838125572E-2</v>
      </c>
      <c r="S401" s="13">
        <v>4.6775370341586756E-2</v>
      </c>
      <c r="T401" s="13">
        <v>3.3261217552104962E-2</v>
      </c>
      <c r="U401" s="13">
        <v>2.6255330956362351E-2</v>
      </c>
      <c r="V401" s="13">
        <v>3.6424483195600675E-2</v>
      </c>
      <c r="W401" s="154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55"/>
    </row>
    <row r="402" spans="1:65">
      <c r="A402" s="30"/>
      <c r="B402" s="3" t="s">
        <v>275</v>
      </c>
      <c r="C402" s="29"/>
      <c r="D402" s="13">
        <v>-0.18238563380171513</v>
      </c>
      <c r="E402" s="13">
        <v>0.12559466557342369</v>
      </c>
      <c r="F402" s="13">
        <v>-0.13242662264133076</v>
      </c>
      <c r="G402" s="13">
        <v>-4.6727644791237255E-2</v>
      </c>
      <c r="H402" s="13">
        <v>-2.1062619843309038E-2</v>
      </c>
      <c r="I402" s="13">
        <v>3.393386218796568E-2</v>
      </c>
      <c r="J402" s="13">
        <v>0.34924702583394085</v>
      </c>
      <c r="K402" s="13">
        <v>-0.12005628749960373</v>
      </c>
      <c r="L402" s="13">
        <v>1.1935269375455748E-2</v>
      </c>
      <c r="M402" s="13">
        <v>9.2596776354658683E-2</v>
      </c>
      <c r="N402" s="13">
        <v>3.7600294323383965E-2</v>
      </c>
      <c r="O402" s="13">
        <v>-1.0063323437054073E-2</v>
      </c>
      <c r="P402" s="13">
        <v>-2.8395484114145719E-2</v>
      </c>
      <c r="Q402" s="13" t="s">
        <v>674</v>
      </c>
      <c r="R402" s="13">
        <v>7.7931047812985321E-2</v>
      </c>
      <c r="S402" s="13">
        <v>0.49957074338609209</v>
      </c>
      <c r="T402" s="13">
        <v>5.9598887135893897E-2</v>
      </c>
      <c r="U402" s="13">
        <v>0.15492612265677019</v>
      </c>
      <c r="V402" s="13">
        <v>-9.0724830416257007E-2</v>
      </c>
      <c r="W402" s="154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55"/>
    </row>
    <row r="403" spans="1:65">
      <c r="A403" s="30"/>
      <c r="B403" s="46" t="s">
        <v>276</v>
      </c>
      <c r="C403" s="47"/>
      <c r="D403" s="45">
        <v>2.34</v>
      </c>
      <c r="E403" s="45">
        <v>0.99</v>
      </c>
      <c r="F403" s="45">
        <v>1.8</v>
      </c>
      <c r="G403" s="45" t="s">
        <v>277</v>
      </c>
      <c r="H403" s="45">
        <v>0.59</v>
      </c>
      <c r="I403" s="45">
        <v>0</v>
      </c>
      <c r="J403" s="45">
        <v>3.41</v>
      </c>
      <c r="K403" s="45" t="s">
        <v>277</v>
      </c>
      <c r="L403" s="45">
        <v>0.24</v>
      </c>
      <c r="M403" s="45">
        <v>0.63</v>
      </c>
      <c r="N403" s="45">
        <v>0.04</v>
      </c>
      <c r="O403" s="45">
        <v>0.48</v>
      </c>
      <c r="P403" s="45">
        <v>0.67</v>
      </c>
      <c r="Q403" s="45">
        <v>5.24</v>
      </c>
      <c r="R403" s="45">
        <v>0.48</v>
      </c>
      <c r="S403" s="45">
        <v>5.04</v>
      </c>
      <c r="T403" s="45">
        <v>0.28000000000000003</v>
      </c>
      <c r="U403" s="45">
        <v>1.31</v>
      </c>
      <c r="V403" s="45">
        <v>1.35</v>
      </c>
      <c r="W403" s="154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B404" s="31" t="s">
        <v>334</v>
      </c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BM404" s="55"/>
    </row>
    <row r="405" spans="1:65">
      <c r="BM405" s="55"/>
    </row>
    <row r="406" spans="1:65" ht="15">
      <c r="B406" s="8" t="s">
        <v>567</v>
      </c>
      <c r="BM406" s="28" t="s">
        <v>278</v>
      </c>
    </row>
    <row r="407" spans="1:65" ht="15">
      <c r="A407" s="25" t="s">
        <v>53</v>
      </c>
      <c r="B407" s="18" t="s">
        <v>112</v>
      </c>
      <c r="C407" s="15" t="s">
        <v>113</v>
      </c>
      <c r="D407" s="16" t="s">
        <v>230</v>
      </c>
      <c r="E407" s="17" t="s">
        <v>230</v>
      </c>
      <c r="F407" s="17" t="s">
        <v>230</v>
      </c>
      <c r="G407" s="17" t="s">
        <v>230</v>
      </c>
      <c r="H407" s="17" t="s">
        <v>230</v>
      </c>
      <c r="I407" s="17" t="s">
        <v>230</v>
      </c>
      <c r="J407" s="17" t="s">
        <v>230</v>
      </c>
      <c r="K407" s="17" t="s">
        <v>230</v>
      </c>
      <c r="L407" s="17" t="s">
        <v>230</v>
      </c>
      <c r="M407" s="17" t="s">
        <v>230</v>
      </c>
      <c r="N407" s="17" t="s">
        <v>230</v>
      </c>
      <c r="O407" s="17" t="s">
        <v>230</v>
      </c>
      <c r="P407" s="17" t="s">
        <v>230</v>
      </c>
      <c r="Q407" s="17" t="s">
        <v>230</v>
      </c>
      <c r="R407" s="17" t="s">
        <v>230</v>
      </c>
      <c r="S407" s="17" t="s">
        <v>230</v>
      </c>
      <c r="T407" s="17" t="s">
        <v>230</v>
      </c>
      <c r="U407" s="17" t="s">
        <v>230</v>
      </c>
      <c r="V407" s="17" t="s">
        <v>230</v>
      </c>
      <c r="W407" s="17" t="s">
        <v>230</v>
      </c>
      <c r="X407" s="17" t="s">
        <v>230</v>
      </c>
      <c r="Y407" s="17" t="s">
        <v>230</v>
      </c>
      <c r="Z407" s="17" t="s">
        <v>230</v>
      </c>
      <c r="AA407" s="17" t="s">
        <v>230</v>
      </c>
      <c r="AB407" s="17" t="s">
        <v>230</v>
      </c>
      <c r="AC407" s="154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8">
        <v>1</v>
      </c>
    </row>
    <row r="408" spans="1:65">
      <c r="A408" s="30"/>
      <c r="B408" s="19" t="s">
        <v>231</v>
      </c>
      <c r="C408" s="9" t="s">
        <v>231</v>
      </c>
      <c r="D408" s="152" t="s">
        <v>233</v>
      </c>
      <c r="E408" s="153" t="s">
        <v>234</v>
      </c>
      <c r="F408" s="153" t="s">
        <v>237</v>
      </c>
      <c r="G408" s="153" t="s">
        <v>239</v>
      </c>
      <c r="H408" s="153" t="s">
        <v>240</v>
      </c>
      <c r="I408" s="153" t="s">
        <v>243</v>
      </c>
      <c r="J408" s="153" t="s">
        <v>244</v>
      </c>
      <c r="K408" s="153" t="s">
        <v>245</v>
      </c>
      <c r="L408" s="153" t="s">
        <v>246</v>
      </c>
      <c r="M408" s="153" t="s">
        <v>247</v>
      </c>
      <c r="N408" s="153" t="s">
        <v>248</v>
      </c>
      <c r="O408" s="153" t="s">
        <v>250</v>
      </c>
      <c r="P408" s="153" t="s">
        <v>251</v>
      </c>
      <c r="Q408" s="153" t="s">
        <v>252</v>
      </c>
      <c r="R408" s="153" t="s">
        <v>253</v>
      </c>
      <c r="S408" s="153" t="s">
        <v>254</v>
      </c>
      <c r="T408" s="153" t="s">
        <v>255</v>
      </c>
      <c r="U408" s="153" t="s">
        <v>257</v>
      </c>
      <c r="V408" s="153" t="s">
        <v>258</v>
      </c>
      <c r="W408" s="153" t="s">
        <v>279</v>
      </c>
      <c r="X408" s="153" t="s">
        <v>259</v>
      </c>
      <c r="Y408" s="153" t="s">
        <v>260</v>
      </c>
      <c r="Z408" s="153" t="s">
        <v>261</v>
      </c>
      <c r="AA408" s="153" t="s">
        <v>262</v>
      </c>
      <c r="AB408" s="153" t="s">
        <v>263</v>
      </c>
      <c r="AC408" s="154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 t="s">
        <v>3</v>
      </c>
    </row>
    <row r="409" spans="1:65">
      <c r="A409" s="30"/>
      <c r="B409" s="19"/>
      <c r="C409" s="9"/>
      <c r="D409" s="10" t="s">
        <v>282</v>
      </c>
      <c r="E409" s="11" t="s">
        <v>281</v>
      </c>
      <c r="F409" s="11" t="s">
        <v>281</v>
      </c>
      <c r="G409" s="11" t="s">
        <v>282</v>
      </c>
      <c r="H409" s="11" t="s">
        <v>322</v>
      </c>
      <c r="I409" s="11" t="s">
        <v>281</v>
      </c>
      <c r="J409" s="11" t="s">
        <v>322</v>
      </c>
      <c r="K409" s="11" t="s">
        <v>282</v>
      </c>
      <c r="L409" s="11" t="s">
        <v>281</v>
      </c>
      <c r="M409" s="11" t="s">
        <v>281</v>
      </c>
      <c r="N409" s="11" t="s">
        <v>281</v>
      </c>
      <c r="O409" s="11" t="s">
        <v>281</v>
      </c>
      <c r="P409" s="11" t="s">
        <v>322</v>
      </c>
      <c r="Q409" s="11" t="s">
        <v>282</v>
      </c>
      <c r="R409" s="11" t="s">
        <v>281</v>
      </c>
      <c r="S409" s="11" t="s">
        <v>281</v>
      </c>
      <c r="T409" s="11" t="s">
        <v>282</v>
      </c>
      <c r="U409" s="11" t="s">
        <v>281</v>
      </c>
      <c r="V409" s="11" t="s">
        <v>281</v>
      </c>
      <c r="W409" s="11" t="s">
        <v>281</v>
      </c>
      <c r="X409" s="11" t="s">
        <v>282</v>
      </c>
      <c r="Y409" s="11" t="s">
        <v>282</v>
      </c>
      <c r="Z409" s="11" t="s">
        <v>282</v>
      </c>
      <c r="AA409" s="11" t="s">
        <v>282</v>
      </c>
      <c r="AB409" s="11" t="s">
        <v>281</v>
      </c>
      <c r="AC409" s="154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>
        <v>3</v>
      </c>
    </row>
    <row r="410" spans="1:65">
      <c r="A410" s="30"/>
      <c r="B410" s="19"/>
      <c r="C410" s="9"/>
      <c r="D410" s="26" t="s">
        <v>323</v>
      </c>
      <c r="E410" s="26" t="s">
        <v>324</v>
      </c>
      <c r="F410" s="26" t="s">
        <v>325</v>
      </c>
      <c r="G410" s="26" t="s">
        <v>324</v>
      </c>
      <c r="H410" s="26" t="s">
        <v>324</v>
      </c>
      <c r="I410" s="26" t="s">
        <v>326</v>
      </c>
      <c r="J410" s="26" t="s">
        <v>324</v>
      </c>
      <c r="K410" s="26" t="s">
        <v>323</v>
      </c>
      <c r="L410" s="26" t="s">
        <v>324</v>
      </c>
      <c r="M410" s="26" t="s">
        <v>324</v>
      </c>
      <c r="N410" s="26" t="s">
        <v>324</v>
      </c>
      <c r="O410" s="26" t="s">
        <v>324</v>
      </c>
      <c r="P410" s="26" t="s">
        <v>327</v>
      </c>
      <c r="Q410" s="26" t="s">
        <v>326</v>
      </c>
      <c r="R410" s="26" t="s">
        <v>270</v>
      </c>
      <c r="S410" s="26" t="s">
        <v>323</v>
      </c>
      <c r="T410" s="26" t="s">
        <v>324</v>
      </c>
      <c r="U410" s="26" t="s">
        <v>118</v>
      </c>
      <c r="V410" s="26" t="s">
        <v>324</v>
      </c>
      <c r="W410" s="26" t="s">
        <v>324</v>
      </c>
      <c r="X410" s="26" t="s">
        <v>324</v>
      </c>
      <c r="Y410" s="26" t="s">
        <v>324</v>
      </c>
      <c r="Z410" s="26" t="s">
        <v>323</v>
      </c>
      <c r="AA410" s="26" t="s">
        <v>324</v>
      </c>
      <c r="AB410" s="26" t="s">
        <v>324</v>
      </c>
      <c r="AC410" s="154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>
        <v>3</v>
      </c>
    </row>
    <row r="411" spans="1:65">
      <c r="A411" s="30"/>
      <c r="B411" s="18">
        <v>1</v>
      </c>
      <c r="C411" s="14">
        <v>1</v>
      </c>
      <c r="D411" s="228" t="s">
        <v>108</v>
      </c>
      <c r="E411" s="229">
        <v>0.02</v>
      </c>
      <c r="F411" s="228" t="s">
        <v>104</v>
      </c>
      <c r="G411" s="229">
        <v>0.01</v>
      </c>
      <c r="H411" s="228" t="s">
        <v>104</v>
      </c>
      <c r="I411" s="228" t="s">
        <v>107</v>
      </c>
      <c r="J411" s="228" t="s">
        <v>106</v>
      </c>
      <c r="K411" s="228">
        <v>0.56699999999999995</v>
      </c>
      <c r="L411" s="229">
        <v>0.01</v>
      </c>
      <c r="M411" s="229">
        <v>0.03</v>
      </c>
      <c r="N411" s="228" t="s">
        <v>108</v>
      </c>
      <c r="O411" s="229">
        <v>0.03</v>
      </c>
      <c r="P411" s="228" t="s">
        <v>104</v>
      </c>
      <c r="Q411" s="229">
        <v>0.12</v>
      </c>
      <c r="R411" s="229">
        <v>1.3000000000000001E-2</v>
      </c>
      <c r="S411" s="229">
        <v>7.0000000000000007E-2</v>
      </c>
      <c r="T411" s="229">
        <v>0.1</v>
      </c>
      <c r="U411" s="229">
        <v>0.03</v>
      </c>
      <c r="V411" s="228" t="s">
        <v>335</v>
      </c>
      <c r="W411" s="229">
        <v>0.04</v>
      </c>
      <c r="X411" s="229">
        <v>0.126</v>
      </c>
      <c r="Y411" s="228">
        <v>0.33</v>
      </c>
      <c r="Z411" s="228" t="s">
        <v>108</v>
      </c>
      <c r="AA411" s="229">
        <v>2.4E-2</v>
      </c>
      <c r="AB411" s="228">
        <v>0.56000000000000005</v>
      </c>
      <c r="AC411" s="206"/>
      <c r="AD411" s="207"/>
      <c r="AE411" s="207"/>
      <c r="AF411" s="207"/>
      <c r="AG411" s="207"/>
      <c r="AH411" s="207"/>
      <c r="AI411" s="207"/>
      <c r="AJ411" s="207"/>
      <c r="AK411" s="207"/>
      <c r="AL411" s="207"/>
      <c r="AM411" s="207"/>
      <c r="AN411" s="207"/>
      <c r="AO411" s="207"/>
      <c r="AP411" s="207"/>
      <c r="AQ411" s="207"/>
      <c r="AR411" s="207"/>
      <c r="AS411" s="207"/>
      <c r="AT411" s="207"/>
      <c r="AU411" s="207"/>
      <c r="AV411" s="207"/>
      <c r="AW411" s="207"/>
      <c r="AX411" s="207"/>
      <c r="AY411" s="207"/>
      <c r="AZ411" s="207"/>
      <c r="BA411" s="207"/>
      <c r="BB411" s="207"/>
      <c r="BC411" s="207"/>
      <c r="BD411" s="207"/>
      <c r="BE411" s="207"/>
      <c r="BF411" s="207"/>
      <c r="BG411" s="207"/>
      <c r="BH411" s="207"/>
      <c r="BI411" s="207"/>
      <c r="BJ411" s="207"/>
      <c r="BK411" s="207"/>
      <c r="BL411" s="207"/>
      <c r="BM411" s="230">
        <v>1</v>
      </c>
    </row>
    <row r="412" spans="1:65">
      <c r="A412" s="30"/>
      <c r="B412" s="19">
        <v>1</v>
      </c>
      <c r="C412" s="9">
        <v>2</v>
      </c>
      <c r="D412" s="231" t="s">
        <v>108</v>
      </c>
      <c r="E412" s="24">
        <v>0.02</v>
      </c>
      <c r="F412" s="231" t="s">
        <v>104</v>
      </c>
      <c r="G412" s="24">
        <v>0.06</v>
      </c>
      <c r="H412" s="231" t="s">
        <v>104</v>
      </c>
      <c r="I412" s="231" t="s">
        <v>107</v>
      </c>
      <c r="J412" s="231" t="s">
        <v>106</v>
      </c>
      <c r="K412" s="231">
        <v>0.56100000000000005</v>
      </c>
      <c r="L412" s="24">
        <v>0.02</v>
      </c>
      <c r="M412" s="24">
        <v>0.02</v>
      </c>
      <c r="N412" s="231" t="s">
        <v>108</v>
      </c>
      <c r="O412" s="24">
        <v>0.05</v>
      </c>
      <c r="P412" s="231" t="s">
        <v>104</v>
      </c>
      <c r="Q412" s="24">
        <v>0.11</v>
      </c>
      <c r="R412" s="24">
        <v>1.3000000000000001E-2</v>
      </c>
      <c r="S412" s="24">
        <v>0.08</v>
      </c>
      <c r="T412" s="24">
        <v>0.14000000000000001</v>
      </c>
      <c r="U412" s="24">
        <v>0.04</v>
      </c>
      <c r="V412" s="231" t="s">
        <v>335</v>
      </c>
      <c r="W412" s="24">
        <v>0.04</v>
      </c>
      <c r="X412" s="24">
        <v>0.13800000000000001</v>
      </c>
      <c r="Y412" s="231">
        <v>0.33</v>
      </c>
      <c r="Z412" s="231" t="s">
        <v>108</v>
      </c>
      <c r="AA412" s="24">
        <v>2.4E-2</v>
      </c>
      <c r="AB412" s="231">
        <v>0.51</v>
      </c>
      <c r="AC412" s="206"/>
      <c r="AD412" s="207"/>
      <c r="AE412" s="207"/>
      <c r="AF412" s="207"/>
      <c r="AG412" s="207"/>
      <c r="AH412" s="207"/>
      <c r="AI412" s="207"/>
      <c r="AJ412" s="207"/>
      <c r="AK412" s="207"/>
      <c r="AL412" s="207"/>
      <c r="AM412" s="207"/>
      <c r="AN412" s="207"/>
      <c r="AO412" s="207"/>
      <c r="AP412" s="207"/>
      <c r="AQ412" s="207"/>
      <c r="AR412" s="207"/>
      <c r="AS412" s="207"/>
      <c r="AT412" s="207"/>
      <c r="AU412" s="207"/>
      <c r="AV412" s="207"/>
      <c r="AW412" s="207"/>
      <c r="AX412" s="207"/>
      <c r="AY412" s="207"/>
      <c r="AZ412" s="207"/>
      <c r="BA412" s="207"/>
      <c r="BB412" s="207"/>
      <c r="BC412" s="207"/>
      <c r="BD412" s="207"/>
      <c r="BE412" s="207"/>
      <c r="BF412" s="207"/>
      <c r="BG412" s="207"/>
      <c r="BH412" s="207"/>
      <c r="BI412" s="207"/>
      <c r="BJ412" s="207"/>
      <c r="BK412" s="207"/>
      <c r="BL412" s="207"/>
      <c r="BM412" s="230">
        <v>5</v>
      </c>
    </row>
    <row r="413" spans="1:65">
      <c r="A413" s="30"/>
      <c r="B413" s="19">
        <v>1</v>
      </c>
      <c r="C413" s="9">
        <v>3</v>
      </c>
      <c r="D413" s="231" t="s">
        <v>108</v>
      </c>
      <c r="E413" s="24">
        <v>0.03</v>
      </c>
      <c r="F413" s="231" t="s">
        <v>104</v>
      </c>
      <c r="G413" s="24">
        <v>0.09</v>
      </c>
      <c r="H413" s="231" t="s">
        <v>104</v>
      </c>
      <c r="I413" s="231" t="s">
        <v>107</v>
      </c>
      <c r="J413" s="231" t="s">
        <v>106</v>
      </c>
      <c r="K413" s="231">
        <v>0.54500000000000004</v>
      </c>
      <c r="L413" s="24">
        <v>0.03</v>
      </c>
      <c r="M413" s="24">
        <v>0.02</v>
      </c>
      <c r="N413" s="231" t="s">
        <v>108</v>
      </c>
      <c r="O413" s="24">
        <v>0.03</v>
      </c>
      <c r="P413" s="231" t="s">
        <v>104</v>
      </c>
      <c r="Q413" s="24">
        <v>0.12</v>
      </c>
      <c r="R413" s="24">
        <v>1.6E-2</v>
      </c>
      <c r="S413" s="24">
        <v>0.09</v>
      </c>
      <c r="T413" s="231" t="s">
        <v>107</v>
      </c>
      <c r="U413" s="24">
        <v>0.04</v>
      </c>
      <c r="V413" s="231" t="s">
        <v>335</v>
      </c>
      <c r="W413" s="24">
        <v>0.04</v>
      </c>
      <c r="X413" s="24">
        <v>0.14899999999999999</v>
      </c>
      <c r="Y413" s="231">
        <v>0.34</v>
      </c>
      <c r="Z413" s="231" t="s">
        <v>108</v>
      </c>
      <c r="AA413" s="24">
        <v>2.3E-2</v>
      </c>
      <c r="AB413" s="231">
        <v>0.5</v>
      </c>
      <c r="AC413" s="206"/>
      <c r="AD413" s="207"/>
      <c r="AE413" s="207"/>
      <c r="AF413" s="207"/>
      <c r="AG413" s="207"/>
      <c r="AH413" s="207"/>
      <c r="AI413" s="207"/>
      <c r="AJ413" s="207"/>
      <c r="AK413" s="207"/>
      <c r="AL413" s="207"/>
      <c r="AM413" s="207"/>
      <c r="AN413" s="207"/>
      <c r="AO413" s="207"/>
      <c r="AP413" s="207"/>
      <c r="AQ413" s="207"/>
      <c r="AR413" s="207"/>
      <c r="AS413" s="207"/>
      <c r="AT413" s="207"/>
      <c r="AU413" s="207"/>
      <c r="AV413" s="207"/>
      <c r="AW413" s="207"/>
      <c r="AX413" s="207"/>
      <c r="AY413" s="207"/>
      <c r="AZ413" s="207"/>
      <c r="BA413" s="207"/>
      <c r="BB413" s="207"/>
      <c r="BC413" s="207"/>
      <c r="BD413" s="207"/>
      <c r="BE413" s="207"/>
      <c r="BF413" s="207"/>
      <c r="BG413" s="207"/>
      <c r="BH413" s="207"/>
      <c r="BI413" s="207"/>
      <c r="BJ413" s="207"/>
      <c r="BK413" s="207"/>
      <c r="BL413" s="207"/>
      <c r="BM413" s="230">
        <v>16</v>
      </c>
    </row>
    <row r="414" spans="1:65">
      <c r="A414" s="30"/>
      <c r="B414" s="19">
        <v>1</v>
      </c>
      <c r="C414" s="9">
        <v>4</v>
      </c>
      <c r="D414" s="231" t="s">
        <v>108</v>
      </c>
      <c r="E414" s="24">
        <v>0.02</v>
      </c>
      <c r="F414" s="231" t="s">
        <v>104</v>
      </c>
      <c r="G414" s="24">
        <v>0.09</v>
      </c>
      <c r="H414" s="231" t="s">
        <v>104</v>
      </c>
      <c r="I414" s="231" t="s">
        <v>107</v>
      </c>
      <c r="J414" s="231" t="s">
        <v>106</v>
      </c>
      <c r="K414" s="231">
        <v>0.54500000000000004</v>
      </c>
      <c r="L414" s="24">
        <v>0.04</v>
      </c>
      <c r="M414" s="24">
        <v>0.04</v>
      </c>
      <c r="N414" s="231" t="s">
        <v>108</v>
      </c>
      <c r="O414" s="24">
        <v>0.02</v>
      </c>
      <c r="P414" s="231" t="s">
        <v>104</v>
      </c>
      <c r="Q414" s="24">
        <v>0.09</v>
      </c>
      <c r="R414" s="24">
        <v>1.0999999999999999E-2</v>
      </c>
      <c r="S414" s="24">
        <v>0.06</v>
      </c>
      <c r="T414" s="24">
        <v>0.15</v>
      </c>
      <c r="U414" s="24">
        <v>0.04</v>
      </c>
      <c r="V414" s="231" t="s">
        <v>335</v>
      </c>
      <c r="W414" s="24">
        <v>0.04</v>
      </c>
      <c r="X414" s="24">
        <v>0.13600000000000001</v>
      </c>
      <c r="Y414" s="231">
        <v>0.33</v>
      </c>
      <c r="Z414" s="231" t="s">
        <v>108</v>
      </c>
      <c r="AA414" s="24">
        <v>2.7E-2</v>
      </c>
      <c r="AB414" s="231">
        <v>0.46</v>
      </c>
      <c r="AC414" s="206"/>
      <c r="AD414" s="207"/>
      <c r="AE414" s="207"/>
      <c r="AF414" s="207"/>
      <c r="AG414" s="207"/>
      <c r="AH414" s="207"/>
      <c r="AI414" s="207"/>
      <c r="AJ414" s="207"/>
      <c r="AK414" s="207"/>
      <c r="AL414" s="207"/>
      <c r="AM414" s="207"/>
      <c r="AN414" s="207"/>
      <c r="AO414" s="207"/>
      <c r="AP414" s="207"/>
      <c r="AQ414" s="207"/>
      <c r="AR414" s="207"/>
      <c r="AS414" s="207"/>
      <c r="AT414" s="207"/>
      <c r="AU414" s="207"/>
      <c r="AV414" s="207"/>
      <c r="AW414" s="207"/>
      <c r="AX414" s="207"/>
      <c r="AY414" s="207"/>
      <c r="AZ414" s="207"/>
      <c r="BA414" s="207"/>
      <c r="BB414" s="207"/>
      <c r="BC414" s="207"/>
      <c r="BD414" s="207"/>
      <c r="BE414" s="207"/>
      <c r="BF414" s="207"/>
      <c r="BG414" s="207"/>
      <c r="BH414" s="207"/>
      <c r="BI414" s="207"/>
      <c r="BJ414" s="207"/>
      <c r="BK414" s="207"/>
      <c r="BL414" s="207"/>
      <c r="BM414" s="230">
        <v>5.6923076923076903E-2</v>
      </c>
    </row>
    <row r="415" spans="1:65">
      <c r="A415" s="30"/>
      <c r="B415" s="19">
        <v>1</v>
      </c>
      <c r="C415" s="9">
        <v>5</v>
      </c>
      <c r="D415" s="231" t="s">
        <v>108</v>
      </c>
      <c r="E415" s="24">
        <v>0.02</v>
      </c>
      <c r="F415" s="231" t="s">
        <v>104</v>
      </c>
      <c r="G415" s="24">
        <v>0.06</v>
      </c>
      <c r="H415" s="231" t="s">
        <v>104</v>
      </c>
      <c r="I415" s="231" t="s">
        <v>107</v>
      </c>
      <c r="J415" s="231" t="s">
        <v>106</v>
      </c>
      <c r="K415" s="231">
        <v>0.56200000000000006</v>
      </c>
      <c r="L415" s="24">
        <v>0.04</v>
      </c>
      <c r="M415" s="24">
        <v>0.02</v>
      </c>
      <c r="N415" s="231" t="s">
        <v>108</v>
      </c>
      <c r="O415" s="24">
        <v>0.03</v>
      </c>
      <c r="P415" s="231" t="s">
        <v>104</v>
      </c>
      <c r="Q415" s="24">
        <v>0.09</v>
      </c>
      <c r="R415" s="24">
        <v>1.2E-2</v>
      </c>
      <c r="S415" s="24">
        <v>7.0000000000000007E-2</v>
      </c>
      <c r="T415" s="231" t="s">
        <v>107</v>
      </c>
      <c r="U415" s="24">
        <v>0.04</v>
      </c>
      <c r="V415" s="231" t="s">
        <v>335</v>
      </c>
      <c r="W415" s="24">
        <v>0.04</v>
      </c>
      <c r="X415" s="24">
        <v>0.13600000000000001</v>
      </c>
      <c r="Y415" s="231">
        <v>0.34</v>
      </c>
      <c r="Z415" s="231" t="s">
        <v>108</v>
      </c>
      <c r="AA415" s="24">
        <v>2.5999999999999999E-2</v>
      </c>
      <c r="AB415" s="231">
        <v>0.48</v>
      </c>
      <c r="AC415" s="206"/>
      <c r="AD415" s="207"/>
      <c r="AE415" s="207"/>
      <c r="AF415" s="207"/>
      <c r="AG415" s="207"/>
      <c r="AH415" s="207"/>
      <c r="AI415" s="207"/>
      <c r="AJ415" s="207"/>
      <c r="AK415" s="207"/>
      <c r="AL415" s="207"/>
      <c r="AM415" s="207"/>
      <c r="AN415" s="207"/>
      <c r="AO415" s="207"/>
      <c r="AP415" s="207"/>
      <c r="AQ415" s="207"/>
      <c r="AR415" s="207"/>
      <c r="AS415" s="207"/>
      <c r="AT415" s="207"/>
      <c r="AU415" s="207"/>
      <c r="AV415" s="207"/>
      <c r="AW415" s="207"/>
      <c r="AX415" s="207"/>
      <c r="AY415" s="207"/>
      <c r="AZ415" s="207"/>
      <c r="BA415" s="207"/>
      <c r="BB415" s="207"/>
      <c r="BC415" s="207"/>
      <c r="BD415" s="207"/>
      <c r="BE415" s="207"/>
      <c r="BF415" s="207"/>
      <c r="BG415" s="207"/>
      <c r="BH415" s="207"/>
      <c r="BI415" s="207"/>
      <c r="BJ415" s="207"/>
      <c r="BK415" s="207"/>
      <c r="BL415" s="207"/>
      <c r="BM415" s="230">
        <v>11</v>
      </c>
    </row>
    <row r="416" spans="1:65">
      <c r="A416" s="30"/>
      <c r="B416" s="19">
        <v>1</v>
      </c>
      <c r="C416" s="9">
        <v>6</v>
      </c>
      <c r="D416" s="231" t="s">
        <v>108</v>
      </c>
      <c r="E416" s="24">
        <v>0.02</v>
      </c>
      <c r="F416" s="231" t="s">
        <v>104</v>
      </c>
      <c r="G416" s="24">
        <v>9.9999999999999992E-2</v>
      </c>
      <c r="H416" s="231" t="s">
        <v>104</v>
      </c>
      <c r="I416" s="231" t="s">
        <v>107</v>
      </c>
      <c r="J416" s="231" t="s">
        <v>106</v>
      </c>
      <c r="K416" s="231">
        <v>0.51300000000000001</v>
      </c>
      <c r="L416" s="24">
        <v>0.01</v>
      </c>
      <c r="M416" s="24">
        <v>0.03</v>
      </c>
      <c r="N416" s="231" t="s">
        <v>108</v>
      </c>
      <c r="O416" s="24">
        <v>0.06</v>
      </c>
      <c r="P416" s="231" t="s">
        <v>104</v>
      </c>
      <c r="Q416" s="24">
        <v>0.11</v>
      </c>
      <c r="R416" s="24">
        <v>0.01</v>
      </c>
      <c r="S416" s="24">
        <v>7.0000000000000007E-2</v>
      </c>
      <c r="T416" s="235">
        <v>0.34</v>
      </c>
      <c r="U416" s="24">
        <v>0.04</v>
      </c>
      <c r="V416" s="231" t="s">
        <v>335</v>
      </c>
      <c r="W416" s="24">
        <v>0.04</v>
      </c>
      <c r="X416" s="24">
        <v>0.13200000000000001</v>
      </c>
      <c r="Y416" s="231">
        <v>0.33</v>
      </c>
      <c r="Z416" s="231" t="s">
        <v>108</v>
      </c>
      <c r="AA416" s="24">
        <v>2.4E-2</v>
      </c>
      <c r="AB416" s="231">
        <v>0.46</v>
      </c>
      <c r="AC416" s="206"/>
      <c r="AD416" s="207"/>
      <c r="AE416" s="207"/>
      <c r="AF416" s="207"/>
      <c r="AG416" s="207"/>
      <c r="AH416" s="207"/>
      <c r="AI416" s="207"/>
      <c r="AJ416" s="207"/>
      <c r="AK416" s="207"/>
      <c r="AL416" s="207"/>
      <c r="AM416" s="207"/>
      <c r="AN416" s="207"/>
      <c r="AO416" s="207"/>
      <c r="AP416" s="207"/>
      <c r="AQ416" s="207"/>
      <c r="AR416" s="207"/>
      <c r="AS416" s="207"/>
      <c r="AT416" s="207"/>
      <c r="AU416" s="207"/>
      <c r="AV416" s="207"/>
      <c r="AW416" s="207"/>
      <c r="AX416" s="207"/>
      <c r="AY416" s="207"/>
      <c r="AZ416" s="207"/>
      <c r="BA416" s="207"/>
      <c r="BB416" s="207"/>
      <c r="BC416" s="207"/>
      <c r="BD416" s="207"/>
      <c r="BE416" s="207"/>
      <c r="BF416" s="207"/>
      <c r="BG416" s="207"/>
      <c r="BH416" s="207"/>
      <c r="BI416" s="207"/>
      <c r="BJ416" s="207"/>
      <c r="BK416" s="207"/>
      <c r="BL416" s="207"/>
      <c r="BM416" s="56"/>
    </row>
    <row r="417" spans="1:65">
      <c r="A417" s="30"/>
      <c r="B417" s="20" t="s">
        <v>272</v>
      </c>
      <c r="C417" s="12"/>
      <c r="D417" s="232" t="s">
        <v>674</v>
      </c>
      <c r="E417" s="232">
        <v>2.1666666666666667E-2</v>
      </c>
      <c r="F417" s="232" t="s">
        <v>674</v>
      </c>
      <c r="G417" s="232">
        <v>6.8333333333333315E-2</v>
      </c>
      <c r="H417" s="232" t="s">
        <v>674</v>
      </c>
      <c r="I417" s="232" t="s">
        <v>674</v>
      </c>
      <c r="J417" s="232" t="s">
        <v>674</v>
      </c>
      <c r="K417" s="232">
        <v>0.5488333333333334</v>
      </c>
      <c r="L417" s="232">
        <v>2.5000000000000005E-2</v>
      </c>
      <c r="M417" s="232">
        <v>2.6666666666666668E-2</v>
      </c>
      <c r="N417" s="232" t="s">
        <v>674</v>
      </c>
      <c r="O417" s="232">
        <v>3.6666666666666667E-2</v>
      </c>
      <c r="P417" s="232" t="s">
        <v>674</v>
      </c>
      <c r="Q417" s="232">
        <v>0.10666666666666665</v>
      </c>
      <c r="R417" s="232">
        <v>1.2499999999999999E-2</v>
      </c>
      <c r="S417" s="232">
        <v>7.3333333333333348E-2</v>
      </c>
      <c r="T417" s="232">
        <v>0.1825</v>
      </c>
      <c r="U417" s="232">
        <v>3.8333333333333337E-2</v>
      </c>
      <c r="V417" s="232" t="s">
        <v>674</v>
      </c>
      <c r="W417" s="232">
        <v>0.04</v>
      </c>
      <c r="X417" s="232">
        <v>0.13616666666666669</v>
      </c>
      <c r="Y417" s="232">
        <v>0.33333333333333331</v>
      </c>
      <c r="Z417" s="232" t="s">
        <v>674</v>
      </c>
      <c r="AA417" s="232">
        <v>2.4666666666666667E-2</v>
      </c>
      <c r="AB417" s="232">
        <v>0.49500000000000005</v>
      </c>
      <c r="AC417" s="206"/>
      <c r="AD417" s="207"/>
      <c r="AE417" s="207"/>
      <c r="AF417" s="207"/>
      <c r="AG417" s="207"/>
      <c r="AH417" s="207"/>
      <c r="AI417" s="207"/>
      <c r="AJ417" s="207"/>
      <c r="AK417" s="207"/>
      <c r="AL417" s="207"/>
      <c r="AM417" s="207"/>
      <c r="AN417" s="207"/>
      <c r="AO417" s="207"/>
      <c r="AP417" s="207"/>
      <c r="AQ417" s="207"/>
      <c r="AR417" s="207"/>
      <c r="AS417" s="207"/>
      <c r="AT417" s="207"/>
      <c r="AU417" s="207"/>
      <c r="AV417" s="207"/>
      <c r="AW417" s="207"/>
      <c r="AX417" s="207"/>
      <c r="AY417" s="207"/>
      <c r="AZ417" s="207"/>
      <c r="BA417" s="207"/>
      <c r="BB417" s="207"/>
      <c r="BC417" s="207"/>
      <c r="BD417" s="207"/>
      <c r="BE417" s="207"/>
      <c r="BF417" s="207"/>
      <c r="BG417" s="207"/>
      <c r="BH417" s="207"/>
      <c r="BI417" s="207"/>
      <c r="BJ417" s="207"/>
      <c r="BK417" s="207"/>
      <c r="BL417" s="207"/>
      <c r="BM417" s="56"/>
    </row>
    <row r="418" spans="1:65">
      <c r="A418" s="30"/>
      <c r="B418" s="3" t="s">
        <v>273</v>
      </c>
      <c r="C418" s="29"/>
      <c r="D418" s="24" t="s">
        <v>674</v>
      </c>
      <c r="E418" s="24">
        <v>0.02</v>
      </c>
      <c r="F418" s="24" t="s">
        <v>674</v>
      </c>
      <c r="G418" s="24">
        <v>7.4999999999999997E-2</v>
      </c>
      <c r="H418" s="24" t="s">
        <v>674</v>
      </c>
      <c r="I418" s="24" t="s">
        <v>674</v>
      </c>
      <c r="J418" s="24" t="s">
        <v>674</v>
      </c>
      <c r="K418" s="24">
        <v>0.55300000000000005</v>
      </c>
      <c r="L418" s="24">
        <v>2.5000000000000001E-2</v>
      </c>
      <c r="M418" s="24">
        <v>2.5000000000000001E-2</v>
      </c>
      <c r="N418" s="24" t="s">
        <v>674</v>
      </c>
      <c r="O418" s="24">
        <v>0.03</v>
      </c>
      <c r="P418" s="24" t="s">
        <v>674</v>
      </c>
      <c r="Q418" s="24">
        <v>0.11</v>
      </c>
      <c r="R418" s="24">
        <v>1.2500000000000001E-2</v>
      </c>
      <c r="S418" s="24">
        <v>7.0000000000000007E-2</v>
      </c>
      <c r="T418" s="24">
        <v>0.14500000000000002</v>
      </c>
      <c r="U418" s="24">
        <v>0.04</v>
      </c>
      <c r="V418" s="24" t="s">
        <v>674</v>
      </c>
      <c r="W418" s="24">
        <v>0.04</v>
      </c>
      <c r="X418" s="24">
        <v>0.13600000000000001</v>
      </c>
      <c r="Y418" s="24">
        <v>0.33</v>
      </c>
      <c r="Z418" s="24" t="s">
        <v>674</v>
      </c>
      <c r="AA418" s="24">
        <v>2.4E-2</v>
      </c>
      <c r="AB418" s="24">
        <v>0.49</v>
      </c>
      <c r="AC418" s="206"/>
      <c r="AD418" s="207"/>
      <c r="AE418" s="207"/>
      <c r="AF418" s="207"/>
      <c r="AG418" s="207"/>
      <c r="AH418" s="207"/>
      <c r="AI418" s="207"/>
      <c r="AJ418" s="207"/>
      <c r="AK418" s="207"/>
      <c r="AL418" s="207"/>
      <c r="AM418" s="207"/>
      <c r="AN418" s="207"/>
      <c r="AO418" s="207"/>
      <c r="AP418" s="207"/>
      <c r="AQ418" s="207"/>
      <c r="AR418" s="207"/>
      <c r="AS418" s="207"/>
      <c r="AT418" s="207"/>
      <c r="AU418" s="207"/>
      <c r="AV418" s="207"/>
      <c r="AW418" s="207"/>
      <c r="AX418" s="207"/>
      <c r="AY418" s="207"/>
      <c r="AZ418" s="207"/>
      <c r="BA418" s="207"/>
      <c r="BB418" s="207"/>
      <c r="BC418" s="207"/>
      <c r="BD418" s="207"/>
      <c r="BE418" s="207"/>
      <c r="BF418" s="207"/>
      <c r="BG418" s="207"/>
      <c r="BH418" s="207"/>
      <c r="BI418" s="207"/>
      <c r="BJ418" s="207"/>
      <c r="BK418" s="207"/>
      <c r="BL418" s="207"/>
      <c r="BM418" s="56"/>
    </row>
    <row r="419" spans="1:65">
      <c r="A419" s="30"/>
      <c r="B419" s="3" t="s">
        <v>274</v>
      </c>
      <c r="C419" s="29"/>
      <c r="D419" s="24" t="s">
        <v>674</v>
      </c>
      <c r="E419" s="24">
        <v>4.0824829046386298E-3</v>
      </c>
      <c r="F419" s="24" t="s">
        <v>674</v>
      </c>
      <c r="G419" s="24">
        <v>3.3115957885386141E-2</v>
      </c>
      <c r="H419" s="24" t="s">
        <v>674</v>
      </c>
      <c r="I419" s="24" t="s">
        <v>674</v>
      </c>
      <c r="J419" s="24" t="s">
        <v>674</v>
      </c>
      <c r="K419" s="24">
        <v>1.9823386861650721E-2</v>
      </c>
      <c r="L419" s="24">
        <v>1.3784048752090215E-2</v>
      </c>
      <c r="M419" s="24">
        <v>8.1649658092772578E-3</v>
      </c>
      <c r="N419" s="24" t="s">
        <v>674</v>
      </c>
      <c r="O419" s="24">
        <v>1.5055453054181621E-2</v>
      </c>
      <c r="P419" s="24" t="s">
        <v>674</v>
      </c>
      <c r="Q419" s="24">
        <v>1.3662601021279626E-2</v>
      </c>
      <c r="R419" s="24">
        <v>2.0736441353327723E-3</v>
      </c>
      <c r="S419" s="24">
        <v>1.0327955589886414E-2</v>
      </c>
      <c r="T419" s="24">
        <v>0.10719919153924005</v>
      </c>
      <c r="U419" s="24">
        <v>4.0824829046386306E-3</v>
      </c>
      <c r="V419" s="24" t="s">
        <v>674</v>
      </c>
      <c r="W419" s="24">
        <v>0</v>
      </c>
      <c r="X419" s="24">
        <v>7.6004385838362399E-3</v>
      </c>
      <c r="Y419" s="24">
        <v>5.1639777949432268E-3</v>
      </c>
      <c r="Z419" s="24" t="s">
        <v>674</v>
      </c>
      <c r="AA419" s="24">
        <v>1.5055453054181615E-3</v>
      </c>
      <c r="AB419" s="24">
        <v>3.781534080237809E-2</v>
      </c>
      <c r="AC419" s="206"/>
      <c r="AD419" s="207"/>
      <c r="AE419" s="207"/>
      <c r="AF419" s="207"/>
      <c r="AG419" s="207"/>
      <c r="AH419" s="207"/>
      <c r="AI419" s="207"/>
      <c r="AJ419" s="207"/>
      <c r="AK419" s="207"/>
      <c r="AL419" s="207"/>
      <c r="AM419" s="207"/>
      <c r="AN419" s="207"/>
      <c r="AO419" s="207"/>
      <c r="AP419" s="207"/>
      <c r="AQ419" s="207"/>
      <c r="AR419" s="207"/>
      <c r="AS419" s="207"/>
      <c r="AT419" s="207"/>
      <c r="AU419" s="207"/>
      <c r="AV419" s="207"/>
      <c r="AW419" s="207"/>
      <c r="AX419" s="207"/>
      <c r="AY419" s="207"/>
      <c r="AZ419" s="207"/>
      <c r="BA419" s="207"/>
      <c r="BB419" s="207"/>
      <c r="BC419" s="207"/>
      <c r="BD419" s="207"/>
      <c r="BE419" s="207"/>
      <c r="BF419" s="207"/>
      <c r="BG419" s="207"/>
      <c r="BH419" s="207"/>
      <c r="BI419" s="207"/>
      <c r="BJ419" s="207"/>
      <c r="BK419" s="207"/>
      <c r="BL419" s="207"/>
      <c r="BM419" s="56"/>
    </row>
    <row r="420" spans="1:65">
      <c r="A420" s="30"/>
      <c r="B420" s="3" t="s">
        <v>87</v>
      </c>
      <c r="C420" s="29"/>
      <c r="D420" s="13" t="s">
        <v>674</v>
      </c>
      <c r="E420" s="13">
        <v>0.18842228790639828</v>
      </c>
      <c r="F420" s="13" t="s">
        <v>674</v>
      </c>
      <c r="G420" s="13">
        <v>0.48462377393248024</v>
      </c>
      <c r="H420" s="13" t="s">
        <v>674</v>
      </c>
      <c r="I420" s="13" t="s">
        <v>674</v>
      </c>
      <c r="J420" s="13" t="s">
        <v>674</v>
      </c>
      <c r="K420" s="13">
        <v>3.6119137919800884E-2</v>
      </c>
      <c r="L420" s="13">
        <v>0.55136195008360844</v>
      </c>
      <c r="M420" s="13">
        <v>0.30618621784789712</v>
      </c>
      <c r="N420" s="13" t="s">
        <v>674</v>
      </c>
      <c r="O420" s="13">
        <v>0.41060326511404421</v>
      </c>
      <c r="P420" s="13" t="s">
        <v>674</v>
      </c>
      <c r="Q420" s="13">
        <v>0.12808688457449652</v>
      </c>
      <c r="R420" s="13">
        <v>0.16589153082662178</v>
      </c>
      <c r="S420" s="13">
        <v>0.14083575804390561</v>
      </c>
      <c r="T420" s="13">
        <v>0.58739283035200029</v>
      </c>
      <c r="U420" s="13">
        <v>0.10649955403405122</v>
      </c>
      <c r="V420" s="13" t="s">
        <v>674</v>
      </c>
      <c r="W420" s="13">
        <v>0</v>
      </c>
      <c r="X420" s="13">
        <v>5.5817174422297958E-2</v>
      </c>
      <c r="Y420" s="13">
        <v>1.5491933384829681E-2</v>
      </c>
      <c r="Z420" s="13" t="s">
        <v>674</v>
      </c>
      <c r="AA420" s="13">
        <v>6.1035620489925467E-2</v>
      </c>
      <c r="AB420" s="13">
        <v>7.6394627883592095E-2</v>
      </c>
      <c r="AC420" s="154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55"/>
    </row>
    <row r="421" spans="1:65">
      <c r="A421" s="30"/>
      <c r="B421" s="3" t="s">
        <v>275</v>
      </c>
      <c r="C421" s="29"/>
      <c r="D421" s="13" t="s">
        <v>674</v>
      </c>
      <c r="E421" s="13">
        <v>-0.61936936936936915</v>
      </c>
      <c r="F421" s="13" t="s">
        <v>674</v>
      </c>
      <c r="G421" s="13">
        <v>0.20045045045045051</v>
      </c>
      <c r="H421" s="13" t="s">
        <v>674</v>
      </c>
      <c r="I421" s="13" t="s">
        <v>674</v>
      </c>
      <c r="J421" s="13" t="s">
        <v>674</v>
      </c>
      <c r="K421" s="13">
        <v>8.641666666666671</v>
      </c>
      <c r="L421" s="13">
        <v>-0.56081081081081052</v>
      </c>
      <c r="M421" s="13">
        <v>-0.53153153153153132</v>
      </c>
      <c r="N421" s="13" t="s">
        <v>674</v>
      </c>
      <c r="O421" s="13">
        <v>-0.35585585585585566</v>
      </c>
      <c r="P421" s="13" t="s">
        <v>674</v>
      </c>
      <c r="Q421" s="13">
        <v>0.87387387387387427</v>
      </c>
      <c r="R421" s="13">
        <v>-0.78040540540540537</v>
      </c>
      <c r="S421" s="13">
        <v>0.2882882882882889</v>
      </c>
      <c r="T421" s="13">
        <v>2.206081081081082</v>
      </c>
      <c r="U421" s="13">
        <v>-0.32657657657657624</v>
      </c>
      <c r="V421" s="13" t="s">
        <v>674</v>
      </c>
      <c r="W421" s="13">
        <v>-0.29729729729729704</v>
      </c>
      <c r="X421" s="13">
        <v>1.3921171171171185</v>
      </c>
      <c r="Y421" s="13">
        <v>4.8558558558558573</v>
      </c>
      <c r="Z421" s="13" t="s">
        <v>674</v>
      </c>
      <c r="AA421" s="13">
        <v>-0.56666666666666643</v>
      </c>
      <c r="AB421" s="13">
        <v>7.6959459459459492</v>
      </c>
      <c r="AC421" s="154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55"/>
    </row>
    <row r="422" spans="1:65">
      <c r="A422" s="30"/>
      <c r="B422" s="46" t="s">
        <v>276</v>
      </c>
      <c r="C422" s="47"/>
      <c r="D422" s="45">
        <v>0.67</v>
      </c>
      <c r="E422" s="45">
        <v>0.42</v>
      </c>
      <c r="F422" s="45">
        <v>6.74</v>
      </c>
      <c r="G422" s="45">
        <v>0.27</v>
      </c>
      <c r="H422" s="45">
        <v>6.74</v>
      </c>
      <c r="I422" s="45">
        <v>0</v>
      </c>
      <c r="J422" s="45">
        <v>36.71</v>
      </c>
      <c r="K422" s="45">
        <v>7.47</v>
      </c>
      <c r="L422" s="45">
        <v>0.37</v>
      </c>
      <c r="M422" s="45">
        <v>0.35</v>
      </c>
      <c r="N422" s="45">
        <v>0.67</v>
      </c>
      <c r="O422" s="45">
        <v>0.2</v>
      </c>
      <c r="P422" s="45">
        <v>6.74</v>
      </c>
      <c r="Q422" s="45">
        <v>0.85</v>
      </c>
      <c r="R422" s="45">
        <v>0.56000000000000005</v>
      </c>
      <c r="S422" s="45">
        <v>0.35</v>
      </c>
      <c r="T422" s="45">
        <v>1.32</v>
      </c>
      <c r="U422" s="45">
        <v>0.17</v>
      </c>
      <c r="V422" s="45">
        <v>0.15</v>
      </c>
      <c r="W422" s="45">
        <v>0.15</v>
      </c>
      <c r="X422" s="45">
        <v>1.29</v>
      </c>
      <c r="Y422" s="45">
        <v>4.25</v>
      </c>
      <c r="Z422" s="45">
        <v>0.67</v>
      </c>
      <c r="AA422" s="45">
        <v>0.38</v>
      </c>
      <c r="AB422" s="45">
        <v>6.67</v>
      </c>
      <c r="AC422" s="154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55"/>
    </row>
    <row r="423" spans="1:65">
      <c r="B423" s="31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BM423" s="55"/>
    </row>
    <row r="424" spans="1:65" ht="15">
      <c r="B424" s="8" t="s">
        <v>568</v>
      </c>
      <c r="BM424" s="28" t="s">
        <v>67</v>
      </c>
    </row>
    <row r="425" spans="1:65" ht="15">
      <c r="A425" s="25" t="s">
        <v>11</v>
      </c>
      <c r="B425" s="18" t="s">
        <v>112</v>
      </c>
      <c r="C425" s="15" t="s">
        <v>113</v>
      </c>
      <c r="D425" s="16" t="s">
        <v>230</v>
      </c>
      <c r="E425" s="17" t="s">
        <v>230</v>
      </c>
      <c r="F425" s="17" t="s">
        <v>230</v>
      </c>
      <c r="G425" s="17" t="s">
        <v>230</v>
      </c>
      <c r="H425" s="17" t="s">
        <v>230</v>
      </c>
      <c r="I425" s="17" t="s">
        <v>230</v>
      </c>
      <c r="J425" s="154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1</v>
      </c>
    </row>
    <row r="426" spans="1:65">
      <c r="A426" s="30"/>
      <c r="B426" s="19" t="s">
        <v>231</v>
      </c>
      <c r="C426" s="9" t="s">
        <v>231</v>
      </c>
      <c r="D426" s="152" t="s">
        <v>234</v>
      </c>
      <c r="E426" s="153" t="s">
        <v>235</v>
      </c>
      <c r="F426" s="153" t="s">
        <v>236</v>
      </c>
      <c r="G426" s="153" t="s">
        <v>239</v>
      </c>
      <c r="H426" s="153" t="s">
        <v>240</v>
      </c>
      <c r="I426" s="153" t="s">
        <v>257</v>
      </c>
      <c r="J426" s="154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8" t="s">
        <v>3</v>
      </c>
    </row>
    <row r="427" spans="1:65">
      <c r="A427" s="30"/>
      <c r="B427" s="19"/>
      <c r="C427" s="9"/>
      <c r="D427" s="10" t="s">
        <v>281</v>
      </c>
      <c r="E427" s="11" t="s">
        <v>281</v>
      </c>
      <c r="F427" s="11" t="s">
        <v>281</v>
      </c>
      <c r="G427" s="11" t="s">
        <v>282</v>
      </c>
      <c r="H427" s="11" t="s">
        <v>281</v>
      </c>
      <c r="I427" s="11" t="s">
        <v>281</v>
      </c>
      <c r="J427" s="154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8">
        <v>2</v>
      </c>
    </row>
    <row r="428" spans="1:65">
      <c r="A428" s="30"/>
      <c r="B428" s="19"/>
      <c r="C428" s="9"/>
      <c r="D428" s="26" t="s">
        <v>324</v>
      </c>
      <c r="E428" s="26" t="s">
        <v>324</v>
      </c>
      <c r="F428" s="26" t="s">
        <v>324</v>
      </c>
      <c r="G428" s="26" t="s">
        <v>324</v>
      </c>
      <c r="H428" s="26" t="s">
        <v>324</v>
      </c>
      <c r="I428" s="26" t="s">
        <v>118</v>
      </c>
      <c r="J428" s="154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8">
        <v>2</v>
      </c>
    </row>
    <row r="429" spans="1:65">
      <c r="A429" s="30"/>
      <c r="B429" s="18">
        <v>1</v>
      </c>
      <c r="C429" s="14">
        <v>1</v>
      </c>
      <c r="D429" s="22">
        <v>0.45200000000000001</v>
      </c>
      <c r="E429" s="22">
        <v>0.40200000000000002</v>
      </c>
      <c r="F429" s="22">
        <v>0.358203951036145</v>
      </c>
      <c r="G429" s="148">
        <v>0.5</v>
      </c>
      <c r="H429" s="22">
        <v>0.53</v>
      </c>
      <c r="I429" s="22">
        <v>0.35</v>
      </c>
      <c r="J429" s="154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8">
        <v>1</v>
      </c>
    </row>
    <row r="430" spans="1:65">
      <c r="A430" s="30"/>
      <c r="B430" s="19">
        <v>1</v>
      </c>
      <c r="C430" s="9">
        <v>2</v>
      </c>
      <c r="D430" s="11">
        <v>0.44500000000000001</v>
      </c>
      <c r="E430" s="11">
        <v>0.42699999999999999</v>
      </c>
      <c r="F430" s="11">
        <v>0.37341551130893502</v>
      </c>
      <c r="G430" s="149">
        <v>0.5</v>
      </c>
      <c r="H430" s="11">
        <v>0.53</v>
      </c>
      <c r="I430" s="11">
        <v>0.35</v>
      </c>
      <c r="J430" s="154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8">
        <v>19</v>
      </c>
    </row>
    <row r="431" spans="1:65">
      <c r="A431" s="30"/>
      <c r="B431" s="19">
        <v>1</v>
      </c>
      <c r="C431" s="9">
        <v>3</v>
      </c>
      <c r="D431" s="11">
        <v>0.44500000000000001</v>
      </c>
      <c r="E431" s="11">
        <v>0.38900000000000001</v>
      </c>
      <c r="F431" s="11">
        <v>0.35061762272525998</v>
      </c>
      <c r="G431" s="149">
        <v>0.5</v>
      </c>
      <c r="H431" s="11">
        <v>0.54</v>
      </c>
      <c r="I431" s="11">
        <v>0.35</v>
      </c>
      <c r="J431" s="154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28">
        <v>16</v>
      </c>
    </row>
    <row r="432" spans="1:65">
      <c r="A432" s="30"/>
      <c r="B432" s="19">
        <v>1</v>
      </c>
      <c r="C432" s="9">
        <v>4</v>
      </c>
      <c r="D432" s="11">
        <v>0.45200000000000001</v>
      </c>
      <c r="E432" s="11">
        <v>0.41699999999999998</v>
      </c>
      <c r="F432" s="11">
        <v>0.39749454405333901</v>
      </c>
      <c r="G432" s="149">
        <v>0.5</v>
      </c>
      <c r="H432" s="11">
        <v>0.55000000000000004</v>
      </c>
      <c r="I432" s="11">
        <v>0.35</v>
      </c>
      <c r="J432" s="154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28">
        <v>0.42329844759735569</v>
      </c>
    </row>
    <row r="433" spans="1:65">
      <c r="A433" s="30"/>
      <c r="B433" s="19">
        <v>1</v>
      </c>
      <c r="C433" s="9">
        <v>5</v>
      </c>
      <c r="D433" s="11">
        <v>0.44900000000000001</v>
      </c>
      <c r="E433" s="11">
        <v>0.41399999999999998</v>
      </c>
      <c r="F433" s="11">
        <v>0.37263685647918598</v>
      </c>
      <c r="G433" s="149">
        <v>0.5</v>
      </c>
      <c r="H433" s="11">
        <v>0.54</v>
      </c>
      <c r="I433" s="11">
        <v>0.35</v>
      </c>
      <c r="J433" s="154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28">
        <v>95</v>
      </c>
    </row>
    <row r="434" spans="1:65">
      <c r="A434" s="30"/>
      <c r="B434" s="19">
        <v>1</v>
      </c>
      <c r="C434" s="9">
        <v>6</v>
      </c>
      <c r="D434" s="11">
        <v>0.436</v>
      </c>
      <c r="E434" s="11">
        <v>0.42</v>
      </c>
      <c r="F434" s="11">
        <v>0.36858494231780298</v>
      </c>
      <c r="G434" s="149">
        <v>0.5</v>
      </c>
      <c r="H434" s="11">
        <v>0.54</v>
      </c>
      <c r="I434" s="11">
        <v>0.35</v>
      </c>
      <c r="J434" s="154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A435" s="30"/>
      <c r="B435" s="20" t="s">
        <v>272</v>
      </c>
      <c r="C435" s="12"/>
      <c r="D435" s="23">
        <v>0.44649999999999995</v>
      </c>
      <c r="E435" s="23">
        <v>0.41149999999999998</v>
      </c>
      <c r="F435" s="23">
        <v>0.37015890465344464</v>
      </c>
      <c r="G435" s="23">
        <v>0.5</v>
      </c>
      <c r="H435" s="23">
        <v>0.53833333333333344</v>
      </c>
      <c r="I435" s="23">
        <v>0.35000000000000003</v>
      </c>
      <c r="J435" s="154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5"/>
    </row>
    <row r="436" spans="1:65">
      <c r="A436" s="30"/>
      <c r="B436" s="3" t="s">
        <v>273</v>
      </c>
      <c r="C436" s="29"/>
      <c r="D436" s="11">
        <v>0.44700000000000001</v>
      </c>
      <c r="E436" s="11">
        <v>0.41549999999999998</v>
      </c>
      <c r="F436" s="11">
        <v>0.37061089939849445</v>
      </c>
      <c r="G436" s="11">
        <v>0.5</v>
      </c>
      <c r="H436" s="11">
        <v>0.54</v>
      </c>
      <c r="I436" s="11">
        <v>0.35</v>
      </c>
      <c r="J436" s="154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5"/>
    </row>
    <row r="437" spans="1:65">
      <c r="A437" s="30"/>
      <c r="B437" s="3" t="s">
        <v>274</v>
      </c>
      <c r="C437" s="29"/>
      <c r="D437" s="24">
        <v>6.0249481325568323E-3</v>
      </c>
      <c r="E437" s="24">
        <v>1.3751363568751996E-2</v>
      </c>
      <c r="F437" s="24">
        <v>1.6070114413923364E-2</v>
      </c>
      <c r="G437" s="24">
        <v>0</v>
      </c>
      <c r="H437" s="24">
        <v>7.5277265270908174E-3</v>
      </c>
      <c r="I437" s="24">
        <v>6.0809419444881171E-17</v>
      </c>
      <c r="J437" s="154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55"/>
    </row>
    <row r="438" spans="1:65">
      <c r="A438" s="30"/>
      <c r="B438" s="3" t="s">
        <v>87</v>
      </c>
      <c r="C438" s="29"/>
      <c r="D438" s="13">
        <v>1.3493724820955953E-2</v>
      </c>
      <c r="E438" s="13">
        <v>3.3417651442896712E-2</v>
      </c>
      <c r="F438" s="13">
        <v>4.3414096518814678E-2</v>
      </c>
      <c r="G438" s="13">
        <v>0</v>
      </c>
      <c r="H438" s="13">
        <v>1.3983392929580464E-2</v>
      </c>
      <c r="I438" s="13">
        <v>1.7374119841394619E-16</v>
      </c>
      <c r="J438" s="154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55"/>
    </row>
    <row r="439" spans="1:65">
      <c r="A439" s="30"/>
      <c r="B439" s="3" t="s">
        <v>275</v>
      </c>
      <c r="C439" s="29"/>
      <c r="D439" s="13">
        <v>5.4811333550444985E-2</v>
      </c>
      <c r="E439" s="13">
        <v>-2.787264556325153E-2</v>
      </c>
      <c r="F439" s="13">
        <v>-0.12553682453959225</v>
      </c>
      <c r="G439" s="13">
        <v>0.18119970162423882</v>
      </c>
      <c r="H439" s="13">
        <v>0.27175834541543065</v>
      </c>
      <c r="I439" s="13">
        <v>-0.17316020886303285</v>
      </c>
      <c r="J439" s="154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55"/>
    </row>
    <row r="440" spans="1:65">
      <c r="A440" s="30"/>
      <c r="B440" s="46" t="s">
        <v>276</v>
      </c>
      <c r="C440" s="47"/>
      <c r="D440" s="45">
        <v>0.56999999999999995</v>
      </c>
      <c r="E440" s="45">
        <v>0</v>
      </c>
      <c r="F440" s="45">
        <v>0.67</v>
      </c>
      <c r="G440" s="45" t="s">
        <v>277</v>
      </c>
      <c r="H440" s="45">
        <v>2.0699999999999998</v>
      </c>
      <c r="I440" s="45">
        <v>1</v>
      </c>
      <c r="J440" s="154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55"/>
    </row>
    <row r="441" spans="1:65">
      <c r="B441" s="31"/>
      <c r="C441" s="20"/>
      <c r="D441" s="20"/>
      <c r="E441" s="20"/>
      <c r="F441" s="20"/>
      <c r="G441" s="20"/>
      <c r="H441" s="20"/>
      <c r="I441" s="20"/>
      <c r="BM441" s="55"/>
    </row>
    <row r="442" spans="1:65" ht="15">
      <c r="B442" s="8" t="s">
        <v>569</v>
      </c>
      <c r="BM442" s="28" t="s">
        <v>67</v>
      </c>
    </row>
    <row r="443" spans="1:65" ht="15">
      <c r="A443" s="25" t="s">
        <v>14</v>
      </c>
      <c r="B443" s="18" t="s">
        <v>112</v>
      </c>
      <c r="C443" s="15" t="s">
        <v>113</v>
      </c>
      <c r="D443" s="16" t="s">
        <v>230</v>
      </c>
      <c r="E443" s="17" t="s">
        <v>230</v>
      </c>
      <c r="F443" s="17" t="s">
        <v>230</v>
      </c>
      <c r="G443" s="17" t="s">
        <v>230</v>
      </c>
      <c r="H443" s="17" t="s">
        <v>230</v>
      </c>
      <c r="I443" s="17" t="s">
        <v>230</v>
      </c>
      <c r="J443" s="17" t="s">
        <v>230</v>
      </c>
      <c r="K443" s="17" t="s">
        <v>230</v>
      </c>
      <c r="L443" s="17" t="s">
        <v>230</v>
      </c>
      <c r="M443" s="17" t="s">
        <v>230</v>
      </c>
      <c r="N443" s="17" t="s">
        <v>230</v>
      </c>
      <c r="O443" s="17" t="s">
        <v>230</v>
      </c>
      <c r="P443" s="17" t="s">
        <v>230</v>
      </c>
      <c r="Q443" s="17" t="s">
        <v>230</v>
      </c>
      <c r="R443" s="17" t="s">
        <v>230</v>
      </c>
      <c r="S443" s="17" t="s">
        <v>230</v>
      </c>
      <c r="T443" s="17" t="s">
        <v>230</v>
      </c>
      <c r="U443" s="17" t="s">
        <v>230</v>
      </c>
      <c r="V443" s="17" t="s">
        <v>230</v>
      </c>
      <c r="W443" s="17" t="s">
        <v>230</v>
      </c>
      <c r="X443" s="17" t="s">
        <v>230</v>
      </c>
      <c r="Y443" s="17" t="s">
        <v>230</v>
      </c>
      <c r="Z443" s="154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1</v>
      </c>
    </row>
    <row r="444" spans="1:65">
      <c r="A444" s="30"/>
      <c r="B444" s="19" t="s">
        <v>231</v>
      </c>
      <c r="C444" s="9" t="s">
        <v>231</v>
      </c>
      <c r="D444" s="152" t="s">
        <v>233</v>
      </c>
      <c r="E444" s="153" t="s">
        <v>234</v>
      </c>
      <c r="F444" s="153" t="s">
        <v>236</v>
      </c>
      <c r="G444" s="153" t="s">
        <v>239</v>
      </c>
      <c r="H444" s="153" t="s">
        <v>242</v>
      </c>
      <c r="I444" s="153" t="s">
        <v>243</v>
      </c>
      <c r="J444" s="153" t="s">
        <v>244</v>
      </c>
      <c r="K444" s="153" t="s">
        <v>245</v>
      </c>
      <c r="L444" s="153" t="s">
        <v>246</v>
      </c>
      <c r="M444" s="153" t="s">
        <v>247</v>
      </c>
      <c r="N444" s="153" t="s">
        <v>248</v>
      </c>
      <c r="O444" s="153" t="s">
        <v>250</v>
      </c>
      <c r="P444" s="153" t="s">
        <v>251</v>
      </c>
      <c r="Q444" s="153" t="s">
        <v>252</v>
      </c>
      <c r="R444" s="153" t="s">
        <v>255</v>
      </c>
      <c r="S444" s="153" t="s">
        <v>257</v>
      </c>
      <c r="T444" s="153" t="s">
        <v>258</v>
      </c>
      <c r="U444" s="153" t="s">
        <v>279</v>
      </c>
      <c r="V444" s="153" t="s">
        <v>260</v>
      </c>
      <c r="W444" s="153" t="s">
        <v>261</v>
      </c>
      <c r="X444" s="153" t="s">
        <v>262</v>
      </c>
      <c r="Y444" s="153" t="s">
        <v>263</v>
      </c>
      <c r="Z444" s="154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 t="s">
        <v>3</v>
      </c>
    </row>
    <row r="445" spans="1:65">
      <c r="A445" s="30"/>
      <c r="B445" s="19"/>
      <c r="C445" s="9"/>
      <c r="D445" s="10" t="s">
        <v>282</v>
      </c>
      <c r="E445" s="11" t="s">
        <v>281</v>
      </c>
      <c r="F445" s="11" t="s">
        <v>281</v>
      </c>
      <c r="G445" s="11" t="s">
        <v>282</v>
      </c>
      <c r="H445" s="11" t="s">
        <v>282</v>
      </c>
      <c r="I445" s="11" t="s">
        <v>281</v>
      </c>
      <c r="J445" s="11" t="s">
        <v>322</v>
      </c>
      <c r="K445" s="11" t="s">
        <v>282</v>
      </c>
      <c r="L445" s="11" t="s">
        <v>281</v>
      </c>
      <c r="M445" s="11" t="s">
        <v>281</v>
      </c>
      <c r="N445" s="11" t="s">
        <v>281</v>
      </c>
      <c r="O445" s="11" t="s">
        <v>281</v>
      </c>
      <c r="P445" s="11" t="s">
        <v>322</v>
      </c>
      <c r="Q445" s="11" t="s">
        <v>282</v>
      </c>
      <c r="R445" s="11" t="s">
        <v>282</v>
      </c>
      <c r="S445" s="11" t="s">
        <v>281</v>
      </c>
      <c r="T445" s="11" t="s">
        <v>281</v>
      </c>
      <c r="U445" s="11" t="s">
        <v>281</v>
      </c>
      <c r="V445" s="11" t="s">
        <v>282</v>
      </c>
      <c r="W445" s="11" t="s">
        <v>282</v>
      </c>
      <c r="X445" s="11" t="s">
        <v>282</v>
      </c>
      <c r="Y445" s="11" t="s">
        <v>281</v>
      </c>
      <c r="Z445" s="154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8">
        <v>3</v>
      </c>
    </row>
    <row r="446" spans="1:65">
      <c r="A446" s="30"/>
      <c r="B446" s="19"/>
      <c r="C446" s="9"/>
      <c r="D446" s="26" t="s">
        <v>323</v>
      </c>
      <c r="E446" s="26" t="s">
        <v>324</v>
      </c>
      <c r="F446" s="26" t="s">
        <v>324</v>
      </c>
      <c r="G446" s="26" t="s">
        <v>324</v>
      </c>
      <c r="H446" s="26" t="s">
        <v>326</v>
      </c>
      <c r="I446" s="26" t="s">
        <v>326</v>
      </c>
      <c r="J446" s="26" t="s">
        <v>324</v>
      </c>
      <c r="K446" s="26" t="s">
        <v>323</v>
      </c>
      <c r="L446" s="26" t="s">
        <v>324</v>
      </c>
      <c r="M446" s="26" t="s">
        <v>324</v>
      </c>
      <c r="N446" s="26" t="s">
        <v>324</v>
      </c>
      <c r="O446" s="26" t="s">
        <v>324</v>
      </c>
      <c r="P446" s="26" t="s">
        <v>327</v>
      </c>
      <c r="Q446" s="26" t="s">
        <v>326</v>
      </c>
      <c r="R446" s="26" t="s">
        <v>324</v>
      </c>
      <c r="S446" s="26" t="s">
        <v>118</v>
      </c>
      <c r="T446" s="26" t="s">
        <v>324</v>
      </c>
      <c r="U446" s="26" t="s">
        <v>324</v>
      </c>
      <c r="V446" s="26" t="s">
        <v>324</v>
      </c>
      <c r="W446" s="26" t="s">
        <v>323</v>
      </c>
      <c r="X446" s="26" t="s">
        <v>324</v>
      </c>
      <c r="Y446" s="26" t="s">
        <v>324</v>
      </c>
      <c r="Z446" s="154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8">
        <v>3</v>
      </c>
    </row>
    <row r="447" spans="1:65">
      <c r="A447" s="30"/>
      <c r="B447" s="18">
        <v>1</v>
      </c>
      <c r="C447" s="14">
        <v>1</v>
      </c>
      <c r="D447" s="229">
        <v>0.04</v>
      </c>
      <c r="E447" s="229">
        <v>0.04</v>
      </c>
      <c r="F447" s="228">
        <v>3.1103697814284698E-2</v>
      </c>
      <c r="G447" s="229">
        <v>0.04</v>
      </c>
      <c r="H447" s="228">
        <v>0.05</v>
      </c>
      <c r="I447" s="229">
        <v>0.04</v>
      </c>
      <c r="J447" s="228" t="s">
        <v>106</v>
      </c>
      <c r="K447" s="229">
        <v>0.04</v>
      </c>
      <c r="L447" s="229">
        <v>3.9E-2</v>
      </c>
      <c r="M447" s="229">
        <v>3.7999999999999999E-2</v>
      </c>
      <c r="N447" s="229">
        <v>3.7999999999999999E-2</v>
      </c>
      <c r="O447" s="229">
        <v>3.6999999999999998E-2</v>
      </c>
      <c r="P447" s="228" t="s">
        <v>97</v>
      </c>
      <c r="Q447" s="228" t="s">
        <v>305</v>
      </c>
      <c r="R447" s="228">
        <v>0.59</v>
      </c>
      <c r="S447" s="228" t="s">
        <v>107</v>
      </c>
      <c r="T447" s="236">
        <v>4.2160000000000003E-2</v>
      </c>
      <c r="U447" s="229">
        <v>3.7999999999999999E-2</v>
      </c>
      <c r="V447" s="229">
        <v>3.4000000000000002E-2</v>
      </c>
      <c r="W447" s="229">
        <v>0.04</v>
      </c>
      <c r="X447" s="229">
        <v>3.9E-2</v>
      </c>
      <c r="Y447" s="228">
        <v>3.2000000000000001E-2</v>
      </c>
      <c r="Z447" s="206"/>
      <c r="AA447" s="207"/>
      <c r="AB447" s="207"/>
      <c r="AC447" s="207"/>
      <c r="AD447" s="207"/>
      <c r="AE447" s="207"/>
      <c r="AF447" s="207"/>
      <c r="AG447" s="207"/>
      <c r="AH447" s="207"/>
      <c r="AI447" s="207"/>
      <c r="AJ447" s="207"/>
      <c r="AK447" s="207"/>
      <c r="AL447" s="207"/>
      <c r="AM447" s="207"/>
      <c r="AN447" s="207"/>
      <c r="AO447" s="207"/>
      <c r="AP447" s="207"/>
      <c r="AQ447" s="207"/>
      <c r="AR447" s="207"/>
      <c r="AS447" s="207"/>
      <c r="AT447" s="207"/>
      <c r="AU447" s="207"/>
      <c r="AV447" s="207"/>
      <c r="AW447" s="207"/>
      <c r="AX447" s="207"/>
      <c r="AY447" s="207"/>
      <c r="AZ447" s="207"/>
      <c r="BA447" s="207"/>
      <c r="BB447" s="207"/>
      <c r="BC447" s="207"/>
      <c r="BD447" s="207"/>
      <c r="BE447" s="207"/>
      <c r="BF447" s="207"/>
      <c r="BG447" s="207"/>
      <c r="BH447" s="207"/>
      <c r="BI447" s="207"/>
      <c r="BJ447" s="207"/>
      <c r="BK447" s="207"/>
      <c r="BL447" s="207"/>
      <c r="BM447" s="230">
        <v>1</v>
      </c>
    </row>
    <row r="448" spans="1:65">
      <c r="A448" s="30"/>
      <c r="B448" s="19">
        <v>1</v>
      </c>
      <c r="C448" s="9">
        <v>2</v>
      </c>
      <c r="D448" s="24">
        <v>0.03</v>
      </c>
      <c r="E448" s="24">
        <v>0.04</v>
      </c>
      <c r="F448" s="231">
        <v>3.1137211378904499E-2</v>
      </c>
      <c r="G448" s="24">
        <v>0.04</v>
      </c>
      <c r="H448" s="231">
        <v>0.05</v>
      </c>
      <c r="I448" s="24">
        <v>0.04</v>
      </c>
      <c r="J448" s="231" t="s">
        <v>106</v>
      </c>
      <c r="K448" s="24">
        <v>0.04</v>
      </c>
      <c r="L448" s="24">
        <v>3.7999999999999999E-2</v>
      </c>
      <c r="M448" s="24">
        <v>3.9E-2</v>
      </c>
      <c r="N448" s="24">
        <v>3.3000000000000002E-2</v>
      </c>
      <c r="O448" s="24">
        <v>3.7999999999999999E-2</v>
      </c>
      <c r="P448" s="231" t="s">
        <v>97</v>
      </c>
      <c r="Q448" s="231" t="s">
        <v>305</v>
      </c>
      <c r="R448" s="231">
        <v>0.56000000000000005</v>
      </c>
      <c r="S448" s="231" t="s">
        <v>107</v>
      </c>
      <c r="T448" s="24">
        <v>4.0320000000000002E-2</v>
      </c>
      <c r="U448" s="24">
        <v>4.1000000000000002E-2</v>
      </c>
      <c r="V448" s="24">
        <v>4.2000000000000003E-2</v>
      </c>
      <c r="W448" s="24">
        <v>0.03</v>
      </c>
      <c r="X448" s="24">
        <v>3.6999999999999998E-2</v>
      </c>
      <c r="Y448" s="231">
        <v>3.1E-2</v>
      </c>
      <c r="Z448" s="206"/>
      <c r="AA448" s="207"/>
      <c r="AB448" s="207"/>
      <c r="AC448" s="207"/>
      <c r="AD448" s="207"/>
      <c r="AE448" s="207"/>
      <c r="AF448" s="207"/>
      <c r="AG448" s="207"/>
      <c r="AH448" s="207"/>
      <c r="AI448" s="207"/>
      <c r="AJ448" s="207"/>
      <c r="AK448" s="207"/>
      <c r="AL448" s="207"/>
      <c r="AM448" s="207"/>
      <c r="AN448" s="207"/>
      <c r="AO448" s="207"/>
      <c r="AP448" s="207"/>
      <c r="AQ448" s="207"/>
      <c r="AR448" s="207"/>
      <c r="AS448" s="207"/>
      <c r="AT448" s="207"/>
      <c r="AU448" s="207"/>
      <c r="AV448" s="207"/>
      <c r="AW448" s="207"/>
      <c r="AX448" s="207"/>
      <c r="AY448" s="207"/>
      <c r="AZ448" s="207"/>
      <c r="BA448" s="207"/>
      <c r="BB448" s="207"/>
      <c r="BC448" s="207"/>
      <c r="BD448" s="207"/>
      <c r="BE448" s="207"/>
      <c r="BF448" s="207"/>
      <c r="BG448" s="207"/>
      <c r="BH448" s="207"/>
      <c r="BI448" s="207"/>
      <c r="BJ448" s="207"/>
      <c r="BK448" s="207"/>
      <c r="BL448" s="207"/>
      <c r="BM448" s="230">
        <v>20</v>
      </c>
    </row>
    <row r="449" spans="1:65">
      <c r="A449" s="30"/>
      <c r="B449" s="19">
        <v>1</v>
      </c>
      <c r="C449" s="9">
        <v>3</v>
      </c>
      <c r="D449" s="24">
        <v>0.03</v>
      </c>
      <c r="E449" s="24">
        <v>0.04</v>
      </c>
      <c r="F449" s="231">
        <v>3.25614220830703E-2</v>
      </c>
      <c r="G449" s="24">
        <v>0.03</v>
      </c>
      <c r="H449" s="231" t="s">
        <v>305</v>
      </c>
      <c r="I449" s="24">
        <v>0.04</v>
      </c>
      <c r="J449" s="231" t="s">
        <v>106</v>
      </c>
      <c r="K449" s="235">
        <v>0.05</v>
      </c>
      <c r="L449" s="24">
        <v>3.6999999999999998E-2</v>
      </c>
      <c r="M449" s="24">
        <v>3.6999999999999998E-2</v>
      </c>
      <c r="N449" s="24">
        <v>3.5999999999999997E-2</v>
      </c>
      <c r="O449" s="24">
        <v>3.6999999999999998E-2</v>
      </c>
      <c r="P449" s="231" t="s">
        <v>97</v>
      </c>
      <c r="Q449" s="231" t="s">
        <v>305</v>
      </c>
      <c r="R449" s="231">
        <v>0.76</v>
      </c>
      <c r="S449" s="231" t="s">
        <v>107</v>
      </c>
      <c r="T449" s="24">
        <v>3.9809999999999998E-2</v>
      </c>
      <c r="U449" s="24">
        <v>4.1000000000000002E-2</v>
      </c>
      <c r="V449" s="24">
        <v>4.2000000000000003E-2</v>
      </c>
      <c r="W449" s="24">
        <v>0.04</v>
      </c>
      <c r="X449" s="24">
        <v>3.7999999999999999E-2</v>
      </c>
      <c r="Y449" s="231">
        <v>3.4000000000000002E-2</v>
      </c>
      <c r="Z449" s="206"/>
      <c r="AA449" s="207"/>
      <c r="AB449" s="207"/>
      <c r="AC449" s="207"/>
      <c r="AD449" s="207"/>
      <c r="AE449" s="207"/>
      <c r="AF449" s="207"/>
      <c r="AG449" s="207"/>
      <c r="AH449" s="207"/>
      <c r="AI449" s="207"/>
      <c r="AJ449" s="207"/>
      <c r="AK449" s="207"/>
      <c r="AL449" s="207"/>
      <c r="AM449" s="207"/>
      <c r="AN449" s="207"/>
      <c r="AO449" s="207"/>
      <c r="AP449" s="207"/>
      <c r="AQ449" s="207"/>
      <c r="AR449" s="207"/>
      <c r="AS449" s="207"/>
      <c r="AT449" s="207"/>
      <c r="AU449" s="207"/>
      <c r="AV449" s="207"/>
      <c r="AW449" s="207"/>
      <c r="AX449" s="207"/>
      <c r="AY449" s="207"/>
      <c r="AZ449" s="207"/>
      <c r="BA449" s="207"/>
      <c r="BB449" s="207"/>
      <c r="BC449" s="207"/>
      <c r="BD449" s="207"/>
      <c r="BE449" s="207"/>
      <c r="BF449" s="207"/>
      <c r="BG449" s="207"/>
      <c r="BH449" s="207"/>
      <c r="BI449" s="207"/>
      <c r="BJ449" s="207"/>
      <c r="BK449" s="207"/>
      <c r="BL449" s="207"/>
      <c r="BM449" s="230">
        <v>16</v>
      </c>
    </row>
    <row r="450" spans="1:65">
      <c r="A450" s="30"/>
      <c r="B450" s="19">
        <v>1</v>
      </c>
      <c r="C450" s="9">
        <v>4</v>
      </c>
      <c r="D450" s="24">
        <v>0.04</v>
      </c>
      <c r="E450" s="24">
        <v>0.04</v>
      </c>
      <c r="F450" s="231">
        <v>3.3654103240290903E-2</v>
      </c>
      <c r="G450" s="24">
        <v>0.04</v>
      </c>
      <c r="H450" s="231">
        <v>0.05</v>
      </c>
      <c r="I450" s="24">
        <v>0.04</v>
      </c>
      <c r="J450" s="231" t="s">
        <v>106</v>
      </c>
      <c r="K450" s="24">
        <v>0.04</v>
      </c>
      <c r="L450" s="24">
        <v>3.5000000000000003E-2</v>
      </c>
      <c r="M450" s="24">
        <v>0.04</v>
      </c>
      <c r="N450" s="24">
        <v>3.9E-2</v>
      </c>
      <c r="O450" s="24">
        <v>3.9E-2</v>
      </c>
      <c r="P450" s="231" t="s">
        <v>97</v>
      </c>
      <c r="Q450" s="231" t="s">
        <v>305</v>
      </c>
      <c r="R450" s="231">
        <v>1</v>
      </c>
      <c r="S450" s="231" t="s">
        <v>107</v>
      </c>
      <c r="T450" s="24">
        <v>4.0340000000000001E-2</v>
      </c>
      <c r="U450" s="24">
        <v>3.9E-2</v>
      </c>
      <c r="V450" s="24">
        <v>4.2000000000000003E-2</v>
      </c>
      <c r="W450" s="24">
        <v>0.04</v>
      </c>
      <c r="X450" s="24">
        <v>3.9E-2</v>
      </c>
      <c r="Y450" s="231">
        <v>3.3000000000000002E-2</v>
      </c>
      <c r="Z450" s="206"/>
      <c r="AA450" s="207"/>
      <c r="AB450" s="207"/>
      <c r="AC450" s="207"/>
      <c r="AD450" s="207"/>
      <c r="AE450" s="207"/>
      <c r="AF450" s="207"/>
      <c r="AG450" s="207"/>
      <c r="AH450" s="207"/>
      <c r="AI450" s="207"/>
      <c r="AJ450" s="207"/>
      <c r="AK450" s="207"/>
      <c r="AL450" s="207"/>
      <c r="AM450" s="207"/>
      <c r="AN450" s="207"/>
      <c r="AO450" s="207"/>
      <c r="AP450" s="207"/>
      <c r="AQ450" s="207"/>
      <c r="AR450" s="207"/>
      <c r="AS450" s="207"/>
      <c r="AT450" s="207"/>
      <c r="AU450" s="207"/>
      <c r="AV450" s="207"/>
      <c r="AW450" s="207"/>
      <c r="AX450" s="207"/>
      <c r="AY450" s="207"/>
      <c r="AZ450" s="207"/>
      <c r="BA450" s="207"/>
      <c r="BB450" s="207"/>
      <c r="BC450" s="207"/>
      <c r="BD450" s="207"/>
      <c r="BE450" s="207"/>
      <c r="BF450" s="207"/>
      <c r="BG450" s="207"/>
      <c r="BH450" s="207"/>
      <c r="BI450" s="207"/>
      <c r="BJ450" s="207"/>
      <c r="BK450" s="207"/>
      <c r="BL450" s="207"/>
      <c r="BM450" s="230">
        <v>3.8594571428571436E-2</v>
      </c>
    </row>
    <row r="451" spans="1:65">
      <c r="A451" s="30"/>
      <c r="B451" s="19">
        <v>1</v>
      </c>
      <c r="C451" s="9">
        <v>5</v>
      </c>
      <c r="D451" s="24">
        <v>0.04</v>
      </c>
      <c r="E451" s="24">
        <v>0.04</v>
      </c>
      <c r="F451" s="231">
        <v>3.0573766641450704E-2</v>
      </c>
      <c r="G451" s="235">
        <v>0.05</v>
      </c>
      <c r="H451" s="231">
        <v>0.05</v>
      </c>
      <c r="I451" s="24">
        <v>0.04</v>
      </c>
      <c r="J451" s="231" t="s">
        <v>106</v>
      </c>
      <c r="K451" s="24">
        <v>0.04</v>
      </c>
      <c r="L451" s="24">
        <v>0.04</v>
      </c>
      <c r="M451" s="24">
        <v>4.1000000000000002E-2</v>
      </c>
      <c r="N451" s="24">
        <v>3.5000000000000003E-2</v>
      </c>
      <c r="O451" s="24">
        <v>3.7999999999999999E-2</v>
      </c>
      <c r="P451" s="231" t="s">
        <v>97</v>
      </c>
      <c r="Q451" s="231" t="s">
        <v>305</v>
      </c>
      <c r="R451" s="231" t="s">
        <v>107</v>
      </c>
      <c r="S451" s="231" t="s">
        <v>107</v>
      </c>
      <c r="T451" s="24">
        <v>4.0039999999999999E-2</v>
      </c>
      <c r="U451" s="24">
        <v>0.04</v>
      </c>
      <c r="V451" s="24">
        <v>3.5999999999999997E-2</v>
      </c>
      <c r="W451" s="24">
        <v>0.04</v>
      </c>
      <c r="X451" s="24">
        <v>3.9E-2</v>
      </c>
      <c r="Y451" s="231">
        <v>3.1E-2</v>
      </c>
      <c r="Z451" s="206"/>
      <c r="AA451" s="207"/>
      <c r="AB451" s="207"/>
      <c r="AC451" s="207"/>
      <c r="AD451" s="207"/>
      <c r="AE451" s="207"/>
      <c r="AF451" s="207"/>
      <c r="AG451" s="207"/>
      <c r="AH451" s="207"/>
      <c r="AI451" s="207"/>
      <c r="AJ451" s="207"/>
      <c r="AK451" s="207"/>
      <c r="AL451" s="207"/>
      <c r="AM451" s="207"/>
      <c r="AN451" s="207"/>
      <c r="AO451" s="207"/>
      <c r="AP451" s="207"/>
      <c r="AQ451" s="207"/>
      <c r="AR451" s="207"/>
      <c r="AS451" s="207"/>
      <c r="AT451" s="207"/>
      <c r="AU451" s="207"/>
      <c r="AV451" s="207"/>
      <c r="AW451" s="207"/>
      <c r="AX451" s="207"/>
      <c r="AY451" s="207"/>
      <c r="AZ451" s="207"/>
      <c r="BA451" s="207"/>
      <c r="BB451" s="207"/>
      <c r="BC451" s="207"/>
      <c r="BD451" s="207"/>
      <c r="BE451" s="207"/>
      <c r="BF451" s="207"/>
      <c r="BG451" s="207"/>
      <c r="BH451" s="207"/>
      <c r="BI451" s="207"/>
      <c r="BJ451" s="207"/>
      <c r="BK451" s="207"/>
      <c r="BL451" s="207"/>
      <c r="BM451" s="230">
        <v>96</v>
      </c>
    </row>
    <row r="452" spans="1:65">
      <c r="A452" s="30"/>
      <c r="B452" s="19">
        <v>1</v>
      </c>
      <c r="C452" s="9">
        <v>6</v>
      </c>
      <c r="D452" s="24">
        <v>0.04</v>
      </c>
      <c r="E452" s="24">
        <v>0.04</v>
      </c>
      <c r="F452" s="231">
        <v>3.2991871233385102E-2</v>
      </c>
      <c r="G452" s="24">
        <v>0.04</v>
      </c>
      <c r="H452" s="231">
        <v>0.05</v>
      </c>
      <c r="I452" s="24">
        <v>0.04</v>
      </c>
      <c r="J452" s="231" t="s">
        <v>106</v>
      </c>
      <c r="K452" s="24">
        <v>0.04</v>
      </c>
      <c r="L452" s="24">
        <v>3.7999999999999999E-2</v>
      </c>
      <c r="M452" s="24">
        <v>0.04</v>
      </c>
      <c r="N452" s="24">
        <v>3.4000000000000002E-2</v>
      </c>
      <c r="O452" s="24">
        <v>3.6999999999999998E-2</v>
      </c>
      <c r="P452" s="231" t="s">
        <v>97</v>
      </c>
      <c r="Q452" s="231" t="s">
        <v>305</v>
      </c>
      <c r="R452" s="231">
        <v>0.72</v>
      </c>
      <c r="S452" s="231" t="s">
        <v>107</v>
      </c>
      <c r="T452" s="24">
        <v>4.1110000000000001E-2</v>
      </c>
      <c r="U452" s="24">
        <v>3.9E-2</v>
      </c>
      <c r="V452" s="24">
        <v>3.5999999999999997E-2</v>
      </c>
      <c r="W452" s="24">
        <v>0.04</v>
      </c>
      <c r="X452" s="24">
        <v>3.6999999999999998E-2</v>
      </c>
      <c r="Y452" s="231">
        <v>3.1E-2</v>
      </c>
      <c r="Z452" s="206"/>
      <c r="AA452" s="207"/>
      <c r="AB452" s="207"/>
      <c r="AC452" s="207"/>
      <c r="AD452" s="207"/>
      <c r="AE452" s="207"/>
      <c r="AF452" s="207"/>
      <c r="AG452" s="207"/>
      <c r="AH452" s="207"/>
      <c r="AI452" s="207"/>
      <c r="AJ452" s="207"/>
      <c r="AK452" s="207"/>
      <c r="AL452" s="207"/>
      <c r="AM452" s="207"/>
      <c r="AN452" s="207"/>
      <c r="AO452" s="207"/>
      <c r="AP452" s="207"/>
      <c r="AQ452" s="207"/>
      <c r="AR452" s="207"/>
      <c r="AS452" s="207"/>
      <c r="AT452" s="207"/>
      <c r="AU452" s="207"/>
      <c r="AV452" s="207"/>
      <c r="AW452" s="207"/>
      <c r="AX452" s="207"/>
      <c r="AY452" s="207"/>
      <c r="AZ452" s="207"/>
      <c r="BA452" s="207"/>
      <c r="BB452" s="207"/>
      <c r="BC452" s="207"/>
      <c r="BD452" s="207"/>
      <c r="BE452" s="207"/>
      <c r="BF452" s="207"/>
      <c r="BG452" s="207"/>
      <c r="BH452" s="207"/>
      <c r="BI452" s="207"/>
      <c r="BJ452" s="207"/>
      <c r="BK452" s="207"/>
      <c r="BL452" s="207"/>
      <c r="BM452" s="56"/>
    </row>
    <row r="453" spans="1:65">
      <c r="A453" s="30"/>
      <c r="B453" s="20" t="s">
        <v>272</v>
      </c>
      <c r="C453" s="12"/>
      <c r="D453" s="232">
        <v>3.6666666666666674E-2</v>
      </c>
      <c r="E453" s="232">
        <v>0.04</v>
      </c>
      <c r="F453" s="232">
        <v>3.2003678731897703E-2</v>
      </c>
      <c r="G453" s="232">
        <v>0.04</v>
      </c>
      <c r="H453" s="232">
        <v>0.05</v>
      </c>
      <c r="I453" s="232">
        <v>0.04</v>
      </c>
      <c r="J453" s="232" t="s">
        <v>674</v>
      </c>
      <c r="K453" s="232">
        <v>4.1666666666666664E-2</v>
      </c>
      <c r="L453" s="232">
        <v>3.7833333333333337E-2</v>
      </c>
      <c r="M453" s="232">
        <v>3.9166666666666669E-2</v>
      </c>
      <c r="N453" s="232">
        <v>3.5833333333333335E-2</v>
      </c>
      <c r="O453" s="232">
        <v>3.7666666666666668E-2</v>
      </c>
      <c r="P453" s="232" t="s">
        <v>674</v>
      </c>
      <c r="Q453" s="232" t="s">
        <v>674</v>
      </c>
      <c r="R453" s="232">
        <v>0.72599999999999998</v>
      </c>
      <c r="S453" s="232" t="s">
        <v>674</v>
      </c>
      <c r="T453" s="232">
        <v>4.0629999999999999E-2</v>
      </c>
      <c r="U453" s="232">
        <v>3.966666666666667E-2</v>
      </c>
      <c r="V453" s="232">
        <v>3.8666666666666676E-2</v>
      </c>
      <c r="W453" s="232">
        <v>3.8333333333333337E-2</v>
      </c>
      <c r="X453" s="232">
        <v>3.8166666666666668E-2</v>
      </c>
      <c r="Y453" s="232">
        <v>3.2000000000000001E-2</v>
      </c>
      <c r="Z453" s="206"/>
      <c r="AA453" s="207"/>
      <c r="AB453" s="207"/>
      <c r="AC453" s="207"/>
      <c r="AD453" s="207"/>
      <c r="AE453" s="207"/>
      <c r="AF453" s="207"/>
      <c r="AG453" s="207"/>
      <c r="AH453" s="207"/>
      <c r="AI453" s="207"/>
      <c r="AJ453" s="207"/>
      <c r="AK453" s="207"/>
      <c r="AL453" s="207"/>
      <c r="AM453" s="207"/>
      <c r="AN453" s="207"/>
      <c r="AO453" s="207"/>
      <c r="AP453" s="207"/>
      <c r="AQ453" s="207"/>
      <c r="AR453" s="207"/>
      <c r="AS453" s="207"/>
      <c r="AT453" s="207"/>
      <c r="AU453" s="207"/>
      <c r="AV453" s="207"/>
      <c r="AW453" s="207"/>
      <c r="AX453" s="207"/>
      <c r="AY453" s="207"/>
      <c r="AZ453" s="207"/>
      <c r="BA453" s="207"/>
      <c r="BB453" s="207"/>
      <c r="BC453" s="207"/>
      <c r="BD453" s="207"/>
      <c r="BE453" s="207"/>
      <c r="BF453" s="207"/>
      <c r="BG453" s="207"/>
      <c r="BH453" s="207"/>
      <c r="BI453" s="207"/>
      <c r="BJ453" s="207"/>
      <c r="BK453" s="207"/>
      <c r="BL453" s="207"/>
      <c r="BM453" s="56"/>
    </row>
    <row r="454" spans="1:65">
      <c r="A454" s="30"/>
      <c r="B454" s="3" t="s">
        <v>273</v>
      </c>
      <c r="C454" s="29"/>
      <c r="D454" s="24">
        <v>0.04</v>
      </c>
      <c r="E454" s="24">
        <v>0.04</v>
      </c>
      <c r="F454" s="24">
        <v>3.1849316730987398E-2</v>
      </c>
      <c r="G454" s="24">
        <v>0.04</v>
      </c>
      <c r="H454" s="24">
        <v>0.05</v>
      </c>
      <c r="I454" s="24">
        <v>0.04</v>
      </c>
      <c r="J454" s="24" t="s">
        <v>674</v>
      </c>
      <c r="K454" s="24">
        <v>0.04</v>
      </c>
      <c r="L454" s="24">
        <v>3.7999999999999999E-2</v>
      </c>
      <c r="M454" s="24">
        <v>3.95E-2</v>
      </c>
      <c r="N454" s="24">
        <v>3.5500000000000004E-2</v>
      </c>
      <c r="O454" s="24">
        <v>3.7499999999999999E-2</v>
      </c>
      <c r="P454" s="24" t="s">
        <v>674</v>
      </c>
      <c r="Q454" s="24" t="s">
        <v>674</v>
      </c>
      <c r="R454" s="24">
        <v>0.72</v>
      </c>
      <c r="S454" s="24" t="s">
        <v>674</v>
      </c>
      <c r="T454" s="24">
        <v>4.0330000000000005E-2</v>
      </c>
      <c r="U454" s="24">
        <v>3.95E-2</v>
      </c>
      <c r="V454" s="24">
        <v>3.9E-2</v>
      </c>
      <c r="W454" s="24">
        <v>0.04</v>
      </c>
      <c r="X454" s="24">
        <v>3.85E-2</v>
      </c>
      <c r="Y454" s="24">
        <v>3.15E-2</v>
      </c>
      <c r="Z454" s="206"/>
      <c r="AA454" s="207"/>
      <c r="AB454" s="207"/>
      <c r="AC454" s="207"/>
      <c r="AD454" s="207"/>
      <c r="AE454" s="207"/>
      <c r="AF454" s="207"/>
      <c r="AG454" s="207"/>
      <c r="AH454" s="207"/>
      <c r="AI454" s="207"/>
      <c r="AJ454" s="207"/>
      <c r="AK454" s="207"/>
      <c r="AL454" s="207"/>
      <c r="AM454" s="207"/>
      <c r="AN454" s="207"/>
      <c r="AO454" s="207"/>
      <c r="AP454" s="207"/>
      <c r="AQ454" s="207"/>
      <c r="AR454" s="207"/>
      <c r="AS454" s="207"/>
      <c r="AT454" s="207"/>
      <c r="AU454" s="207"/>
      <c r="AV454" s="207"/>
      <c r="AW454" s="207"/>
      <c r="AX454" s="207"/>
      <c r="AY454" s="207"/>
      <c r="AZ454" s="207"/>
      <c r="BA454" s="207"/>
      <c r="BB454" s="207"/>
      <c r="BC454" s="207"/>
      <c r="BD454" s="207"/>
      <c r="BE454" s="207"/>
      <c r="BF454" s="207"/>
      <c r="BG454" s="207"/>
      <c r="BH454" s="207"/>
      <c r="BI454" s="207"/>
      <c r="BJ454" s="207"/>
      <c r="BK454" s="207"/>
      <c r="BL454" s="207"/>
      <c r="BM454" s="56"/>
    </row>
    <row r="455" spans="1:65">
      <c r="A455" s="30"/>
      <c r="B455" s="3" t="s">
        <v>274</v>
      </c>
      <c r="C455" s="29"/>
      <c r="D455" s="24">
        <v>5.1639777949432242E-3</v>
      </c>
      <c r="E455" s="24">
        <v>0</v>
      </c>
      <c r="F455" s="24">
        <v>1.2342514359687982E-3</v>
      </c>
      <c r="G455" s="24">
        <v>6.3245553203367597E-3</v>
      </c>
      <c r="H455" s="24">
        <v>0</v>
      </c>
      <c r="I455" s="24">
        <v>0</v>
      </c>
      <c r="J455" s="24" t="s">
        <v>674</v>
      </c>
      <c r="K455" s="24">
        <v>4.0824829046386306E-3</v>
      </c>
      <c r="L455" s="24">
        <v>1.7224014243685077E-3</v>
      </c>
      <c r="M455" s="24">
        <v>1.4719601443879758E-3</v>
      </c>
      <c r="N455" s="24">
        <v>2.3166067138525393E-3</v>
      </c>
      <c r="O455" s="24">
        <v>8.1649658092772682E-4</v>
      </c>
      <c r="P455" s="24" t="s">
        <v>674</v>
      </c>
      <c r="Q455" s="24" t="s">
        <v>674</v>
      </c>
      <c r="R455" s="24">
        <v>0.17487138130637597</v>
      </c>
      <c r="S455" s="24" t="s">
        <v>674</v>
      </c>
      <c r="T455" s="24">
        <v>8.6856203002434003E-4</v>
      </c>
      <c r="U455" s="24">
        <v>1.2110601416389978E-3</v>
      </c>
      <c r="V455" s="24">
        <v>3.7237973450050528E-3</v>
      </c>
      <c r="W455" s="24">
        <v>4.0824829046386306E-3</v>
      </c>
      <c r="X455" s="24">
        <v>9.8319208025017578E-4</v>
      </c>
      <c r="Y455" s="24">
        <v>1.2649110640673531E-3</v>
      </c>
      <c r="Z455" s="206"/>
      <c r="AA455" s="207"/>
      <c r="AB455" s="207"/>
      <c r="AC455" s="207"/>
      <c r="AD455" s="207"/>
      <c r="AE455" s="207"/>
      <c r="AF455" s="207"/>
      <c r="AG455" s="207"/>
      <c r="AH455" s="207"/>
      <c r="AI455" s="207"/>
      <c r="AJ455" s="207"/>
      <c r="AK455" s="207"/>
      <c r="AL455" s="207"/>
      <c r="AM455" s="207"/>
      <c r="AN455" s="207"/>
      <c r="AO455" s="207"/>
      <c r="AP455" s="207"/>
      <c r="AQ455" s="207"/>
      <c r="AR455" s="207"/>
      <c r="AS455" s="207"/>
      <c r="AT455" s="207"/>
      <c r="AU455" s="207"/>
      <c r="AV455" s="207"/>
      <c r="AW455" s="207"/>
      <c r="AX455" s="207"/>
      <c r="AY455" s="207"/>
      <c r="AZ455" s="207"/>
      <c r="BA455" s="207"/>
      <c r="BB455" s="207"/>
      <c r="BC455" s="207"/>
      <c r="BD455" s="207"/>
      <c r="BE455" s="207"/>
      <c r="BF455" s="207"/>
      <c r="BG455" s="207"/>
      <c r="BH455" s="207"/>
      <c r="BI455" s="207"/>
      <c r="BJ455" s="207"/>
      <c r="BK455" s="207"/>
      <c r="BL455" s="207"/>
      <c r="BM455" s="56"/>
    </row>
    <row r="456" spans="1:65">
      <c r="A456" s="30"/>
      <c r="B456" s="3" t="s">
        <v>87</v>
      </c>
      <c r="C456" s="29"/>
      <c r="D456" s="13">
        <v>0.14083575804390608</v>
      </c>
      <c r="E456" s="13">
        <v>0</v>
      </c>
      <c r="F456" s="13">
        <v>3.8565923821083536E-2</v>
      </c>
      <c r="G456" s="13">
        <v>0.158113883008419</v>
      </c>
      <c r="H456" s="13">
        <v>0</v>
      </c>
      <c r="I456" s="13">
        <v>0</v>
      </c>
      <c r="J456" s="13" t="s">
        <v>674</v>
      </c>
      <c r="K456" s="13">
        <v>9.7979589711327142E-2</v>
      </c>
      <c r="L456" s="13">
        <v>4.5526028837934121E-2</v>
      </c>
      <c r="M456" s="13">
        <v>3.758196113331002E-2</v>
      </c>
      <c r="N456" s="13">
        <v>6.4649489688908074E-2</v>
      </c>
      <c r="O456" s="13">
        <v>2.1676900378612217E-2</v>
      </c>
      <c r="P456" s="13" t="s">
        <v>674</v>
      </c>
      <c r="Q456" s="13" t="s">
        <v>674</v>
      </c>
      <c r="R456" s="13">
        <v>0.24086967122090355</v>
      </c>
      <c r="S456" s="13" t="s">
        <v>674</v>
      </c>
      <c r="T456" s="13">
        <v>2.1377357371999507E-2</v>
      </c>
      <c r="U456" s="13">
        <v>3.0530927940478934E-2</v>
      </c>
      <c r="V456" s="13">
        <v>9.6305103750130655E-2</v>
      </c>
      <c r="W456" s="13">
        <v>0.10649955403405122</v>
      </c>
      <c r="X456" s="13">
        <v>2.5760491185594123E-2</v>
      </c>
      <c r="Y456" s="13">
        <v>3.9528470752104784E-2</v>
      </c>
      <c r="Z456" s="154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55"/>
    </row>
    <row r="457" spans="1:65">
      <c r="A457" s="30"/>
      <c r="B457" s="3" t="s">
        <v>275</v>
      </c>
      <c r="C457" s="29"/>
      <c r="D457" s="13">
        <v>-4.9952744402741112E-2</v>
      </c>
      <c r="E457" s="13">
        <v>3.6415187924282222E-2</v>
      </c>
      <c r="F457" s="13">
        <v>-0.17077253232029721</v>
      </c>
      <c r="G457" s="13">
        <v>3.6415187924282222E-2</v>
      </c>
      <c r="H457" s="13">
        <v>0.295518984905353</v>
      </c>
      <c r="I457" s="13">
        <v>3.6415187924282222E-2</v>
      </c>
      <c r="J457" s="13" t="s">
        <v>674</v>
      </c>
      <c r="K457" s="13">
        <v>7.9599154087794055E-2</v>
      </c>
      <c r="L457" s="13">
        <v>-1.9723968088282917E-2</v>
      </c>
      <c r="M457" s="13">
        <v>1.4823204842526527E-2</v>
      </c>
      <c r="N457" s="13">
        <v>-7.1544727484497139E-2</v>
      </c>
      <c r="O457" s="13">
        <v>-2.4042364704634167E-2</v>
      </c>
      <c r="P457" s="13" t="s">
        <v>674</v>
      </c>
      <c r="Q457" s="13" t="s">
        <v>674</v>
      </c>
      <c r="R457" s="13">
        <v>17.810935660825724</v>
      </c>
      <c r="S457" s="13" t="s">
        <v>674</v>
      </c>
      <c r="T457" s="13">
        <v>5.273872713408978E-2</v>
      </c>
      <c r="U457" s="13">
        <v>2.7778394691579944E-2</v>
      </c>
      <c r="V457" s="13">
        <v>1.8680149934731105E-3</v>
      </c>
      <c r="W457" s="13">
        <v>-6.7687782392293894E-3</v>
      </c>
      <c r="X457" s="13">
        <v>-1.1087174855580639E-2</v>
      </c>
      <c r="Y457" s="13">
        <v>-0.17086784966057422</v>
      </c>
      <c r="Z457" s="154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55"/>
    </row>
    <row r="458" spans="1:65">
      <c r="A458" s="30"/>
      <c r="B458" s="46" t="s">
        <v>276</v>
      </c>
      <c r="C458" s="47"/>
      <c r="D458" s="45">
        <v>0.93</v>
      </c>
      <c r="E458" s="45">
        <v>0.2</v>
      </c>
      <c r="F458" s="45">
        <v>2.5</v>
      </c>
      <c r="G458" s="45">
        <v>0.2</v>
      </c>
      <c r="H458" s="45">
        <v>2.16</v>
      </c>
      <c r="I458" s="45">
        <v>0.2</v>
      </c>
      <c r="J458" s="45">
        <v>829.6</v>
      </c>
      <c r="K458" s="45">
        <v>0.76</v>
      </c>
      <c r="L458" s="45">
        <v>0.53</v>
      </c>
      <c r="M458" s="45">
        <v>0.08</v>
      </c>
      <c r="N458" s="45">
        <v>1.21</v>
      </c>
      <c r="O458" s="45">
        <v>0.59</v>
      </c>
      <c r="P458" s="45">
        <v>1672.48</v>
      </c>
      <c r="Q458" s="45">
        <v>4.8600000000000003</v>
      </c>
      <c r="R458" s="45">
        <v>193.5</v>
      </c>
      <c r="S458" s="45">
        <v>3.57</v>
      </c>
      <c r="T458" s="45">
        <v>0.41</v>
      </c>
      <c r="U458" s="45">
        <v>0.08</v>
      </c>
      <c r="V458" s="45">
        <v>0.25</v>
      </c>
      <c r="W458" s="45">
        <v>0.37</v>
      </c>
      <c r="X458" s="45">
        <v>0.42</v>
      </c>
      <c r="Y458" s="45">
        <v>2.5</v>
      </c>
      <c r="Z458" s="154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55"/>
    </row>
    <row r="459" spans="1:65">
      <c r="B459" s="31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BM459" s="55"/>
    </row>
    <row r="460" spans="1:65" ht="15">
      <c r="B460" s="8" t="s">
        <v>570</v>
      </c>
      <c r="BM460" s="28" t="s">
        <v>278</v>
      </c>
    </row>
    <row r="461" spans="1:65" ht="15">
      <c r="A461" s="25" t="s">
        <v>211</v>
      </c>
      <c r="B461" s="18" t="s">
        <v>112</v>
      </c>
      <c r="C461" s="15" t="s">
        <v>113</v>
      </c>
      <c r="D461" s="16" t="s">
        <v>230</v>
      </c>
      <c r="E461" s="17" t="s">
        <v>230</v>
      </c>
      <c r="F461" s="15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8">
        <v>1</v>
      </c>
    </row>
    <row r="462" spans="1:65">
      <c r="A462" s="30"/>
      <c r="B462" s="19" t="s">
        <v>231</v>
      </c>
      <c r="C462" s="9" t="s">
        <v>231</v>
      </c>
      <c r="D462" s="152" t="s">
        <v>257</v>
      </c>
      <c r="E462" s="153" t="s">
        <v>258</v>
      </c>
      <c r="F462" s="15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8" t="s">
        <v>3</v>
      </c>
    </row>
    <row r="463" spans="1:65">
      <c r="A463" s="30"/>
      <c r="B463" s="19"/>
      <c r="C463" s="9"/>
      <c r="D463" s="10" t="s">
        <v>281</v>
      </c>
      <c r="E463" s="11" t="s">
        <v>281</v>
      </c>
      <c r="F463" s="15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8">
        <v>3</v>
      </c>
    </row>
    <row r="464" spans="1:65">
      <c r="A464" s="30"/>
      <c r="B464" s="19"/>
      <c r="C464" s="9"/>
      <c r="D464" s="26" t="s">
        <v>118</v>
      </c>
      <c r="E464" s="26" t="s">
        <v>324</v>
      </c>
      <c r="F464" s="15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3</v>
      </c>
    </row>
    <row r="465" spans="1:65">
      <c r="A465" s="30"/>
      <c r="B465" s="18">
        <v>1</v>
      </c>
      <c r="C465" s="14">
        <v>1</v>
      </c>
      <c r="D465" s="229" t="s">
        <v>336</v>
      </c>
      <c r="E465" s="228" t="s">
        <v>212</v>
      </c>
      <c r="F465" s="206"/>
      <c r="G465" s="207"/>
      <c r="H465" s="207"/>
      <c r="I465" s="207"/>
      <c r="J465" s="207"/>
      <c r="K465" s="207"/>
      <c r="L465" s="207"/>
      <c r="M465" s="207"/>
      <c r="N465" s="207"/>
      <c r="O465" s="207"/>
      <c r="P465" s="207"/>
      <c r="Q465" s="207"/>
      <c r="R465" s="207"/>
      <c r="S465" s="207"/>
      <c r="T465" s="207"/>
      <c r="U465" s="207"/>
      <c r="V465" s="207"/>
      <c r="W465" s="207"/>
      <c r="X465" s="207"/>
      <c r="Y465" s="207"/>
      <c r="Z465" s="207"/>
      <c r="AA465" s="207"/>
      <c r="AB465" s="207"/>
      <c r="AC465" s="207"/>
      <c r="AD465" s="207"/>
      <c r="AE465" s="207"/>
      <c r="AF465" s="207"/>
      <c r="AG465" s="207"/>
      <c r="AH465" s="207"/>
      <c r="AI465" s="207"/>
      <c r="AJ465" s="207"/>
      <c r="AK465" s="207"/>
      <c r="AL465" s="207"/>
      <c r="AM465" s="207"/>
      <c r="AN465" s="207"/>
      <c r="AO465" s="207"/>
      <c r="AP465" s="207"/>
      <c r="AQ465" s="207"/>
      <c r="AR465" s="207"/>
      <c r="AS465" s="207"/>
      <c r="AT465" s="207"/>
      <c r="AU465" s="207"/>
      <c r="AV465" s="207"/>
      <c r="AW465" s="207"/>
      <c r="AX465" s="207"/>
      <c r="AY465" s="207"/>
      <c r="AZ465" s="207"/>
      <c r="BA465" s="207"/>
      <c r="BB465" s="207"/>
      <c r="BC465" s="207"/>
      <c r="BD465" s="207"/>
      <c r="BE465" s="207"/>
      <c r="BF465" s="207"/>
      <c r="BG465" s="207"/>
      <c r="BH465" s="207"/>
      <c r="BI465" s="207"/>
      <c r="BJ465" s="207"/>
      <c r="BK465" s="207"/>
      <c r="BL465" s="207"/>
      <c r="BM465" s="230">
        <v>1</v>
      </c>
    </row>
    <row r="466" spans="1:65">
      <c r="A466" s="30"/>
      <c r="B466" s="19">
        <v>1</v>
      </c>
      <c r="C466" s="9">
        <v>2</v>
      </c>
      <c r="D466" s="24" t="s">
        <v>336</v>
      </c>
      <c r="E466" s="231" t="s">
        <v>212</v>
      </c>
      <c r="F466" s="206"/>
      <c r="G466" s="207"/>
      <c r="H466" s="207"/>
      <c r="I466" s="207"/>
      <c r="J466" s="207"/>
      <c r="K466" s="207"/>
      <c r="L466" s="207"/>
      <c r="M466" s="207"/>
      <c r="N466" s="207"/>
      <c r="O466" s="207"/>
      <c r="P466" s="207"/>
      <c r="Q466" s="207"/>
      <c r="R466" s="207"/>
      <c r="S466" s="207"/>
      <c r="T466" s="207"/>
      <c r="U466" s="207"/>
      <c r="V466" s="207"/>
      <c r="W466" s="207"/>
      <c r="X466" s="207"/>
      <c r="Y466" s="207"/>
      <c r="Z466" s="207"/>
      <c r="AA466" s="207"/>
      <c r="AB466" s="207"/>
      <c r="AC466" s="207"/>
      <c r="AD466" s="207"/>
      <c r="AE466" s="207"/>
      <c r="AF466" s="207"/>
      <c r="AG466" s="207"/>
      <c r="AH466" s="207"/>
      <c r="AI466" s="207"/>
      <c r="AJ466" s="207"/>
      <c r="AK466" s="207"/>
      <c r="AL466" s="207"/>
      <c r="AM466" s="207"/>
      <c r="AN466" s="207"/>
      <c r="AO466" s="207"/>
      <c r="AP466" s="207"/>
      <c r="AQ466" s="207"/>
      <c r="AR466" s="207"/>
      <c r="AS466" s="207"/>
      <c r="AT466" s="207"/>
      <c r="AU466" s="207"/>
      <c r="AV466" s="207"/>
      <c r="AW466" s="207"/>
      <c r="AX466" s="207"/>
      <c r="AY466" s="207"/>
      <c r="AZ466" s="207"/>
      <c r="BA466" s="207"/>
      <c r="BB466" s="207"/>
      <c r="BC466" s="207"/>
      <c r="BD466" s="207"/>
      <c r="BE466" s="207"/>
      <c r="BF466" s="207"/>
      <c r="BG466" s="207"/>
      <c r="BH466" s="207"/>
      <c r="BI466" s="207"/>
      <c r="BJ466" s="207"/>
      <c r="BK466" s="207"/>
      <c r="BL466" s="207"/>
      <c r="BM466" s="230">
        <v>6</v>
      </c>
    </row>
    <row r="467" spans="1:65">
      <c r="A467" s="30"/>
      <c r="B467" s="19">
        <v>1</v>
      </c>
      <c r="C467" s="9">
        <v>3</v>
      </c>
      <c r="D467" s="24" t="s">
        <v>336</v>
      </c>
      <c r="E467" s="231" t="s">
        <v>212</v>
      </c>
      <c r="F467" s="206"/>
      <c r="G467" s="207"/>
      <c r="H467" s="207"/>
      <c r="I467" s="207"/>
      <c r="J467" s="207"/>
      <c r="K467" s="207"/>
      <c r="L467" s="207"/>
      <c r="M467" s="207"/>
      <c r="N467" s="207"/>
      <c r="O467" s="207"/>
      <c r="P467" s="207"/>
      <c r="Q467" s="207"/>
      <c r="R467" s="207"/>
      <c r="S467" s="207"/>
      <c r="T467" s="207"/>
      <c r="U467" s="207"/>
      <c r="V467" s="207"/>
      <c r="W467" s="207"/>
      <c r="X467" s="207"/>
      <c r="Y467" s="207"/>
      <c r="Z467" s="207"/>
      <c r="AA467" s="207"/>
      <c r="AB467" s="207"/>
      <c r="AC467" s="207"/>
      <c r="AD467" s="207"/>
      <c r="AE467" s="207"/>
      <c r="AF467" s="207"/>
      <c r="AG467" s="207"/>
      <c r="AH467" s="207"/>
      <c r="AI467" s="207"/>
      <c r="AJ467" s="207"/>
      <c r="AK467" s="207"/>
      <c r="AL467" s="207"/>
      <c r="AM467" s="207"/>
      <c r="AN467" s="207"/>
      <c r="AO467" s="207"/>
      <c r="AP467" s="207"/>
      <c r="AQ467" s="207"/>
      <c r="AR467" s="207"/>
      <c r="AS467" s="207"/>
      <c r="AT467" s="207"/>
      <c r="AU467" s="207"/>
      <c r="AV467" s="207"/>
      <c r="AW467" s="207"/>
      <c r="AX467" s="207"/>
      <c r="AY467" s="207"/>
      <c r="AZ467" s="207"/>
      <c r="BA467" s="207"/>
      <c r="BB467" s="207"/>
      <c r="BC467" s="207"/>
      <c r="BD467" s="207"/>
      <c r="BE467" s="207"/>
      <c r="BF467" s="207"/>
      <c r="BG467" s="207"/>
      <c r="BH467" s="207"/>
      <c r="BI467" s="207"/>
      <c r="BJ467" s="207"/>
      <c r="BK467" s="207"/>
      <c r="BL467" s="207"/>
      <c r="BM467" s="230">
        <v>16</v>
      </c>
    </row>
    <row r="468" spans="1:65">
      <c r="A468" s="30"/>
      <c r="B468" s="19">
        <v>1</v>
      </c>
      <c r="C468" s="9">
        <v>4</v>
      </c>
      <c r="D468" s="24" t="s">
        <v>336</v>
      </c>
      <c r="E468" s="231" t="s">
        <v>212</v>
      </c>
      <c r="F468" s="206"/>
      <c r="G468" s="207"/>
      <c r="H468" s="207"/>
      <c r="I468" s="207"/>
      <c r="J468" s="207"/>
      <c r="K468" s="207"/>
      <c r="L468" s="207"/>
      <c r="M468" s="207"/>
      <c r="N468" s="207"/>
      <c r="O468" s="207"/>
      <c r="P468" s="207"/>
      <c r="Q468" s="207"/>
      <c r="R468" s="207"/>
      <c r="S468" s="207"/>
      <c r="T468" s="207"/>
      <c r="U468" s="207"/>
      <c r="V468" s="207"/>
      <c r="W468" s="207"/>
      <c r="X468" s="207"/>
      <c r="Y468" s="207"/>
      <c r="Z468" s="207"/>
      <c r="AA468" s="207"/>
      <c r="AB468" s="207"/>
      <c r="AC468" s="207"/>
      <c r="AD468" s="207"/>
      <c r="AE468" s="207"/>
      <c r="AF468" s="207"/>
      <c r="AG468" s="207"/>
      <c r="AH468" s="207"/>
      <c r="AI468" s="207"/>
      <c r="AJ468" s="207"/>
      <c r="AK468" s="207"/>
      <c r="AL468" s="207"/>
      <c r="AM468" s="207"/>
      <c r="AN468" s="207"/>
      <c r="AO468" s="207"/>
      <c r="AP468" s="207"/>
      <c r="AQ468" s="207"/>
      <c r="AR468" s="207"/>
      <c r="AS468" s="207"/>
      <c r="AT468" s="207"/>
      <c r="AU468" s="207"/>
      <c r="AV468" s="207"/>
      <c r="AW468" s="207"/>
      <c r="AX468" s="207"/>
      <c r="AY468" s="207"/>
      <c r="AZ468" s="207"/>
      <c r="BA468" s="207"/>
      <c r="BB468" s="207"/>
      <c r="BC468" s="207"/>
      <c r="BD468" s="207"/>
      <c r="BE468" s="207"/>
      <c r="BF468" s="207"/>
      <c r="BG468" s="207"/>
      <c r="BH468" s="207"/>
      <c r="BI468" s="207"/>
      <c r="BJ468" s="207"/>
      <c r="BK468" s="207"/>
      <c r="BL468" s="207"/>
      <c r="BM468" s="230" t="s">
        <v>212</v>
      </c>
    </row>
    <row r="469" spans="1:65">
      <c r="A469" s="30"/>
      <c r="B469" s="19">
        <v>1</v>
      </c>
      <c r="C469" s="9">
        <v>5</v>
      </c>
      <c r="D469" s="24" t="s">
        <v>336</v>
      </c>
      <c r="E469" s="231" t="s">
        <v>212</v>
      </c>
      <c r="F469" s="206"/>
      <c r="G469" s="207"/>
      <c r="H469" s="207"/>
      <c r="I469" s="207"/>
      <c r="J469" s="207"/>
      <c r="K469" s="207"/>
      <c r="L469" s="207"/>
      <c r="M469" s="207"/>
      <c r="N469" s="207"/>
      <c r="O469" s="207"/>
      <c r="P469" s="207"/>
      <c r="Q469" s="207"/>
      <c r="R469" s="207"/>
      <c r="S469" s="207"/>
      <c r="T469" s="207"/>
      <c r="U469" s="207"/>
      <c r="V469" s="207"/>
      <c r="W469" s="207"/>
      <c r="X469" s="207"/>
      <c r="Y469" s="207"/>
      <c r="Z469" s="207"/>
      <c r="AA469" s="207"/>
      <c r="AB469" s="207"/>
      <c r="AC469" s="207"/>
      <c r="AD469" s="207"/>
      <c r="AE469" s="207"/>
      <c r="AF469" s="207"/>
      <c r="AG469" s="207"/>
      <c r="AH469" s="207"/>
      <c r="AI469" s="207"/>
      <c r="AJ469" s="207"/>
      <c r="AK469" s="207"/>
      <c r="AL469" s="207"/>
      <c r="AM469" s="207"/>
      <c r="AN469" s="207"/>
      <c r="AO469" s="207"/>
      <c r="AP469" s="207"/>
      <c r="AQ469" s="207"/>
      <c r="AR469" s="207"/>
      <c r="AS469" s="207"/>
      <c r="AT469" s="207"/>
      <c r="AU469" s="207"/>
      <c r="AV469" s="207"/>
      <c r="AW469" s="207"/>
      <c r="AX469" s="207"/>
      <c r="AY469" s="207"/>
      <c r="AZ469" s="207"/>
      <c r="BA469" s="207"/>
      <c r="BB469" s="207"/>
      <c r="BC469" s="207"/>
      <c r="BD469" s="207"/>
      <c r="BE469" s="207"/>
      <c r="BF469" s="207"/>
      <c r="BG469" s="207"/>
      <c r="BH469" s="207"/>
      <c r="BI469" s="207"/>
      <c r="BJ469" s="207"/>
      <c r="BK469" s="207"/>
      <c r="BL469" s="207"/>
      <c r="BM469" s="230">
        <v>12</v>
      </c>
    </row>
    <row r="470" spans="1:65">
      <c r="A470" s="30"/>
      <c r="B470" s="19">
        <v>1</v>
      </c>
      <c r="C470" s="9">
        <v>6</v>
      </c>
      <c r="D470" s="24" t="s">
        <v>336</v>
      </c>
      <c r="E470" s="231" t="s">
        <v>212</v>
      </c>
      <c r="F470" s="206"/>
      <c r="G470" s="207"/>
      <c r="H470" s="207"/>
      <c r="I470" s="207"/>
      <c r="J470" s="207"/>
      <c r="K470" s="207"/>
      <c r="L470" s="207"/>
      <c r="M470" s="207"/>
      <c r="N470" s="207"/>
      <c r="O470" s="207"/>
      <c r="P470" s="207"/>
      <c r="Q470" s="207"/>
      <c r="R470" s="207"/>
      <c r="S470" s="207"/>
      <c r="T470" s="207"/>
      <c r="U470" s="207"/>
      <c r="V470" s="207"/>
      <c r="W470" s="207"/>
      <c r="X470" s="207"/>
      <c r="Y470" s="207"/>
      <c r="Z470" s="207"/>
      <c r="AA470" s="207"/>
      <c r="AB470" s="207"/>
      <c r="AC470" s="207"/>
      <c r="AD470" s="207"/>
      <c r="AE470" s="207"/>
      <c r="AF470" s="207"/>
      <c r="AG470" s="207"/>
      <c r="AH470" s="207"/>
      <c r="AI470" s="207"/>
      <c r="AJ470" s="207"/>
      <c r="AK470" s="207"/>
      <c r="AL470" s="207"/>
      <c r="AM470" s="207"/>
      <c r="AN470" s="207"/>
      <c r="AO470" s="207"/>
      <c r="AP470" s="207"/>
      <c r="AQ470" s="207"/>
      <c r="AR470" s="207"/>
      <c r="AS470" s="207"/>
      <c r="AT470" s="207"/>
      <c r="AU470" s="207"/>
      <c r="AV470" s="207"/>
      <c r="AW470" s="207"/>
      <c r="AX470" s="207"/>
      <c r="AY470" s="207"/>
      <c r="AZ470" s="207"/>
      <c r="BA470" s="207"/>
      <c r="BB470" s="207"/>
      <c r="BC470" s="207"/>
      <c r="BD470" s="207"/>
      <c r="BE470" s="207"/>
      <c r="BF470" s="207"/>
      <c r="BG470" s="207"/>
      <c r="BH470" s="207"/>
      <c r="BI470" s="207"/>
      <c r="BJ470" s="207"/>
      <c r="BK470" s="207"/>
      <c r="BL470" s="207"/>
      <c r="BM470" s="56"/>
    </row>
    <row r="471" spans="1:65">
      <c r="A471" s="30"/>
      <c r="B471" s="20" t="s">
        <v>272</v>
      </c>
      <c r="C471" s="12"/>
      <c r="D471" s="232" t="s">
        <v>674</v>
      </c>
      <c r="E471" s="232" t="s">
        <v>674</v>
      </c>
      <c r="F471" s="206"/>
      <c r="G471" s="207"/>
      <c r="H471" s="207"/>
      <c r="I471" s="207"/>
      <c r="J471" s="207"/>
      <c r="K471" s="207"/>
      <c r="L471" s="207"/>
      <c r="M471" s="207"/>
      <c r="N471" s="207"/>
      <c r="O471" s="207"/>
      <c r="P471" s="207"/>
      <c r="Q471" s="207"/>
      <c r="R471" s="207"/>
      <c r="S471" s="207"/>
      <c r="T471" s="207"/>
      <c r="U471" s="207"/>
      <c r="V471" s="207"/>
      <c r="W471" s="207"/>
      <c r="X471" s="207"/>
      <c r="Y471" s="207"/>
      <c r="Z471" s="207"/>
      <c r="AA471" s="207"/>
      <c r="AB471" s="207"/>
      <c r="AC471" s="207"/>
      <c r="AD471" s="207"/>
      <c r="AE471" s="207"/>
      <c r="AF471" s="207"/>
      <c r="AG471" s="207"/>
      <c r="AH471" s="207"/>
      <c r="AI471" s="207"/>
      <c r="AJ471" s="207"/>
      <c r="AK471" s="207"/>
      <c r="AL471" s="207"/>
      <c r="AM471" s="207"/>
      <c r="AN471" s="207"/>
      <c r="AO471" s="207"/>
      <c r="AP471" s="207"/>
      <c r="AQ471" s="207"/>
      <c r="AR471" s="207"/>
      <c r="AS471" s="207"/>
      <c r="AT471" s="207"/>
      <c r="AU471" s="207"/>
      <c r="AV471" s="207"/>
      <c r="AW471" s="207"/>
      <c r="AX471" s="207"/>
      <c r="AY471" s="207"/>
      <c r="AZ471" s="207"/>
      <c r="BA471" s="207"/>
      <c r="BB471" s="207"/>
      <c r="BC471" s="207"/>
      <c r="BD471" s="207"/>
      <c r="BE471" s="207"/>
      <c r="BF471" s="207"/>
      <c r="BG471" s="207"/>
      <c r="BH471" s="207"/>
      <c r="BI471" s="207"/>
      <c r="BJ471" s="207"/>
      <c r="BK471" s="207"/>
      <c r="BL471" s="207"/>
      <c r="BM471" s="56"/>
    </row>
    <row r="472" spans="1:65">
      <c r="A472" s="30"/>
      <c r="B472" s="3" t="s">
        <v>273</v>
      </c>
      <c r="C472" s="29"/>
      <c r="D472" s="24" t="s">
        <v>674</v>
      </c>
      <c r="E472" s="24" t="s">
        <v>674</v>
      </c>
      <c r="F472" s="206"/>
      <c r="G472" s="207"/>
      <c r="H472" s="207"/>
      <c r="I472" s="207"/>
      <c r="J472" s="207"/>
      <c r="K472" s="207"/>
      <c r="L472" s="207"/>
      <c r="M472" s="207"/>
      <c r="N472" s="207"/>
      <c r="O472" s="207"/>
      <c r="P472" s="207"/>
      <c r="Q472" s="207"/>
      <c r="R472" s="207"/>
      <c r="S472" s="207"/>
      <c r="T472" s="207"/>
      <c r="U472" s="207"/>
      <c r="V472" s="207"/>
      <c r="W472" s="207"/>
      <c r="X472" s="207"/>
      <c r="Y472" s="207"/>
      <c r="Z472" s="207"/>
      <c r="AA472" s="207"/>
      <c r="AB472" s="207"/>
      <c r="AC472" s="207"/>
      <c r="AD472" s="207"/>
      <c r="AE472" s="207"/>
      <c r="AF472" s="207"/>
      <c r="AG472" s="207"/>
      <c r="AH472" s="207"/>
      <c r="AI472" s="207"/>
      <c r="AJ472" s="207"/>
      <c r="AK472" s="207"/>
      <c r="AL472" s="207"/>
      <c r="AM472" s="207"/>
      <c r="AN472" s="207"/>
      <c r="AO472" s="207"/>
      <c r="AP472" s="207"/>
      <c r="AQ472" s="207"/>
      <c r="AR472" s="207"/>
      <c r="AS472" s="207"/>
      <c r="AT472" s="207"/>
      <c r="AU472" s="207"/>
      <c r="AV472" s="207"/>
      <c r="AW472" s="207"/>
      <c r="AX472" s="207"/>
      <c r="AY472" s="207"/>
      <c r="AZ472" s="207"/>
      <c r="BA472" s="207"/>
      <c r="BB472" s="207"/>
      <c r="BC472" s="207"/>
      <c r="BD472" s="207"/>
      <c r="BE472" s="207"/>
      <c r="BF472" s="207"/>
      <c r="BG472" s="207"/>
      <c r="BH472" s="207"/>
      <c r="BI472" s="207"/>
      <c r="BJ472" s="207"/>
      <c r="BK472" s="207"/>
      <c r="BL472" s="207"/>
      <c r="BM472" s="56"/>
    </row>
    <row r="473" spans="1:65">
      <c r="A473" s="30"/>
      <c r="B473" s="3" t="s">
        <v>274</v>
      </c>
      <c r="C473" s="29"/>
      <c r="D473" s="24" t="s">
        <v>674</v>
      </c>
      <c r="E473" s="24" t="s">
        <v>674</v>
      </c>
      <c r="F473" s="206"/>
      <c r="G473" s="207"/>
      <c r="H473" s="207"/>
      <c r="I473" s="207"/>
      <c r="J473" s="207"/>
      <c r="K473" s="207"/>
      <c r="L473" s="207"/>
      <c r="M473" s="207"/>
      <c r="N473" s="207"/>
      <c r="O473" s="207"/>
      <c r="P473" s="207"/>
      <c r="Q473" s="207"/>
      <c r="R473" s="207"/>
      <c r="S473" s="207"/>
      <c r="T473" s="207"/>
      <c r="U473" s="207"/>
      <c r="V473" s="207"/>
      <c r="W473" s="207"/>
      <c r="X473" s="207"/>
      <c r="Y473" s="207"/>
      <c r="Z473" s="207"/>
      <c r="AA473" s="207"/>
      <c r="AB473" s="207"/>
      <c r="AC473" s="207"/>
      <c r="AD473" s="207"/>
      <c r="AE473" s="207"/>
      <c r="AF473" s="207"/>
      <c r="AG473" s="207"/>
      <c r="AH473" s="207"/>
      <c r="AI473" s="207"/>
      <c r="AJ473" s="207"/>
      <c r="AK473" s="207"/>
      <c r="AL473" s="207"/>
      <c r="AM473" s="207"/>
      <c r="AN473" s="207"/>
      <c r="AO473" s="207"/>
      <c r="AP473" s="207"/>
      <c r="AQ473" s="207"/>
      <c r="AR473" s="207"/>
      <c r="AS473" s="207"/>
      <c r="AT473" s="207"/>
      <c r="AU473" s="207"/>
      <c r="AV473" s="207"/>
      <c r="AW473" s="207"/>
      <c r="AX473" s="207"/>
      <c r="AY473" s="207"/>
      <c r="AZ473" s="207"/>
      <c r="BA473" s="207"/>
      <c r="BB473" s="207"/>
      <c r="BC473" s="207"/>
      <c r="BD473" s="207"/>
      <c r="BE473" s="207"/>
      <c r="BF473" s="207"/>
      <c r="BG473" s="207"/>
      <c r="BH473" s="207"/>
      <c r="BI473" s="207"/>
      <c r="BJ473" s="207"/>
      <c r="BK473" s="207"/>
      <c r="BL473" s="207"/>
      <c r="BM473" s="56"/>
    </row>
    <row r="474" spans="1:65">
      <c r="A474" s="30"/>
      <c r="B474" s="3" t="s">
        <v>87</v>
      </c>
      <c r="C474" s="29"/>
      <c r="D474" s="13" t="s">
        <v>674</v>
      </c>
      <c r="E474" s="13" t="s">
        <v>674</v>
      </c>
      <c r="F474" s="15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30"/>
      <c r="B475" s="3" t="s">
        <v>275</v>
      </c>
      <c r="C475" s="29"/>
      <c r="D475" s="13" t="s">
        <v>674</v>
      </c>
      <c r="E475" s="13" t="s">
        <v>674</v>
      </c>
      <c r="F475" s="15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A476" s="30"/>
      <c r="B476" s="46" t="s">
        <v>276</v>
      </c>
      <c r="C476" s="47"/>
      <c r="D476" s="45" t="s">
        <v>277</v>
      </c>
      <c r="E476" s="45" t="s">
        <v>277</v>
      </c>
      <c r="F476" s="15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55"/>
    </row>
    <row r="477" spans="1:65">
      <c r="B477" s="31"/>
      <c r="C477" s="20"/>
      <c r="D477" s="20"/>
      <c r="E477" s="20"/>
      <c r="BM477" s="55"/>
    </row>
    <row r="478" spans="1:65" ht="15">
      <c r="B478" s="8" t="s">
        <v>571</v>
      </c>
      <c r="BM478" s="28" t="s">
        <v>67</v>
      </c>
    </row>
    <row r="479" spans="1:65" ht="15">
      <c r="A479" s="25" t="s">
        <v>54</v>
      </c>
      <c r="B479" s="18" t="s">
        <v>112</v>
      </c>
      <c r="C479" s="15" t="s">
        <v>113</v>
      </c>
      <c r="D479" s="16" t="s">
        <v>230</v>
      </c>
      <c r="E479" s="17" t="s">
        <v>230</v>
      </c>
      <c r="F479" s="17" t="s">
        <v>230</v>
      </c>
      <c r="G479" s="17" t="s">
        <v>230</v>
      </c>
      <c r="H479" s="17" t="s">
        <v>230</v>
      </c>
      <c r="I479" s="17" t="s">
        <v>230</v>
      </c>
      <c r="J479" s="17" t="s">
        <v>230</v>
      </c>
      <c r="K479" s="17" t="s">
        <v>230</v>
      </c>
      <c r="L479" s="17" t="s">
        <v>230</v>
      </c>
      <c r="M479" s="17" t="s">
        <v>230</v>
      </c>
      <c r="N479" s="17" t="s">
        <v>230</v>
      </c>
      <c r="O479" s="17" t="s">
        <v>230</v>
      </c>
      <c r="P479" s="17" t="s">
        <v>230</v>
      </c>
      <c r="Q479" s="17" t="s">
        <v>230</v>
      </c>
      <c r="R479" s="17" t="s">
        <v>230</v>
      </c>
      <c r="S479" s="17" t="s">
        <v>230</v>
      </c>
      <c r="T479" s="17" t="s">
        <v>230</v>
      </c>
      <c r="U479" s="17" t="s">
        <v>230</v>
      </c>
      <c r="V479" s="17" t="s">
        <v>230</v>
      </c>
      <c r="W479" s="17" t="s">
        <v>230</v>
      </c>
      <c r="X479" s="17" t="s">
        <v>230</v>
      </c>
      <c r="Y479" s="17" t="s">
        <v>230</v>
      </c>
      <c r="Z479" s="17" t="s">
        <v>230</v>
      </c>
      <c r="AA479" s="17" t="s">
        <v>230</v>
      </c>
      <c r="AB479" s="17" t="s">
        <v>230</v>
      </c>
      <c r="AC479" s="17" t="s">
        <v>230</v>
      </c>
      <c r="AD479" s="17" t="s">
        <v>230</v>
      </c>
      <c r="AE479" s="17" t="s">
        <v>230</v>
      </c>
      <c r="AF479" s="17" t="s">
        <v>230</v>
      </c>
      <c r="AG479" s="154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>
        <v>1</v>
      </c>
    </row>
    <row r="480" spans="1:65">
      <c r="A480" s="30"/>
      <c r="B480" s="19" t="s">
        <v>231</v>
      </c>
      <c r="C480" s="9" t="s">
        <v>231</v>
      </c>
      <c r="D480" s="152" t="s">
        <v>233</v>
      </c>
      <c r="E480" s="153" t="s">
        <v>234</v>
      </c>
      <c r="F480" s="153" t="s">
        <v>235</v>
      </c>
      <c r="G480" s="153" t="s">
        <v>236</v>
      </c>
      <c r="H480" s="153" t="s">
        <v>237</v>
      </c>
      <c r="I480" s="153" t="s">
        <v>239</v>
      </c>
      <c r="J480" s="153" t="s">
        <v>240</v>
      </c>
      <c r="K480" s="153" t="s">
        <v>242</v>
      </c>
      <c r="L480" s="153" t="s">
        <v>243</v>
      </c>
      <c r="M480" s="153" t="s">
        <v>244</v>
      </c>
      <c r="N480" s="153" t="s">
        <v>245</v>
      </c>
      <c r="O480" s="153" t="s">
        <v>246</v>
      </c>
      <c r="P480" s="153" t="s">
        <v>247</v>
      </c>
      <c r="Q480" s="153" t="s">
        <v>248</v>
      </c>
      <c r="R480" s="153" t="s">
        <v>249</v>
      </c>
      <c r="S480" s="153" t="s">
        <v>250</v>
      </c>
      <c r="T480" s="153" t="s">
        <v>251</v>
      </c>
      <c r="U480" s="153" t="s">
        <v>287</v>
      </c>
      <c r="V480" s="153" t="s">
        <v>252</v>
      </c>
      <c r="W480" s="153" t="s">
        <v>253</v>
      </c>
      <c r="X480" s="153" t="s">
        <v>254</v>
      </c>
      <c r="Y480" s="153" t="s">
        <v>255</v>
      </c>
      <c r="Z480" s="153" t="s">
        <v>256</v>
      </c>
      <c r="AA480" s="153" t="s">
        <v>257</v>
      </c>
      <c r="AB480" s="153" t="s">
        <v>279</v>
      </c>
      <c r="AC480" s="153" t="s">
        <v>260</v>
      </c>
      <c r="AD480" s="153" t="s">
        <v>261</v>
      </c>
      <c r="AE480" s="153" t="s">
        <v>262</v>
      </c>
      <c r="AF480" s="153" t="s">
        <v>263</v>
      </c>
      <c r="AG480" s="154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 t="s">
        <v>1</v>
      </c>
    </row>
    <row r="481" spans="1:65">
      <c r="A481" s="30"/>
      <c r="B481" s="19"/>
      <c r="C481" s="9"/>
      <c r="D481" s="10" t="s">
        <v>282</v>
      </c>
      <c r="E481" s="11" t="s">
        <v>281</v>
      </c>
      <c r="F481" s="11" t="s">
        <v>282</v>
      </c>
      <c r="G481" s="11" t="s">
        <v>322</v>
      </c>
      <c r="H481" s="11" t="s">
        <v>281</v>
      </c>
      <c r="I481" s="11" t="s">
        <v>282</v>
      </c>
      <c r="J481" s="11" t="s">
        <v>322</v>
      </c>
      <c r="K481" s="11" t="s">
        <v>282</v>
      </c>
      <c r="L481" s="11" t="s">
        <v>281</v>
      </c>
      <c r="M481" s="11" t="s">
        <v>322</v>
      </c>
      <c r="N481" s="11" t="s">
        <v>282</v>
      </c>
      <c r="O481" s="11" t="s">
        <v>281</v>
      </c>
      <c r="P481" s="11" t="s">
        <v>281</v>
      </c>
      <c r="Q481" s="11" t="s">
        <v>281</v>
      </c>
      <c r="R481" s="11" t="s">
        <v>322</v>
      </c>
      <c r="S481" s="11" t="s">
        <v>281</v>
      </c>
      <c r="T481" s="11" t="s">
        <v>322</v>
      </c>
      <c r="U481" s="11" t="s">
        <v>282</v>
      </c>
      <c r="V481" s="11" t="s">
        <v>282</v>
      </c>
      <c r="W481" s="11" t="s">
        <v>281</v>
      </c>
      <c r="X481" s="11" t="s">
        <v>322</v>
      </c>
      <c r="Y481" s="11" t="s">
        <v>282</v>
      </c>
      <c r="Z481" s="11" t="s">
        <v>282</v>
      </c>
      <c r="AA481" s="11" t="s">
        <v>281</v>
      </c>
      <c r="AB481" s="11" t="s">
        <v>281</v>
      </c>
      <c r="AC481" s="11" t="s">
        <v>282</v>
      </c>
      <c r="AD481" s="11" t="s">
        <v>282</v>
      </c>
      <c r="AE481" s="11" t="s">
        <v>282</v>
      </c>
      <c r="AF481" s="11" t="s">
        <v>281</v>
      </c>
      <c r="AG481" s="154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3</v>
      </c>
    </row>
    <row r="482" spans="1:65">
      <c r="A482" s="30"/>
      <c r="B482" s="19"/>
      <c r="C482" s="9"/>
      <c r="D482" s="26" t="s">
        <v>323</v>
      </c>
      <c r="E482" s="26" t="s">
        <v>324</v>
      </c>
      <c r="F482" s="26" t="s">
        <v>324</v>
      </c>
      <c r="G482" s="26" t="s">
        <v>324</v>
      </c>
      <c r="H482" s="26" t="s">
        <v>325</v>
      </c>
      <c r="I482" s="26" t="s">
        <v>324</v>
      </c>
      <c r="J482" s="26" t="s">
        <v>324</v>
      </c>
      <c r="K482" s="26" t="s">
        <v>326</v>
      </c>
      <c r="L482" s="26" t="s">
        <v>326</v>
      </c>
      <c r="M482" s="26" t="s">
        <v>324</v>
      </c>
      <c r="N482" s="26" t="s">
        <v>323</v>
      </c>
      <c r="O482" s="26" t="s">
        <v>324</v>
      </c>
      <c r="P482" s="26" t="s">
        <v>324</v>
      </c>
      <c r="Q482" s="26" t="s">
        <v>324</v>
      </c>
      <c r="R482" s="26" t="s">
        <v>325</v>
      </c>
      <c r="S482" s="26" t="s">
        <v>324</v>
      </c>
      <c r="T482" s="26" t="s">
        <v>327</v>
      </c>
      <c r="U482" s="26" t="s">
        <v>323</v>
      </c>
      <c r="V482" s="26" t="s">
        <v>326</v>
      </c>
      <c r="W482" s="26" t="s">
        <v>270</v>
      </c>
      <c r="X482" s="26" t="s">
        <v>323</v>
      </c>
      <c r="Y482" s="26" t="s">
        <v>324</v>
      </c>
      <c r="Z482" s="26" t="s">
        <v>324</v>
      </c>
      <c r="AA482" s="26" t="s">
        <v>118</v>
      </c>
      <c r="AB482" s="26" t="s">
        <v>324</v>
      </c>
      <c r="AC482" s="26" t="s">
        <v>324</v>
      </c>
      <c r="AD482" s="26" t="s">
        <v>323</v>
      </c>
      <c r="AE482" s="26" t="s">
        <v>324</v>
      </c>
      <c r="AF482" s="26" t="s">
        <v>324</v>
      </c>
      <c r="AG482" s="154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3</v>
      </c>
    </row>
    <row r="483" spans="1:65">
      <c r="A483" s="30"/>
      <c r="B483" s="18">
        <v>1</v>
      </c>
      <c r="C483" s="14">
        <v>1</v>
      </c>
      <c r="D483" s="229">
        <v>0.19</v>
      </c>
      <c r="E483" s="229">
        <v>0.17199999999999999</v>
      </c>
      <c r="F483" s="228">
        <v>0.21598099999999998</v>
      </c>
      <c r="G483" s="229">
        <v>0.18382000000000001</v>
      </c>
      <c r="H483" s="229">
        <v>0.17190496255424031</v>
      </c>
      <c r="I483" s="228">
        <v>0.15</v>
      </c>
      <c r="J483" s="229">
        <v>0.18759999999999999</v>
      </c>
      <c r="K483" s="229">
        <v>0.20899999999999999</v>
      </c>
      <c r="L483" s="229">
        <v>0.1817</v>
      </c>
      <c r="M483" s="229">
        <v>0.18</v>
      </c>
      <c r="N483" s="229">
        <v>0.19</v>
      </c>
      <c r="O483" s="229">
        <v>0.18</v>
      </c>
      <c r="P483" s="229">
        <v>0.18</v>
      </c>
      <c r="Q483" s="229">
        <v>0.17</v>
      </c>
      <c r="R483" s="229">
        <v>0.19824559999999999</v>
      </c>
      <c r="S483" s="229">
        <v>0.18</v>
      </c>
      <c r="T483" s="229">
        <v>0.16</v>
      </c>
      <c r="U483" s="229">
        <v>0.1861229224</v>
      </c>
      <c r="V483" s="229">
        <v>0.191</v>
      </c>
      <c r="W483" s="229">
        <v>0.18</v>
      </c>
      <c r="X483" s="229">
        <v>0.19</v>
      </c>
      <c r="Y483" s="229">
        <v>0.187528</v>
      </c>
      <c r="Z483" s="229">
        <v>0.18404999999999999</v>
      </c>
      <c r="AA483" s="229">
        <v>0.17049999999999998</v>
      </c>
      <c r="AB483" s="229">
        <v>0.17</v>
      </c>
      <c r="AC483" s="229">
        <v>0.17</v>
      </c>
      <c r="AD483" s="229">
        <v>0.21</v>
      </c>
      <c r="AE483" s="229">
        <v>0.19</v>
      </c>
      <c r="AF483" s="229">
        <v>0.19</v>
      </c>
      <c r="AG483" s="206"/>
      <c r="AH483" s="207"/>
      <c r="AI483" s="207"/>
      <c r="AJ483" s="207"/>
      <c r="AK483" s="207"/>
      <c r="AL483" s="207"/>
      <c r="AM483" s="207"/>
      <c r="AN483" s="207"/>
      <c r="AO483" s="207"/>
      <c r="AP483" s="207"/>
      <c r="AQ483" s="207"/>
      <c r="AR483" s="207"/>
      <c r="AS483" s="207"/>
      <c r="AT483" s="207"/>
      <c r="AU483" s="207"/>
      <c r="AV483" s="207"/>
      <c r="AW483" s="207"/>
      <c r="AX483" s="207"/>
      <c r="AY483" s="207"/>
      <c r="AZ483" s="207"/>
      <c r="BA483" s="207"/>
      <c r="BB483" s="207"/>
      <c r="BC483" s="207"/>
      <c r="BD483" s="207"/>
      <c r="BE483" s="207"/>
      <c r="BF483" s="207"/>
      <c r="BG483" s="207"/>
      <c r="BH483" s="207"/>
      <c r="BI483" s="207"/>
      <c r="BJ483" s="207"/>
      <c r="BK483" s="207"/>
      <c r="BL483" s="207"/>
      <c r="BM483" s="230">
        <v>1</v>
      </c>
    </row>
    <row r="484" spans="1:65">
      <c r="A484" s="30"/>
      <c r="B484" s="19">
        <v>1</v>
      </c>
      <c r="C484" s="9">
        <v>2</v>
      </c>
      <c r="D484" s="24">
        <v>0.19</v>
      </c>
      <c r="E484" s="24">
        <v>0.17199999999999999</v>
      </c>
      <c r="F484" s="231">
        <v>0.21795799999999999</v>
      </c>
      <c r="G484" s="24">
        <v>0.18842</v>
      </c>
      <c r="H484" s="24">
        <v>0.17904344067689418</v>
      </c>
      <c r="I484" s="231">
        <v>0.16</v>
      </c>
      <c r="J484" s="24">
        <v>0.19259999999999999</v>
      </c>
      <c r="K484" s="24">
        <v>0.20400000000000001</v>
      </c>
      <c r="L484" s="24">
        <v>0.1867</v>
      </c>
      <c r="M484" s="24">
        <v>0.18</v>
      </c>
      <c r="N484" s="24">
        <v>0.2</v>
      </c>
      <c r="O484" s="24">
        <v>0.18</v>
      </c>
      <c r="P484" s="24">
        <v>0.18</v>
      </c>
      <c r="Q484" s="24">
        <v>0.17</v>
      </c>
      <c r="R484" s="24">
        <v>0.20260119999999998</v>
      </c>
      <c r="S484" s="24">
        <v>0.18</v>
      </c>
      <c r="T484" s="24">
        <v>0.16</v>
      </c>
      <c r="U484" s="24">
        <v>0.18559721179999999</v>
      </c>
      <c r="V484" s="24">
        <v>0.189</v>
      </c>
      <c r="W484" s="24">
        <v>0.18</v>
      </c>
      <c r="X484" s="24">
        <v>0.18</v>
      </c>
      <c r="Y484" s="24">
        <v>0.19067100000000001</v>
      </c>
      <c r="Z484" s="24">
        <v>0.18235000000000001</v>
      </c>
      <c r="AA484" s="24">
        <v>0.17349999999999999</v>
      </c>
      <c r="AB484" s="24">
        <v>0.17</v>
      </c>
      <c r="AC484" s="24">
        <v>0.18</v>
      </c>
      <c r="AD484" s="24">
        <v>0.21</v>
      </c>
      <c r="AE484" s="24">
        <v>0.19</v>
      </c>
      <c r="AF484" s="24">
        <v>0.18</v>
      </c>
      <c r="AG484" s="206"/>
      <c r="AH484" s="207"/>
      <c r="AI484" s="207"/>
      <c r="AJ484" s="207"/>
      <c r="AK484" s="207"/>
      <c r="AL484" s="207"/>
      <c r="AM484" s="207"/>
      <c r="AN484" s="207"/>
      <c r="AO484" s="207"/>
      <c r="AP484" s="207"/>
      <c r="AQ484" s="207"/>
      <c r="AR484" s="207"/>
      <c r="AS484" s="207"/>
      <c r="AT484" s="207"/>
      <c r="AU484" s="207"/>
      <c r="AV484" s="207"/>
      <c r="AW484" s="207"/>
      <c r="AX484" s="207"/>
      <c r="AY484" s="207"/>
      <c r="AZ484" s="207"/>
      <c r="BA484" s="207"/>
      <c r="BB484" s="207"/>
      <c r="BC484" s="207"/>
      <c r="BD484" s="207"/>
      <c r="BE484" s="207"/>
      <c r="BF484" s="207"/>
      <c r="BG484" s="207"/>
      <c r="BH484" s="207"/>
      <c r="BI484" s="207"/>
      <c r="BJ484" s="207"/>
      <c r="BK484" s="207"/>
      <c r="BL484" s="207"/>
      <c r="BM484" s="230" t="e">
        <v>#N/A</v>
      </c>
    </row>
    <row r="485" spans="1:65">
      <c r="A485" s="30"/>
      <c r="B485" s="19">
        <v>1</v>
      </c>
      <c r="C485" s="9">
        <v>3</v>
      </c>
      <c r="D485" s="24">
        <v>0.19</v>
      </c>
      <c r="E485" s="24">
        <v>0.16800000000000001</v>
      </c>
      <c r="F485" s="231">
        <v>0.21678</v>
      </c>
      <c r="G485" s="24">
        <v>0.18239</v>
      </c>
      <c r="H485" s="24">
        <v>0.17398968021940708</v>
      </c>
      <c r="I485" s="231">
        <v>0.17</v>
      </c>
      <c r="J485" s="24">
        <v>0.1918</v>
      </c>
      <c r="K485" s="24">
        <v>0.20300000000000001</v>
      </c>
      <c r="L485" s="24">
        <v>0.18229999999999999</v>
      </c>
      <c r="M485" s="24">
        <v>0.19</v>
      </c>
      <c r="N485" s="24">
        <v>0.19</v>
      </c>
      <c r="O485" s="24">
        <v>0.18</v>
      </c>
      <c r="P485" s="24">
        <v>0.18</v>
      </c>
      <c r="Q485" s="24">
        <v>0.17</v>
      </c>
      <c r="R485" s="24">
        <v>0.1936148</v>
      </c>
      <c r="S485" s="24">
        <v>0.18</v>
      </c>
      <c r="T485" s="24">
        <v>0.16</v>
      </c>
      <c r="U485" s="24">
        <v>0.18932421560000001</v>
      </c>
      <c r="V485" s="24">
        <v>0.188</v>
      </c>
      <c r="W485" s="24">
        <v>0.19</v>
      </c>
      <c r="X485" s="24">
        <v>0.18</v>
      </c>
      <c r="Y485" s="24">
        <v>0.18413299999999999</v>
      </c>
      <c r="Z485" s="24">
        <v>0.17994000000000002</v>
      </c>
      <c r="AA485" s="24">
        <v>0.17600000000000002</v>
      </c>
      <c r="AB485" s="24">
        <v>0.18</v>
      </c>
      <c r="AC485" s="24">
        <v>0.18</v>
      </c>
      <c r="AD485" s="24">
        <v>0.2</v>
      </c>
      <c r="AE485" s="24">
        <v>0.19</v>
      </c>
      <c r="AF485" s="24">
        <v>0.19</v>
      </c>
      <c r="AG485" s="206"/>
      <c r="AH485" s="207"/>
      <c r="AI485" s="207"/>
      <c r="AJ485" s="207"/>
      <c r="AK485" s="207"/>
      <c r="AL485" s="207"/>
      <c r="AM485" s="207"/>
      <c r="AN485" s="207"/>
      <c r="AO485" s="207"/>
      <c r="AP485" s="207"/>
      <c r="AQ485" s="207"/>
      <c r="AR485" s="207"/>
      <c r="AS485" s="207"/>
      <c r="AT485" s="207"/>
      <c r="AU485" s="207"/>
      <c r="AV485" s="207"/>
      <c r="AW485" s="207"/>
      <c r="AX485" s="207"/>
      <c r="AY485" s="207"/>
      <c r="AZ485" s="207"/>
      <c r="BA485" s="207"/>
      <c r="BB485" s="207"/>
      <c r="BC485" s="207"/>
      <c r="BD485" s="207"/>
      <c r="BE485" s="207"/>
      <c r="BF485" s="207"/>
      <c r="BG485" s="207"/>
      <c r="BH485" s="207"/>
      <c r="BI485" s="207"/>
      <c r="BJ485" s="207"/>
      <c r="BK485" s="207"/>
      <c r="BL485" s="207"/>
      <c r="BM485" s="230">
        <v>16</v>
      </c>
    </row>
    <row r="486" spans="1:65">
      <c r="A486" s="30"/>
      <c r="B486" s="19">
        <v>1</v>
      </c>
      <c r="C486" s="9">
        <v>4</v>
      </c>
      <c r="D486" s="24">
        <v>0.19</v>
      </c>
      <c r="E486" s="24">
        <v>0.17100000000000001</v>
      </c>
      <c r="F486" s="231">
        <v>0.214256</v>
      </c>
      <c r="G486" s="24">
        <v>0.18400999999999998</v>
      </c>
      <c r="H486" s="24">
        <v>0.17542609279413288</v>
      </c>
      <c r="I486" s="231">
        <v>0.15</v>
      </c>
      <c r="J486" s="24">
        <v>0.1893</v>
      </c>
      <c r="K486" s="24">
        <v>0.20200000000000001</v>
      </c>
      <c r="L486" s="24">
        <v>0.17849999999999999</v>
      </c>
      <c r="M486" s="24">
        <v>0.19</v>
      </c>
      <c r="N486" s="24">
        <v>0.19</v>
      </c>
      <c r="O486" s="24">
        <v>0.17</v>
      </c>
      <c r="P486" s="24">
        <v>0.18</v>
      </c>
      <c r="Q486" s="24">
        <v>0.17</v>
      </c>
      <c r="R486" s="24">
        <v>0.198461</v>
      </c>
      <c r="S486" s="24">
        <v>0.18</v>
      </c>
      <c r="T486" s="24">
        <v>0.16</v>
      </c>
      <c r="U486" s="24">
        <v>0.18599192599999997</v>
      </c>
      <c r="V486" s="24">
        <v>0.189</v>
      </c>
      <c r="W486" s="24">
        <v>0.17</v>
      </c>
      <c r="X486" s="24">
        <v>0.18</v>
      </c>
      <c r="Y486" s="24">
        <v>0.18670600000000001</v>
      </c>
      <c r="Z486" s="24">
        <v>0.16903000000000001</v>
      </c>
      <c r="AA486" s="24">
        <v>0.16850000000000001</v>
      </c>
      <c r="AB486" s="24">
        <v>0.17</v>
      </c>
      <c r="AC486" s="24">
        <v>0.18</v>
      </c>
      <c r="AD486" s="24">
        <v>0.2</v>
      </c>
      <c r="AE486" s="24">
        <v>0.19</v>
      </c>
      <c r="AF486" s="24">
        <v>0.18</v>
      </c>
      <c r="AG486" s="206"/>
      <c r="AH486" s="207"/>
      <c r="AI486" s="207"/>
      <c r="AJ486" s="207"/>
      <c r="AK486" s="207"/>
      <c r="AL486" s="207"/>
      <c r="AM486" s="207"/>
      <c r="AN486" s="207"/>
      <c r="AO486" s="207"/>
      <c r="AP486" s="207"/>
      <c r="AQ486" s="207"/>
      <c r="AR486" s="207"/>
      <c r="AS486" s="207"/>
      <c r="AT486" s="207"/>
      <c r="AU486" s="207"/>
      <c r="AV486" s="207"/>
      <c r="AW486" s="207"/>
      <c r="AX486" s="207"/>
      <c r="AY486" s="207"/>
      <c r="AZ486" s="207"/>
      <c r="BA486" s="207"/>
      <c r="BB486" s="207"/>
      <c r="BC486" s="207"/>
      <c r="BD486" s="207"/>
      <c r="BE486" s="207"/>
      <c r="BF486" s="207"/>
      <c r="BG486" s="207"/>
      <c r="BH486" s="207"/>
      <c r="BI486" s="207"/>
      <c r="BJ486" s="207"/>
      <c r="BK486" s="207"/>
      <c r="BL486" s="207"/>
      <c r="BM486" s="230">
        <v>0.18316172292795366</v>
      </c>
    </row>
    <row r="487" spans="1:65">
      <c r="A487" s="30"/>
      <c r="B487" s="19">
        <v>1</v>
      </c>
      <c r="C487" s="9">
        <v>5</v>
      </c>
      <c r="D487" s="24">
        <v>0.19</v>
      </c>
      <c r="E487" s="24">
        <v>0.17100000000000001</v>
      </c>
      <c r="F487" s="231">
        <v>0.21648800000000001</v>
      </c>
      <c r="G487" s="24">
        <v>0.18704999999999999</v>
      </c>
      <c r="H487" s="24">
        <v>0.17693191153701884</v>
      </c>
      <c r="I487" s="231">
        <v>0.15</v>
      </c>
      <c r="J487" s="24">
        <v>0.19089999999999999</v>
      </c>
      <c r="K487" s="24">
        <v>0.20799999999999999</v>
      </c>
      <c r="L487" s="24">
        <v>0.1729</v>
      </c>
      <c r="M487" s="24">
        <v>0.18</v>
      </c>
      <c r="N487" s="24">
        <v>0.19</v>
      </c>
      <c r="O487" s="24">
        <v>0.18</v>
      </c>
      <c r="P487" s="24">
        <v>0.18</v>
      </c>
      <c r="Q487" s="24">
        <v>0.18</v>
      </c>
      <c r="R487" s="24">
        <v>0.1896929</v>
      </c>
      <c r="S487" s="24">
        <v>0.18</v>
      </c>
      <c r="T487" s="24">
        <v>0.16</v>
      </c>
      <c r="U487" s="24">
        <v>0.17926003129999998</v>
      </c>
      <c r="V487" s="24">
        <v>0.191</v>
      </c>
      <c r="W487" s="24">
        <v>0.18</v>
      </c>
      <c r="X487" s="24">
        <v>0.19</v>
      </c>
      <c r="Y487" s="24">
        <v>0.182336</v>
      </c>
      <c r="Z487" s="24">
        <v>0.16954000000000002</v>
      </c>
      <c r="AA487" s="24">
        <v>0.17500000000000002</v>
      </c>
      <c r="AB487" s="24">
        <v>0.17</v>
      </c>
      <c r="AC487" s="24">
        <v>0.18</v>
      </c>
      <c r="AD487" s="24">
        <v>0.21</v>
      </c>
      <c r="AE487" s="24">
        <v>0.19</v>
      </c>
      <c r="AF487" s="24">
        <v>0.19</v>
      </c>
      <c r="AG487" s="206"/>
      <c r="AH487" s="207"/>
      <c r="AI487" s="207"/>
      <c r="AJ487" s="207"/>
      <c r="AK487" s="207"/>
      <c r="AL487" s="207"/>
      <c r="AM487" s="207"/>
      <c r="AN487" s="207"/>
      <c r="AO487" s="207"/>
      <c r="AP487" s="207"/>
      <c r="AQ487" s="207"/>
      <c r="AR487" s="207"/>
      <c r="AS487" s="207"/>
      <c r="AT487" s="207"/>
      <c r="AU487" s="207"/>
      <c r="AV487" s="207"/>
      <c r="AW487" s="207"/>
      <c r="AX487" s="207"/>
      <c r="AY487" s="207"/>
      <c r="AZ487" s="207"/>
      <c r="BA487" s="207"/>
      <c r="BB487" s="207"/>
      <c r="BC487" s="207"/>
      <c r="BD487" s="207"/>
      <c r="BE487" s="207"/>
      <c r="BF487" s="207"/>
      <c r="BG487" s="207"/>
      <c r="BH487" s="207"/>
      <c r="BI487" s="207"/>
      <c r="BJ487" s="207"/>
      <c r="BK487" s="207"/>
      <c r="BL487" s="207"/>
      <c r="BM487" s="230">
        <v>97</v>
      </c>
    </row>
    <row r="488" spans="1:65">
      <c r="A488" s="30"/>
      <c r="B488" s="19">
        <v>1</v>
      </c>
      <c r="C488" s="9">
        <v>6</v>
      </c>
      <c r="D488" s="24">
        <v>0.19</v>
      </c>
      <c r="E488" s="24">
        <v>0.16900000000000001</v>
      </c>
      <c r="F488" s="231">
        <v>0.21723400000000001</v>
      </c>
      <c r="G488" s="24">
        <v>0.18965999999999997</v>
      </c>
      <c r="H488" s="24">
        <v>0.17234957261214456</v>
      </c>
      <c r="I488" s="231">
        <v>0.15</v>
      </c>
      <c r="J488" s="24">
        <v>0.18759999999999999</v>
      </c>
      <c r="K488" s="24">
        <v>0.215</v>
      </c>
      <c r="L488" s="24">
        <v>0.17630000000000001</v>
      </c>
      <c r="M488" s="24">
        <v>0.18</v>
      </c>
      <c r="N488" s="24">
        <v>0.19</v>
      </c>
      <c r="O488" s="24">
        <v>0.18</v>
      </c>
      <c r="P488" s="24">
        <v>0.18</v>
      </c>
      <c r="Q488" s="24">
        <v>0.17</v>
      </c>
      <c r="R488" s="24">
        <v>0.19641410000000001</v>
      </c>
      <c r="S488" s="24">
        <v>0.18</v>
      </c>
      <c r="T488" s="24">
        <v>0.16</v>
      </c>
      <c r="U488" s="24">
        <v>0.17906910370000001</v>
      </c>
      <c r="V488" s="24">
        <v>0.188</v>
      </c>
      <c r="W488" s="24">
        <v>0.18</v>
      </c>
      <c r="X488" s="24">
        <v>0.19</v>
      </c>
      <c r="Y488" s="24">
        <v>0.18235699999999999</v>
      </c>
      <c r="Z488" s="24">
        <v>0.18447000000000002</v>
      </c>
      <c r="AA488" s="24">
        <v>0.17799999999999999</v>
      </c>
      <c r="AB488" s="24">
        <v>0.17</v>
      </c>
      <c r="AC488" s="24">
        <v>0.17</v>
      </c>
      <c r="AD488" s="24">
        <v>0.2</v>
      </c>
      <c r="AE488" s="24">
        <v>0.19</v>
      </c>
      <c r="AF488" s="24">
        <v>0.19</v>
      </c>
      <c r="AG488" s="206"/>
      <c r="AH488" s="207"/>
      <c r="AI488" s="207"/>
      <c r="AJ488" s="207"/>
      <c r="AK488" s="207"/>
      <c r="AL488" s="207"/>
      <c r="AM488" s="207"/>
      <c r="AN488" s="207"/>
      <c r="AO488" s="207"/>
      <c r="AP488" s="207"/>
      <c r="AQ488" s="207"/>
      <c r="AR488" s="207"/>
      <c r="AS488" s="207"/>
      <c r="AT488" s="207"/>
      <c r="AU488" s="207"/>
      <c r="AV488" s="207"/>
      <c r="AW488" s="207"/>
      <c r="AX488" s="207"/>
      <c r="AY488" s="207"/>
      <c r="AZ488" s="207"/>
      <c r="BA488" s="207"/>
      <c r="BB488" s="207"/>
      <c r="BC488" s="207"/>
      <c r="BD488" s="207"/>
      <c r="BE488" s="207"/>
      <c r="BF488" s="207"/>
      <c r="BG488" s="207"/>
      <c r="BH488" s="207"/>
      <c r="BI488" s="207"/>
      <c r="BJ488" s="207"/>
      <c r="BK488" s="207"/>
      <c r="BL488" s="207"/>
      <c r="BM488" s="56"/>
    </row>
    <row r="489" spans="1:65">
      <c r="A489" s="30"/>
      <c r="B489" s="20" t="s">
        <v>272</v>
      </c>
      <c r="C489" s="12"/>
      <c r="D489" s="232">
        <v>0.18999999999999997</v>
      </c>
      <c r="E489" s="232">
        <v>0.17050000000000001</v>
      </c>
      <c r="F489" s="232">
        <v>0.21644949999999996</v>
      </c>
      <c r="G489" s="232">
        <v>0.18589166666666665</v>
      </c>
      <c r="H489" s="232">
        <v>0.17494094339897295</v>
      </c>
      <c r="I489" s="232">
        <v>0.155</v>
      </c>
      <c r="J489" s="232">
        <v>0.18996666666666664</v>
      </c>
      <c r="K489" s="232">
        <v>0.20683333333333334</v>
      </c>
      <c r="L489" s="232">
        <v>0.1797333333333333</v>
      </c>
      <c r="M489" s="232">
        <v>0.18333333333333332</v>
      </c>
      <c r="N489" s="232">
        <v>0.19166666666666665</v>
      </c>
      <c r="O489" s="232">
        <v>0.17833333333333334</v>
      </c>
      <c r="P489" s="232">
        <v>0.17999999999999997</v>
      </c>
      <c r="Q489" s="232">
        <v>0.17166666666666666</v>
      </c>
      <c r="R489" s="232">
        <v>0.1965049333333333</v>
      </c>
      <c r="S489" s="232">
        <v>0.17999999999999997</v>
      </c>
      <c r="T489" s="232">
        <v>0.16</v>
      </c>
      <c r="U489" s="232">
        <v>0.18422756846666666</v>
      </c>
      <c r="V489" s="232">
        <v>0.18933333333333335</v>
      </c>
      <c r="W489" s="232">
        <v>0.18000000000000002</v>
      </c>
      <c r="X489" s="232">
        <v>0.18499999999999997</v>
      </c>
      <c r="Y489" s="232">
        <v>0.18562183333333335</v>
      </c>
      <c r="Z489" s="232">
        <v>0.17823000000000003</v>
      </c>
      <c r="AA489" s="232">
        <v>0.17358333333333334</v>
      </c>
      <c r="AB489" s="232">
        <v>0.17166666666666666</v>
      </c>
      <c r="AC489" s="232">
        <v>0.17666666666666664</v>
      </c>
      <c r="AD489" s="232">
        <v>0.20499999999999999</v>
      </c>
      <c r="AE489" s="232">
        <v>0.18999999999999997</v>
      </c>
      <c r="AF489" s="232">
        <v>0.18666666666666665</v>
      </c>
      <c r="AG489" s="206"/>
      <c r="AH489" s="207"/>
      <c r="AI489" s="207"/>
      <c r="AJ489" s="207"/>
      <c r="AK489" s="207"/>
      <c r="AL489" s="207"/>
      <c r="AM489" s="207"/>
      <c r="AN489" s="207"/>
      <c r="AO489" s="207"/>
      <c r="AP489" s="207"/>
      <c r="AQ489" s="207"/>
      <c r="AR489" s="207"/>
      <c r="AS489" s="207"/>
      <c r="AT489" s="207"/>
      <c r="AU489" s="207"/>
      <c r="AV489" s="207"/>
      <c r="AW489" s="207"/>
      <c r="AX489" s="207"/>
      <c r="AY489" s="207"/>
      <c r="AZ489" s="207"/>
      <c r="BA489" s="207"/>
      <c r="BB489" s="207"/>
      <c r="BC489" s="207"/>
      <c r="BD489" s="207"/>
      <c r="BE489" s="207"/>
      <c r="BF489" s="207"/>
      <c r="BG489" s="207"/>
      <c r="BH489" s="207"/>
      <c r="BI489" s="207"/>
      <c r="BJ489" s="207"/>
      <c r="BK489" s="207"/>
      <c r="BL489" s="207"/>
      <c r="BM489" s="56"/>
    </row>
    <row r="490" spans="1:65">
      <c r="A490" s="30"/>
      <c r="B490" s="3" t="s">
        <v>273</v>
      </c>
      <c r="C490" s="29"/>
      <c r="D490" s="24">
        <v>0.19</v>
      </c>
      <c r="E490" s="24">
        <v>0.17100000000000001</v>
      </c>
      <c r="F490" s="24">
        <v>0.21663399999999999</v>
      </c>
      <c r="G490" s="24">
        <v>0.18552999999999997</v>
      </c>
      <c r="H490" s="24">
        <v>0.17470788650676999</v>
      </c>
      <c r="I490" s="24">
        <v>0.15</v>
      </c>
      <c r="J490" s="24">
        <v>0.19009999999999999</v>
      </c>
      <c r="K490" s="24">
        <v>0.20600000000000002</v>
      </c>
      <c r="L490" s="24">
        <v>0.18009999999999998</v>
      </c>
      <c r="M490" s="24">
        <v>0.18</v>
      </c>
      <c r="N490" s="24">
        <v>0.19</v>
      </c>
      <c r="O490" s="24">
        <v>0.18</v>
      </c>
      <c r="P490" s="24">
        <v>0.18</v>
      </c>
      <c r="Q490" s="24">
        <v>0.17</v>
      </c>
      <c r="R490" s="24">
        <v>0.19732985</v>
      </c>
      <c r="S490" s="24">
        <v>0.18</v>
      </c>
      <c r="T490" s="24">
        <v>0.16</v>
      </c>
      <c r="U490" s="24">
        <v>0.18579456889999998</v>
      </c>
      <c r="V490" s="24">
        <v>0.189</v>
      </c>
      <c r="W490" s="24">
        <v>0.18</v>
      </c>
      <c r="X490" s="24">
        <v>0.185</v>
      </c>
      <c r="Y490" s="24">
        <v>0.18541950000000001</v>
      </c>
      <c r="Z490" s="24">
        <v>0.181145</v>
      </c>
      <c r="AA490" s="24">
        <v>0.17425000000000002</v>
      </c>
      <c r="AB490" s="24">
        <v>0.17</v>
      </c>
      <c r="AC490" s="24">
        <v>0.18</v>
      </c>
      <c r="AD490" s="24">
        <v>0.20500000000000002</v>
      </c>
      <c r="AE490" s="24">
        <v>0.19</v>
      </c>
      <c r="AF490" s="24">
        <v>0.19</v>
      </c>
      <c r="AG490" s="206"/>
      <c r="AH490" s="207"/>
      <c r="AI490" s="207"/>
      <c r="AJ490" s="207"/>
      <c r="AK490" s="207"/>
      <c r="AL490" s="207"/>
      <c r="AM490" s="207"/>
      <c r="AN490" s="207"/>
      <c r="AO490" s="207"/>
      <c r="AP490" s="207"/>
      <c r="AQ490" s="207"/>
      <c r="AR490" s="207"/>
      <c r="AS490" s="207"/>
      <c r="AT490" s="207"/>
      <c r="AU490" s="207"/>
      <c r="AV490" s="207"/>
      <c r="AW490" s="207"/>
      <c r="AX490" s="207"/>
      <c r="AY490" s="207"/>
      <c r="AZ490" s="207"/>
      <c r="BA490" s="207"/>
      <c r="BB490" s="207"/>
      <c r="BC490" s="207"/>
      <c r="BD490" s="207"/>
      <c r="BE490" s="207"/>
      <c r="BF490" s="207"/>
      <c r="BG490" s="207"/>
      <c r="BH490" s="207"/>
      <c r="BI490" s="207"/>
      <c r="BJ490" s="207"/>
      <c r="BK490" s="207"/>
      <c r="BL490" s="207"/>
      <c r="BM490" s="56"/>
    </row>
    <row r="491" spans="1:65">
      <c r="A491" s="30"/>
      <c r="B491" s="3" t="s">
        <v>274</v>
      </c>
      <c r="C491" s="29"/>
      <c r="D491" s="24">
        <v>3.0404709722440586E-17</v>
      </c>
      <c r="E491" s="24">
        <v>1.6431676725154898E-3</v>
      </c>
      <c r="F491" s="24">
        <v>1.2674903944409192E-3</v>
      </c>
      <c r="G491" s="24">
        <v>2.8992648493483017E-3</v>
      </c>
      <c r="H491" s="24">
        <v>2.7519844425031867E-3</v>
      </c>
      <c r="I491" s="24">
        <v>8.3666002653407633E-3</v>
      </c>
      <c r="J491" s="24">
        <v>2.1360399496888334E-3</v>
      </c>
      <c r="K491" s="24">
        <v>4.8751068364361596E-3</v>
      </c>
      <c r="L491" s="24">
        <v>4.8783877118026061E-3</v>
      </c>
      <c r="M491" s="24">
        <v>5.1639777949432277E-3</v>
      </c>
      <c r="N491" s="24">
        <v>4.0824829046386332E-3</v>
      </c>
      <c r="O491" s="24">
        <v>4.0824829046386219E-3</v>
      </c>
      <c r="P491" s="24">
        <v>3.0404709722440586E-17</v>
      </c>
      <c r="Q491" s="24">
        <v>4.0824829046386219E-3</v>
      </c>
      <c r="R491" s="24">
        <v>4.444896040029127E-3</v>
      </c>
      <c r="S491" s="24">
        <v>3.0404709722440586E-17</v>
      </c>
      <c r="T491" s="24">
        <v>0</v>
      </c>
      <c r="U491" s="24">
        <v>4.1435068034564081E-3</v>
      </c>
      <c r="V491" s="24">
        <v>1.3662601021279478E-3</v>
      </c>
      <c r="W491" s="24">
        <v>6.3245553203367553E-3</v>
      </c>
      <c r="X491" s="24">
        <v>5.4772255750516665E-3</v>
      </c>
      <c r="Y491" s="24">
        <v>3.285587765783575E-3</v>
      </c>
      <c r="Z491" s="24">
        <v>7.1114639843002743E-3</v>
      </c>
      <c r="AA491" s="24">
        <v>3.5414215601459642E-3</v>
      </c>
      <c r="AB491" s="24">
        <v>4.0824829046386219E-3</v>
      </c>
      <c r="AC491" s="24">
        <v>5.163977794943213E-3</v>
      </c>
      <c r="AD491" s="24">
        <v>5.4772255750516509E-3</v>
      </c>
      <c r="AE491" s="24">
        <v>3.0404709722440586E-17</v>
      </c>
      <c r="AF491" s="24">
        <v>5.1639777949432277E-3</v>
      </c>
      <c r="AG491" s="206"/>
      <c r="AH491" s="207"/>
      <c r="AI491" s="207"/>
      <c r="AJ491" s="207"/>
      <c r="AK491" s="207"/>
      <c r="AL491" s="207"/>
      <c r="AM491" s="207"/>
      <c r="AN491" s="207"/>
      <c r="AO491" s="207"/>
      <c r="AP491" s="207"/>
      <c r="AQ491" s="207"/>
      <c r="AR491" s="207"/>
      <c r="AS491" s="207"/>
      <c r="AT491" s="207"/>
      <c r="AU491" s="207"/>
      <c r="AV491" s="207"/>
      <c r="AW491" s="207"/>
      <c r="AX491" s="207"/>
      <c r="AY491" s="207"/>
      <c r="AZ491" s="207"/>
      <c r="BA491" s="207"/>
      <c r="BB491" s="207"/>
      <c r="BC491" s="207"/>
      <c r="BD491" s="207"/>
      <c r="BE491" s="207"/>
      <c r="BF491" s="207"/>
      <c r="BG491" s="207"/>
      <c r="BH491" s="207"/>
      <c r="BI491" s="207"/>
      <c r="BJ491" s="207"/>
      <c r="BK491" s="207"/>
      <c r="BL491" s="207"/>
      <c r="BM491" s="56"/>
    </row>
    <row r="492" spans="1:65">
      <c r="A492" s="30"/>
      <c r="B492" s="3" t="s">
        <v>87</v>
      </c>
      <c r="C492" s="29"/>
      <c r="D492" s="13">
        <v>1.6002478801284522E-16</v>
      </c>
      <c r="E492" s="13">
        <v>9.6373470528767716E-3</v>
      </c>
      <c r="F492" s="13">
        <v>5.8558250050978148E-3</v>
      </c>
      <c r="G492" s="13">
        <v>1.5596529426717902E-2</v>
      </c>
      <c r="H492" s="13">
        <v>1.573093404570804E-2</v>
      </c>
      <c r="I492" s="13">
        <v>5.3978066228004926E-2</v>
      </c>
      <c r="J492" s="13">
        <v>1.1244288206819619E-2</v>
      </c>
      <c r="K492" s="13">
        <v>2.3570218387281995E-2</v>
      </c>
      <c r="L492" s="13">
        <v>2.7142364865370586E-2</v>
      </c>
      <c r="M492" s="13">
        <v>2.8167151608781246E-2</v>
      </c>
      <c r="N492" s="13">
        <v>2.1299910806810263E-2</v>
      </c>
      <c r="O492" s="13">
        <v>2.2892427502646476E-2</v>
      </c>
      <c r="P492" s="13">
        <v>1.6891505401355884E-16</v>
      </c>
      <c r="Q492" s="13">
        <v>2.3781453813428867E-2</v>
      </c>
      <c r="R492" s="13">
        <v>2.2619768189174189E-2</v>
      </c>
      <c r="S492" s="13">
        <v>1.6891505401355884E-16</v>
      </c>
      <c r="T492" s="13">
        <v>0</v>
      </c>
      <c r="U492" s="13">
        <v>2.2491241880588118E-2</v>
      </c>
      <c r="V492" s="13">
        <v>7.2161625112391603E-3</v>
      </c>
      <c r="W492" s="13">
        <v>3.51364184463153E-2</v>
      </c>
      <c r="X492" s="13">
        <v>2.9606624730009013E-2</v>
      </c>
      <c r="Y492" s="13">
        <v>1.7700438072300626E-2</v>
      </c>
      <c r="Z492" s="13">
        <v>3.9900488045223996E-2</v>
      </c>
      <c r="AA492" s="13">
        <v>2.0401852482838007E-2</v>
      </c>
      <c r="AB492" s="13">
        <v>2.3781453813428867E-2</v>
      </c>
      <c r="AC492" s="13">
        <v>2.9230062990244606E-2</v>
      </c>
      <c r="AD492" s="13">
        <v>2.6718173536837322E-2</v>
      </c>
      <c r="AE492" s="13">
        <v>1.6002478801284522E-16</v>
      </c>
      <c r="AF492" s="13">
        <v>2.7664166758624438E-2</v>
      </c>
      <c r="AG492" s="154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55"/>
    </row>
    <row r="493" spans="1:65">
      <c r="A493" s="30"/>
      <c r="B493" s="3" t="s">
        <v>275</v>
      </c>
      <c r="C493" s="29"/>
      <c r="D493" s="13">
        <v>3.7334640462713509E-2</v>
      </c>
      <c r="E493" s="13">
        <v>-6.9128651584775214E-2</v>
      </c>
      <c r="F493" s="13">
        <v>0.18173981189912691</v>
      </c>
      <c r="G493" s="13">
        <v>1.4904553719375047E-2</v>
      </c>
      <c r="H493" s="13">
        <v>-4.4882628300097038E-2</v>
      </c>
      <c r="I493" s="13">
        <v>-0.15375331962252303</v>
      </c>
      <c r="J493" s="13">
        <v>3.7152651929299063E-2</v>
      </c>
      <c r="K493" s="13">
        <v>0.12923884983704204</v>
      </c>
      <c r="L493" s="13">
        <v>-1.8717827828955924E-2</v>
      </c>
      <c r="M493" s="13">
        <v>9.3693377981152182E-4</v>
      </c>
      <c r="N493" s="13">
        <v>4.6434067133439116E-2</v>
      </c>
      <c r="O493" s="13">
        <v>-2.6361346232365079E-2</v>
      </c>
      <c r="P493" s="13">
        <v>-1.7261919561639805E-2</v>
      </c>
      <c r="Q493" s="13">
        <v>-6.2759052915267399E-2</v>
      </c>
      <c r="R493" s="13">
        <v>7.2849338781488582E-2</v>
      </c>
      <c r="S493" s="13">
        <v>-1.7261919561639805E-2</v>
      </c>
      <c r="T493" s="13">
        <v>-0.12645503961034632</v>
      </c>
      <c r="U493" s="13">
        <v>5.8191499931032897E-3</v>
      </c>
      <c r="V493" s="13">
        <v>3.369486979442371E-2</v>
      </c>
      <c r="W493" s="13">
        <v>-1.7261919561639472E-2</v>
      </c>
      <c r="X493" s="13">
        <v>1.0036360450536908E-2</v>
      </c>
      <c r="Y493" s="13">
        <v>1.3431356541384831E-2</v>
      </c>
      <c r="Z493" s="13">
        <v>-2.6925510685949949E-2</v>
      </c>
      <c r="AA493" s="13">
        <v>-5.2294712243933006E-2</v>
      </c>
      <c r="AB493" s="13">
        <v>-6.2759052915267399E-2</v>
      </c>
      <c r="AC493" s="13">
        <v>-3.5460772903090909E-2</v>
      </c>
      <c r="AD493" s="13">
        <v>0.11922948049924376</v>
      </c>
      <c r="AE493" s="13">
        <v>3.7334640462713509E-2</v>
      </c>
      <c r="AF493" s="13">
        <v>1.9135787121262515E-2</v>
      </c>
      <c r="AG493" s="154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55"/>
    </row>
    <row r="494" spans="1:65">
      <c r="A494" s="30"/>
      <c r="B494" s="46" t="s">
        <v>276</v>
      </c>
      <c r="C494" s="47"/>
      <c r="D494" s="45">
        <v>0.67</v>
      </c>
      <c r="E494" s="45">
        <v>1.3</v>
      </c>
      <c r="F494" s="45">
        <v>3.35</v>
      </c>
      <c r="G494" s="45">
        <v>0.26</v>
      </c>
      <c r="H494" s="45">
        <v>0.85</v>
      </c>
      <c r="I494" s="45">
        <v>2.87</v>
      </c>
      <c r="J494" s="45">
        <v>0.67</v>
      </c>
      <c r="K494" s="45">
        <v>2.38</v>
      </c>
      <c r="L494" s="45">
        <v>0.36</v>
      </c>
      <c r="M494" s="45">
        <v>0</v>
      </c>
      <c r="N494" s="45">
        <v>0.84</v>
      </c>
      <c r="O494" s="45">
        <v>0.51</v>
      </c>
      <c r="P494" s="45">
        <v>0.34</v>
      </c>
      <c r="Q494" s="45">
        <v>1.18</v>
      </c>
      <c r="R494" s="45">
        <v>1.33</v>
      </c>
      <c r="S494" s="45">
        <v>0.34</v>
      </c>
      <c r="T494" s="45">
        <v>2.36</v>
      </c>
      <c r="U494" s="45">
        <v>0.09</v>
      </c>
      <c r="V494" s="45">
        <v>0.61</v>
      </c>
      <c r="W494" s="45">
        <v>0.34</v>
      </c>
      <c r="X494" s="45">
        <v>0.17</v>
      </c>
      <c r="Y494" s="45">
        <v>0.23</v>
      </c>
      <c r="Z494" s="45">
        <v>0.52</v>
      </c>
      <c r="AA494" s="45">
        <v>0.99</v>
      </c>
      <c r="AB494" s="45">
        <v>1.18</v>
      </c>
      <c r="AC494" s="45">
        <v>0.67</v>
      </c>
      <c r="AD494" s="45">
        <v>2.19</v>
      </c>
      <c r="AE494" s="45">
        <v>0.67</v>
      </c>
      <c r="AF494" s="45">
        <v>0.34</v>
      </c>
      <c r="AG494" s="154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55"/>
    </row>
    <row r="495" spans="1:65">
      <c r="B495" s="31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BM495" s="55"/>
    </row>
    <row r="496" spans="1:65" ht="15">
      <c r="B496" s="8" t="s">
        <v>572</v>
      </c>
      <c r="BM496" s="28" t="s">
        <v>67</v>
      </c>
    </row>
    <row r="497" spans="1:65" ht="15">
      <c r="A497" s="25" t="s">
        <v>17</v>
      </c>
      <c r="B497" s="18" t="s">
        <v>112</v>
      </c>
      <c r="C497" s="15" t="s">
        <v>113</v>
      </c>
      <c r="D497" s="16" t="s">
        <v>230</v>
      </c>
      <c r="E497" s="17" t="s">
        <v>230</v>
      </c>
      <c r="F497" s="17" t="s">
        <v>230</v>
      </c>
      <c r="G497" s="17" t="s">
        <v>230</v>
      </c>
      <c r="H497" s="17" t="s">
        <v>230</v>
      </c>
      <c r="I497" s="17" t="s">
        <v>230</v>
      </c>
      <c r="J497" s="17" t="s">
        <v>230</v>
      </c>
      <c r="K497" s="17" t="s">
        <v>230</v>
      </c>
      <c r="L497" s="17" t="s">
        <v>230</v>
      </c>
      <c r="M497" s="17" t="s">
        <v>230</v>
      </c>
      <c r="N497" s="17" t="s">
        <v>230</v>
      </c>
      <c r="O497" s="17" t="s">
        <v>230</v>
      </c>
      <c r="P497" s="17" t="s">
        <v>230</v>
      </c>
      <c r="Q497" s="17" t="s">
        <v>230</v>
      </c>
      <c r="R497" s="17" t="s">
        <v>230</v>
      </c>
      <c r="S497" s="17" t="s">
        <v>230</v>
      </c>
      <c r="T497" s="17" t="s">
        <v>230</v>
      </c>
      <c r="U497" s="17" t="s">
        <v>230</v>
      </c>
      <c r="V497" s="17" t="s">
        <v>230</v>
      </c>
      <c r="W497" s="17" t="s">
        <v>230</v>
      </c>
      <c r="X497" s="17" t="s">
        <v>230</v>
      </c>
      <c r="Y497" s="17" t="s">
        <v>230</v>
      </c>
      <c r="Z497" s="17" t="s">
        <v>230</v>
      </c>
      <c r="AA497" s="17" t="s">
        <v>230</v>
      </c>
      <c r="AB497" s="17" t="s">
        <v>230</v>
      </c>
      <c r="AC497" s="154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>
        <v>1</v>
      </c>
    </row>
    <row r="498" spans="1:65">
      <c r="A498" s="30"/>
      <c r="B498" s="19" t="s">
        <v>231</v>
      </c>
      <c r="C498" s="9" t="s">
        <v>231</v>
      </c>
      <c r="D498" s="152" t="s">
        <v>233</v>
      </c>
      <c r="E498" s="153" t="s">
        <v>234</v>
      </c>
      <c r="F498" s="153" t="s">
        <v>235</v>
      </c>
      <c r="G498" s="153" t="s">
        <v>236</v>
      </c>
      <c r="H498" s="153" t="s">
        <v>237</v>
      </c>
      <c r="I498" s="153" t="s">
        <v>239</v>
      </c>
      <c r="J498" s="153" t="s">
        <v>240</v>
      </c>
      <c r="K498" s="153" t="s">
        <v>242</v>
      </c>
      <c r="L498" s="153" t="s">
        <v>243</v>
      </c>
      <c r="M498" s="153" t="s">
        <v>244</v>
      </c>
      <c r="N498" s="153" t="s">
        <v>245</v>
      </c>
      <c r="O498" s="153" t="s">
        <v>246</v>
      </c>
      <c r="P498" s="153" t="s">
        <v>247</v>
      </c>
      <c r="Q498" s="153" t="s">
        <v>248</v>
      </c>
      <c r="R498" s="153" t="s">
        <v>250</v>
      </c>
      <c r="S498" s="153" t="s">
        <v>251</v>
      </c>
      <c r="T498" s="153" t="s">
        <v>252</v>
      </c>
      <c r="U498" s="153" t="s">
        <v>253</v>
      </c>
      <c r="V498" s="153" t="s">
        <v>254</v>
      </c>
      <c r="W498" s="153" t="s">
        <v>257</v>
      </c>
      <c r="X498" s="153" t="s">
        <v>279</v>
      </c>
      <c r="Y498" s="153" t="s">
        <v>260</v>
      </c>
      <c r="Z498" s="153" t="s">
        <v>261</v>
      </c>
      <c r="AA498" s="153" t="s">
        <v>262</v>
      </c>
      <c r="AB498" s="153" t="s">
        <v>263</v>
      </c>
      <c r="AC498" s="154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 t="s">
        <v>3</v>
      </c>
    </row>
    <row r="499" spans="1:65">
      <c r="A499" s="30"/>
      <c r="B499" s="19"/>
      <c r="C499" s="9"/>
      <c r="D499" s="10" t="s">
        <v>282</v>
      </c>
      <c r="E499" s="11" t="s">
        <v>281</v>
      </c>
      <c r="F499" s="11" t="s">
        <v>281</v>
      </c>
      <c r="G499" s="11" t="s">
        <v>322</v>
      </c>
      <c r="H499" s="11" t="s">
        <v>281</v>
      </c>
      <c r="I499" s="11" t="s">
        <v>282</v>
      </c>
      <c r="J499" s="11" t="s">
        <v>322</v>
      </c>
      <c r="K499" s="11" t="s">
        <v>282</v>
      </c>
      <c r="L499" s="11" t="s">
        <v>281</v>
      </c>
      <c r="M499" s="11" t="s">
        <v>322</v>
      </c>
      <c r="N499" s="11" t="s">
        <v>282</v>
      </c>
      <c r="O499" s="11" t="s">
        <v>281</v>
      </c>
      <c r="P499" s="11" t="s">
        <v>281</v>
      </c>
      <c r="Q499" s="11" t="s">
        <v>281</v>
      </c>
      <c r="R499" s="11" t="s">
        <v>281</v>
      </c>
      <c r="S499" s="11" t="s">
        <v>322</v>
      </c>
      <c r="T499" s="11" t="s">
        <v>282</v>
      </c>
      <c r="U499" s="11" t="s">
        <v>281</v>
      </c>
      <c r="V499" s="11" t="s">
        <v>281</v>
      </c>
      <c r="W499" s="11" t="s">
        <v>281</v>
      </c>
      <c r="X499" s="11" t="s">
        <v>281</v>
      </c>
      <c r="Y499" s="11" t="s">
        <v>282</v>
      </c>
      <c r="Z499" s="11" t="s">
        <v>282</v>
      </c>
      <c r="AA499" s="11" t="s">
        <v>282</v>
      </c>
      <c r="AB499" s="11" t="s">
        <v>281</v>
      </c>
      <c r="AC499" s="154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>
        <v>2</v>
      </c>
    </row>
    <row r="500" spans="1:65">
      <c r="A500" s="30"/>
      <c r="B500" s="19"/>
      <c r="C500" s="9"/>
      <c r="D500" s="26" t="s">
        <v>323</v>
      </c>
      <c r="E500" s="26" t="s">
        <v>324</v>
      </c>
      <c r="F500" s="26" t="s">
        <v>324</v>
      </c>
      <c r="G500" s="26" t="s">
        <v>324</v>
      </c>
      <c r="H500" s="26" t="s">
        <v>325</v>
      </c>
      <c r="I500" s="26" t="s">
        <v>324</v>
      </c>
      <c r="J500" s="26" t="s">
        <v>324</v>
      </c>
      <c r="K500" s="26" t="s">
        <v>326</v>
      </c>
      <c r="L500" s="26" t="s">
        <v>326</v>
      </c>
      <c r="M500" s="26" t="s">
        <v>324</v>
      </c>
      <c r="N500" s="26" t="s">
        <v>323</v>
      </c>
      <c r="O500" s="26" t="s">
        <v>324</v>
      </c>
      <c r="P500" s="26" t="s">
        <v>118</v>
      </c>
      <c r="Q500" s="26" t="s">
        <v>324</v>
      </c>
      <c r="R500" s="26" t="s">
        <v>324</v>
      </c>
      <c r="S500" s="26" t="s">
        <v>327</v>
      </c>
      <c r="T500" s="26" t="s">
        <v>326</v>
      </c>
      <c r="U500" s="26" t="s">
        <v>270</v>
      </c>
      <c r="V500" s="26" t="s">
        <v>323</v>
      </c>
      <c r="W500" s="26" t="s">
        <v>118</v>
      </c>
      <c r="X500" s="26" t="s">
        <v>324</v>
      </c>
      <c r="Y500" s="26" t="s">
        <v>324</v>
      </c>
      <c r="Z500" s="26" t="s">
        <v>323</v>
      </c>
      <c r="AA500" s="26" t="s">
        <v>324</v>
      </c>
      <c r="AB500" s="26" t="s">
        <v>324</v>
      </c>
      <c r="AC500" s="154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3</v>
      </c>
    </row>
    <row r="501" spans="1:65">
      <c r="A501" s="30"/>
      <c r="B501" s="18">
        <v>1</v>
      </c>
      <c r="C501" s="14">
        <v>1</v>
      </c>
      <c r="D501" s="22">
        <v>4.9000000000000004</v>
      </c>
      <c r="E501" s="22">
        <v>5.1360000000000001</v>
      </c>
      <c r="F501" s="22">
        <v>5.1360000000000001</v>
      </c>
      <c r="G501" s="22">
        <v>5.53</v>
      </c>
      <c r="H501" s="22">
        <v>5.408773259753902</v>
      </c>
      <c r="I501" s="22">
        <v>5.0999999999999996</v>
      </c>
      <c r="J501" s="148">
        <v>2</v>
      </c>
      <c r="K501" s="148">
        <v>5.8</v>
      </c>
      <c r="L501" s="22">
        <v>5.1520000000000001</v>
      </c>
      <c r="M501" s="148" t="s">
        <v>106</v>
      </c>
      <c r="N501" s="148">
        <v>5</v>
      </c>
      <c r="O501" s="22">
        <v>4.9000000000000004</v>
      </c>
      <c r="P501" s="22">
        <v>5.0999999999999996</v>
      </c>
      <c r="Q501" s="22">
        <v>4.8</v>
      </c>
      <c r="R501" s="22">
        <v>5.0999999999999996</v>
      </c>
      <c r="S501" s="148">
        <v>5</v>
      </c>
      <c r="T501" s="22">
        <v>5.41</v>
      </c>
      <c r="U501" s="22">
        <v>4.5</v>
      </c>
      <c r="V501" s="22">
        <v>5.3</v>
      </c>
      <c r="W501" s="148">
        <v>5</v>
      </c>
      <c r="X501" s="22">
        <v>5.5</v>
      </c>
      <c r="Y501" s="22">
        <v>5.3</v>
      </c>
      <c r="Z501" s="22">
        <v>5.3</v>
      </c>
      <c r="AA501" s="22">
        <v>5.4</v>
      </c>
      <c r="AB501" s="22">
        <v>5.2</v>
      </c>
      <c r="AC501" s="154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8">
        <v>1</v>
      </c>
    </row>
    <row r="502" spans="1:65">
      <c r="A502" s="30"/>
      <c r="B502" s="19">
        <v>1</v>
      </c>
      <c r="C502" s="9">
        <v>2</v>
      </c>
      <c r="D502" s="11">
        <v>4.8</v>
      </c>
      <c r="E502" s="11">
        <v>5.0720000000000001</v>
      </c>
      <c r="F502" s="11">
        <v>4.7880000000000003</v>
      </c>
      <c r="G502" s="11">
        <v>5.59</v>
      </c>
      <c r="H502" s="11">
        <v>5.435138403255281</v>
      </c>
      <c r="I502" s="11">
        <v>5.3</v>
      </c>
      <c r="J502" s="149">
        <v>2</v>
      </c>
      <c r="K502" s="149">
        <v>5.67</v>
      </c>
      <c r="L502" s="11">
        <v>5.2690000000000001</v>
      </c>
      <c r="M502" s="149">
        <v>5</v>
      </c>
      <c r="N502" s="149">
        <v>5</v>
      </c>
      <c r="O502" s="11">
        <v>4.9000000000000004</v>
      </c>
      <c r="P502" s="11">
        <v>5</v>
      </c>
      <c r="Q502" s="11">
        <v>4.8</v>
      </c>
      <c r="R502" s="11">
        <v>5.0999999999999996</v>
      </c>
      <c r="S502" s="149">
        <v>5</v>
      </c>
      <c r="T502" s="11">
        <v>5.43</v>
      </c>
      <c r="U502" s="11">
        <v>4.7</v>
      </c>
      <c r="V502" s="11">
        <v>5.0999999999999996</v>
      </c>
      <c r="W502" s="149">
        <v>5</v>
      </c>
      <c r="X502" s="11">
        <v>5.5</v>
      </c>
      <c r="Y502" s="11">
        <v>5.5</v>
      </c>
      <c r="Z502" s="11">
        <v>4.9000000000000004</v>
      </c>
      <c r="AA502" s="11">
        <v>5.2</v>
      </c>
      <c r="AB502" s="11">
        <v>5.2</v>
      </c>
      <c r="AC502" s="154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28">
        <v>21</v>
      </c>
    </row>
    <row r="503" spans="1:65">
      <c r="A503" s="30"/>
      <c r="B503" s="19">
        <v>1</v>
      </c>
      <c r="C503" s="9">
        <v>3</v>
      </c>
      <c r="D503" s="11">
        <v>4.8</v>
      </c>
      <c r="E503" s="11">
        <v>5.1189999999999998</v>
      </c>
      <c r="F503" s="11">
        <v>4.57</v>
      </c>
      <c r="G503" s="11">
        <v>5.51</v>
      </c>
      <c r="H503" s="11">
        <v>5.239768533862617</v>
      </c>
      <c r="I503" s="11">
        <v>5.3</v>
      </c>
      <c r="J503" s="149">
        <v>2</v>
      </c>
      <c r="K503" s="149">
        <v>5.73</v>
      </c>
      <c r="L503" s="11">
        <v>5.2169999999999996</v>
      </c>
      <c r="M503" s="149">
        <v>5</v>
      </c>
      <c r="N503" s="149">
        <v>5</v>
      </c>
      <c r="O503" s="11">
        <v>4.9000000000000004</v>
      </c>
      <c r="P503" s="11">
        <v>5</v>
      </c>
      <c r="Q503" s="11">
        <v>4.8</v>
      </c>
      <c r="R503" s="11">
        <v>5.0999999999999996</v>
      </c>
      <c r="S503" s="149">
        <v>5</v>
      </c>
      <c r="T503" s="11">
        <v>5.35</v>
      </c>
      <c r="U503" s="11">
        <v>5</v>
      </c>
      <c r="V503" s="11">
        <v>5.3</v>
      </c>
      <c r="W503" s="149">
        <v>5</v>
      </c>
      <c r="X503" s="11">
        <v>5.4</v>
      </c>
      <c r="Y503" s="11">
        <v>5.4</v>
      </c>
      <c r="Z503" s="11">
        <v>5</v>
      </c>
      <c r="AA503" s="11">
        <v>5.0999999999999996</v>
      </c>
      <c r="AB503" s="11">
        <v>5.3</v>
      </c>
      <c r="AC503" s="154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28">
        <v>16</v>
      </c>
    </row>
    <row r="504" spans="1:65">
      <c r="A504" s="30"/>
      <c r="B504" s="19">
        <v>1</v>
      </c>
      <c r="C504" s="9">
        <v>4</v>
      </c>
      <c r="D504" s="11">
        <v>4.8</v>
      </c>
      <c r="E504" s="11">
        <v>5.1970000000000001</v>
      </c>
      <c r="F504" s="150">
        <v>5.65</v>
      </c>
      <c r="G504" s="11">
        <v>5.54</v>
      </c>
      <c r="H504" s="11">
        <v>5.3462073790329177</v>
      </c>
      <c r="I504" s="11">
        <v>5</v>
      </c>
      <c r="J504" s="149">
        <v>2</v>
      </c>
      <c r="K504" s="149">
        <v>5.71</v>
      </c>
      <c r="L504" s="11">
        <v>5.093</v>
      </c>
      <c r="M504" s="149">
        <v>5</v>
      </c>
      <c r="N504" s="149">
        <v>5</v>
      </c>
      <c r="O504" s="11">
        <v>4.8</v>
      </c>
      <c r="P504" s="11">
        <v>5.2</v>
      </c>
      <c r="Q504" s="11">
        <v>4.9000000000000004</v>
      </c>
      <c r="R504" s="11">
        <v>5</v>
      </c>
      <c r="S504" s="149">
        <v>5</v>
      </c>
      <c r="T504" s="11">
        <v>5.0599999999999996</v>
      </c>
      <c r="U504" s="150">
        <v>4.3</v>
      </c>
      <c r="V504" s="11">
        <v>5</v>
      </c>
      <c r="W504" s="149">
        <v>5</v>
      </c>
      <c r="X504" s="11">
        <v>5.2</v>
      </c>
      <c r="Y504" s="11">
        <v>5.5</v>
      </c>
      <c r="Z504" s="11">
        <v>5.0999999999999996</v>
      </c>
      <c r="AA504" s="11">
        <v>5.2</v>
      </c>
      <c r="AB504" s="11">
        <v>5.0999999999999996</v>
      </c>
      <c r="AC504" s="154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28">
        <v>5.1149366458592649</v>
      </c>
    </row>
    <row r="505" spans="1:65">
      <c r="A505" s="30"/>
      <c r="B505" s="19">
        <v>1</v>
      </c>
      <c r="C505" s="9">
        <v>5</v>
      </c>
      <c r="D505" s="11">
        <v>4.8</v>
      </c>
      <c r="E505" s="11">
        <v>5.1379999999999999</v>
      </c>
      <c r="F505" s="11">
        <v>4.9210000000000003</v>
      </c>
      <c r="G505" s="11">
        <v>5.65</v>
      </c>
      <c r="H505" s="11">
        <v>5.5227519879764504</v>
      </c>
      <c r="I505" s="11">
        <v>5.0999999999999996</v>
      </c>
      <c r="J505" s="149">
        <v>1</v>
      </c>
      <c r="K505" s="149">
        <v>5.87</v>
      </c>
      <c r="L505" s="11">
        <v>5.0010000000000003</v>
      </c>
      <c r="M505" s="149">
        <v>5</v>
      </c>
      <c r="N505" s="149">
        <v>5</v>
      </c>
      <c r="O505" s="11">
        <v>4.9000000000000004</v>
      </c>
      <c r="P505" s="11">
        <v>5.2</v>
      </c>
      <c r="Q505" s="11">
        <v>4.8</v>
      </c>
      <c r="R505" s="11">
        <v>5</v>
      </c>
      <c r="S505" s="149">
        <v>5</v>
      </c>
      <c r="T505" s="11">
        <v>4.93</v>
      </c>
      <c r="U505" s="11">
        <v>5</v>
      </c>
      <c r="V505" s="11">
        <v>5</v>
      </c>
      <c r="W505" s="149">
        <v>5</v>
      </c>
      <c r="X505" s="11">
        <v>5.3</v>
      </c>
      <c r="Y505" s="11">
        <v>5.4</v>
      </c>
      <c r="Z505" s="11">
        <v>5.0999999999999996</v>
      </c>
      <c r="AA505" s="11">
        <v>5.2</v>
      </c>
      <c r="AB505" s="11">
        <v>5.3</v>
      </c>
      <c r="AC505" s="154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28">
        <v>98</v>
      </c>
    </row>
    <row r="506" spans="1:65">
      <c r="A506" s="30"/>
      <c r="B506" s="19">
        <v>1</v>
      </c>
      <c r="C506" s="9">
        <v>6</v>
      </c>
      <c r="D506" s="11">
        <v>4.8</v>
      </c>
      <c r="E506" s="11">
        <v>5.0590000000000002</v>
      </c>
      <c r="F506" s="11">
        <v>4.7720000000000002</v>
      </c>
      <c r="G506" s="11">
        <v>5.59</v>
      </c>
      <c r="H506" s="11">
        <v>5.327738064074981</v>
      </c>
      <c r="I506" s="11">
        <v>4.8</v>
      </c>
      <c r="J506" s="149">
        <v>2</v>
      </c>
      <c r="K506" s="149">
        <v>5.97</v>
      </c>
      <c r="L506" s="11">
        <v>4.8949999999999996</v>
      </c>
      <c r="M506" s="149">
        <v>5</v>
      </c>
      <c r="N506" s="149">
        <v>6</v>
      </c>
      <c r="O506" s="11">
        <v>4.9000000000000004</v>
      </c>
      <c r="P506" s="11">
        <v>5.2</v>
      </c>
      <c r="Q506" s="11">
        <v>4.8</v>
      </c>
      <c r="R506" s="11">
        <v>4.9000000000000004</v>
      </c>
      <c r="S506" s="149">
        <v>5</v>
      </c>
      <c r="T506" s="11">
        <v>5.08</v>
      </c>
      <c r="U506" s="11">
        <v>4.7</v>
      </c>
      <c r="V506" s="11">
        <v>5</v>
      </c>
      <c r="W506" s="149">
        <v>5</v>
      </c>
      <c r="X506" s="11">
        <v>5.5</v>
      </c>
      <c r="Y506" s="11">
        <v>5.3</v>
      </c>
      <c r="Z506" s="11">
        <v>5</v>
      </c>
      <c r="AA506" s="11">
        <v>5.2</v>
      </c>
      <c r="AB506" s="11">
        <v>5.2</v>
      </c>
      <c r="AC506" s="154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5"/>
    </row>
    <row r="507" spans="1:65">
      <c r="A507" s="30"/>
      <c r="B507" s="20" t="s">
        <v>272</v>
      </c>
      <c r="C507" s="12"/>
      <c r="D507" s="23">
        <v>4.8166666666666673</v>
      </c>
      <c r="E507" s="23">
        <v>5.120166666666667</v>
      </c>
      <c r="F507" s="23">
        <v>4.972833333333333</v>
      </c>
      <c r="G507" s="23">
        <v>5.5683333333333325</v>
      </c>
      <c r="H507" s="23">
        <v>5.3800629379926912</v>
      </c>
      <c r="I507" s="23">
        <v>5.0999999999999996</v>
      </c>
      <c r="J507" s="23">
        <v>1.8333333333333333</v>
      </c>
      <c r="K507" s="23">
        <v>5.791666666666667</v>
      </c>
      <c r="L507" s="23">
        <v>5.1044999999999998</v>
      </c>
      <c r="M507" s="23">
        <v>5</v>
      </c>
      <c r="N507" s="23">
        <v>5.166666666666667</v>
      </c>
      <c r="O507" s="23">
        <v>4.8833333333333329</v>
      </c>
      <c r="P507" s="23">
        <v>5.1166666666666663</v>
      </c>
      <c r="Q507" s="23">
        <v>4.8166666666666664</v>
      </c>
      <c r="R507" s="23">
        <v>5.0333333333333323</v>
      </c>
      <c r="S507" s="23">
        <v>5</v>
      </c>
      <c r="T507" s="23">
        <v>5.21</v>
      </c>
      <c r="U507" s="23">
        <v>4.7</v>
      </c>
      <c r="V507" s="23">
        <v>5.1166666666666663</v>
      </c>
      <c r="W507" s="23">
        <v>5</v>
      </c>
      <c r="X507" s="23">
        <v>5.3999999999999995</v>
      </c>
      <c r="Y507" s="23">
        <v>5.3999999999999995</v>
      </c>
      <c r="Z507" s="23">
        <v>5.0666666666666664</v>
      </c>
      <c r="AA507" s="23">
        <v>5.2166666666666668</v>
      </c>
      <c r="AB507" s="23">
        <v>5.2166666666666659</v>
      </c>
      <c r="AC507" s="154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5"/>
    </row>
    <row r="508" spans="1:65">
      <c r="A508" s="30"/>
      <c r="B508" s="3" t="s">
        <v>273</v>
      </c>
      <c r="C508" s="29"/>
      <c r="D508" s="11">
        <v>4.8</v>
      </c>
      <c r="E508" s="11">
        <v>5.1274999999999995</v>
      </c>
      <c r="F508" s="11">
        <v>4.8544999999999998</v>
      </c>
      <c r="G508" s="11">
        <v>5.5649999999999995</v>
      </c>
      <c r="H508" s="11">
        <v>5.3774903193934094</v>
      </c>
      <c r="I508" s="11">
        <v>5.0999999999999996</v>
      </c>
      <c r="J508" s="11">
        <v>2</v>
      </c>
      <c r="K508" s="11">
        <v>5.7650000000000006</v>
      </c>
      <c r="L508" s="11">
        <v>5.1225000000000005</v>
      </c>
      <c r="M508" s="11">
        <v>5</v>
      </c>
      <c r="N508" s="11">
        <v>5</v>
      </c>
      <c r="O508" s="11">
        <v>4.9000000000000004</v>
      </c>
      <c r="P508" s="11">
        <v>5.15</v>
      </c>
      <c r="Q508" s="11">
        <v>4.8</v>
      </c>
      <c r="R508" s="11">
        <v>5.05</v>
      </c>
      <c r="S508" s="11">
        <v>5</v>
      </c>
      <c r="T508" s="11">
        <v>5.2149999999999999</v>
      </c>
      <c r="U508" s="11">
        <v>4.7</v>
      </c>
      <c r="V508" s="11">
        <v>5.05</v>
      </c>
      <c r="W508" s="11">
        <v>5</v>
      </c>
      <c r="X508" s="11">
        <v>5.45</v>
      </c>
      <c r="Y508" s="11">
        <v>5.4</v>
      </c>
      <c r="Z508" s="11">
        <v>5.05</v>
      </c>
      <c r="AA508" s="11">
        <v>5.2</v>
      </c>
      <c r="AB508" s="11">
        <v>5.2</v>
      </c>
      <c r="AC508" s="154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5"/>
    </row>
    <row r="509" spans="1:65">
      <c r="A509" s="30"/>
      <c r="B509" s="3" t="s">
        <v>274</v>
      </c>
      <c r="C509" s="29"/>
      <c r="D509" s="24">
        <v>4.0824829046386527E-2</v>
      </c>
      <c r="E509" s="24">
        <v>5.0069618199729299E-2</v>
      </c>
      <c r="F509" s="24">
        <v>0.38069327110768147</v>
      </c>
      <c r="G509" s="24">
        <v>5.1542862422130534E-2</v>
      </c>
      <c r="H509" s="24">
        <v>9.7759261011922824E-2</v>
      </c>
      <c r="I509" s="24">
        <v>0.18973665961010275</v>
      </c>
      <c r="J509" s="24">
        <v>0.40824829046386274</v>
      </c>
      <c r="K509" s="24">
        <v>0.11250185183661043</v>
      </c>
      <c r="L509" s="24">
        <v>0.13907372145736238</v>
      </c>
      <c r="M509" s="24">
        <v>0</v>
      </c>
      <c r="N509" s="24">
        <v>0.40824829046386302</v>
      </c>
      <c r="O509" s="24">
        <v>4.0824829046386527E-2</v>
      </c>
      <c r="P509" s="24">
        <v>9.8319208025017618E-2</v>
      </c>
      <c r="Q509" s="24">
        <v>4.082482904638652E-2</v>
      </c>
      <c r="R509" s="24">
        <v>8.1649658092772304E-2</v>
      </c>
      <c r="S509" s="24">
        <v>0</v>
      </c>
      <c r="T509" s="24">
        <v>0.21250882334623195</v>
      </c>
      <c r="U509" s="24">
        <v>0.2756809750418045</v>
      </c>
      <c r="V509" s="24">
        <v>0.14719601443879737</v>
      </c>
      <c r="W509" s="24">
        <v>0</v>
      </c>
      <c r="X509" s="24">
        <v>0.12649110640673514</v>
      </c>
      <c r="Y509" s="24">
        <v>8.9442719099991672E-2</v>
      </c>
      <c r="Z509" s="24">
        <v>0.13662601021279447</v>
      </c>
      <c r="AA509" s="24">
        <v>9.8319208025017688E-2</v>
      </c>
      <c r="AB509" s="24">
        <v>7.5277265270908097E-2</v>
      </c>
      <c r="AC509" s="206"/>
      <c r="AD509" s="207"/>
      <c r="AE509" s="207"/>
      <c r="AF509" s="207"/>
      <c r="AG509" s="207"/>
      <c r="AH509" s="207"/>
      <c r="AI509" s="207"/>
      <c r="AJ509" s="207"/>
      <c r="AK509" s="207"/>
      <c r="AL509" s="207"/>
      <c r="AM509" s="207"/>
      <c r="AN509" s="207"/>
      <c r="AO509" s="207"/>
      <c r="AP509" s="207"/>
      <c r="AQ509" s="207"/>
      <c r="AR509" s="207"/>
      <c r="AS509" s="207"/>
      <c r="AT509" s="207"/>
      <c r="AU509" s="207"/>
      <c r="AV509" s="207"/>
      <c r="AW509" s="207"/>
      <c r="AX509" s="207"/>
      <c r="AY509" s="207"/>
      <c r="AZ509" s="207"/>
      <c r="BA509" s="207"/>
      <c r="BB509" s="207"/>
      <c r="BC509" s="207"/>
      <c r="BD509" s="207"/>
      <c r="BE509" s="207"/>
      <c r="BF509" s="207"/>
      <c r="BG509" s="207"/>
      <c r="BH509" s="207"/>
      <c r="BI509" s="207"/>
      <c r="BJ509" s="207"/>
      <c r="BK509" s="207"/>
      <c r="BL509" s="207"/>
      <c r="BM509" s="56"/>
    </row>
    <row r="510" spans="1:65">
      <c r="A510" s="30"/>
      <c r="B510" s="3" t="s">
        <v>87</v>
      </c>
      <c r="C510" s="29"/>
      <c r="D510" s="13">
        <v>8.4757430546131187E-3</v>
      </c>
      <c r="E510" s="13">
        <v>9.7789039809373316E-3</v>
      </c>
      <c r="F510" s="13">
        <v>7.6554600886352145E-2</v>
      </c>
      <c r="G510" s="13">
        <v>9.2564254574314057E-3</v>
      </c>
      <c r="H510" s="13">
        <v>1.8170653789488369E-2</v>
      </c>
      <c r="I510" s="13">
        <v>3.7203266590216229E-2</v>
      </c>
      <c r="J510" s="13">
        <v>0.2226808857075615</v>
      </c>
      <c r="K510" s="13">
        <v>1.9424780173227699E-2</v>
      </c>
      <c r="L510" s="13">
        <v>2.7245317162770573E-2</v>
      </c>
      <c r="M510" s="13">
        <v>0</v>
      </c>
      <c r="N510" s="13">
        <v>7.901579815429606E-2</v>
      </c>
      <c r="O510" s="13">
        <v>8.3600332518197675E-3</v>
      </c>
      <c r="P510" s="13">
        <v>1.9215480395768918E-2</v>
      </c>
      <c r="Q510" s="13">
        <v>8.4757430546131187E-3</v>
      </c>
      <c r="R510" s="13">
        <v>1.622178637604748E-2</v>
      </c>
      <c r="S510" s="13">
        <v>0</v>
      </c>
      <c r="T510" s="13">
        <v>4.0788641717127053E-2</v>
      </c>
      <c r="U510" s="13">
        <v>5.8655526604639255E-2</v>
      </c>
      <c r="V510" s="13">
        <v>2.8767950704650956E-2</v>
      </c>
      <c r="W510" s="13">
        <v>0</v>
      </c>
      <c r="X510" s="13">
        <v>2.3424278964210211E-2</v>
      </c>
      <c r="Y510" s="13">
        <v>1.6563466499998458E-2</v>
      </c>
      <c r="Z510" s="13">
        <v>2.6965659910419961E-2</v>
      </c>
      <c r="AA510" s="13">
        <v>1.8847132528757384E-2</v>
      </c>
      <c r="AB510" s="13">
        <v>1.4430146697298678E-2</v>
      </c>
      <c r="AC510" s="154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55"/>
    </row>
    <row r="511" spans="1:65">
      <c r="A511" s="30"/>
      <c r="B511" s="3" t="s">
        <v>275</v>
      </c>
      <c r="C511" s="29"/>
      <c r="D511" s="13">
        <v>-5.8313523674639933E-2</v>
      </c>
      <c r="E511" s="13">
        <v>1.02249962599954E-3</v>
      </c>
      <c r="F511" s="13">
        <v>-2.778202788512929E-2</v>
      </c>
      <c r="G511" s="13">
        <v>8.8641701523538785E-2</v>
      </c>
      <c r="H511" s="13">
        <v>5.1833739201453399E-2</v>
      </c>
      <c r="I511" s="13">
        <v>-2.9202015378542168E-3</v>
      </c>
      <c r="J511" s="13">
        <v>-0.6415726214678561</v>
      </c>
      <c r="K511" s="13">
        <v>0.13230467309018201</v>
      </c>
      <c r="L511" s="13">
        <v>-2.0404252450935134E-3</v>
      </c>
      <c r="M511" s="13">
        <v>-2.2470785821425698E-2</v>
      </c>
      <c r="N511" s="13">
        <v>1.0113521317860252E-2</v>
      </c>
      <c r="O511" s="13">
        <v>-4.5279800818925797E-2</v>
      </c>
      <c r="P511" s="13">
        <v>3.3822917607428948E-4</v>
      </c>
      <c r="Q511" s="13">
        <v>-5.8313523674640044E-2</v>
      </c>
      <c r="R511" s="13">
        <v>-1.5953924393568686E-2</v>
      </c>
      <c r="S511" s="13">
        <v>-2.2470785821425698E-2</v>
      </c>
      <c r="T511" s="13">
        <v>1.8585441174074457E-2</v>
      </c>
      <c r="U511" s="13">
        <v>-8.1122538672140032E-2</v>
      </c>
      <c r="V511" s="13">
        <v>3.3822917607428948E-4</v>
      </c>
      <c r="W511" s="13">
        <v>-2.2470785821425698E-2</v>
      </c>
      <c r="X511" s="13">
        <v>5.5731551312860228E-2</v>
      </c>
      <c r="Y511" s="13">
        <v>5.5731551312860228E-2</v>
      </c>
      <c r="Z511" s="13">
        <v>-9.4370629657113403E-3</v>
      </c>
      <c r="AA511" s="13">
        <v>1.9888813459645993E-2</v>
      </c>
      <c r="AB511" s="13">
        <v>1.9888813459645771E-2</v>
      </c>
      <c r="AC511" s="154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55"/>
    </row>
    <row r="512" spans="1:65">
      <c r="A512" s="30"/>
      <c r="B512" s="46" t="s">
        <v>276</v>
      </c>
      <c r="C512" s="47"/>
      <c r="D512" s="45">
        <v>1.66</v>
      </c>
      <c r="E512" s="45">
        <v>0.02</v>
      </c>
      <c r="F512" s="45">
        <v>0.8</v>
      </c>
      <c r="G512" s="45">
        <v>2.5</v>
      </c>
      <c r="H512" s="45">
        <v>1.46</v>
      </c>
      <c r="I512" s="45">
        <v>0.09</v>
      </c>
      <c r="J512" s="45" t="s">
        <v>277</v>
      </c>
      <c r="K512" s="45">
        <v>3.73</v>
      </c>
      <c r="L512" s="45">
        <v>7.0000000000000007E-2</v>
      </c>
      <c r="M512" s="45" t="s">
        <v>277</v>
      </c>
      <c r="N512" s="45" t="s">
        <v>277</v>
      </c>
      <c r="O512" s="45">
        <v>1.29</v>
      </c>
      <c r="P512" s="45">
        <v>0</v>
      </c>
      <c r="Q512" s="45">
        <v>1.66</v>
      </c>
      <c r="R512" s="45">
        <v>0.46</v>
      </c>
      <c r="S512" s="45" t="s">
        <v>277</v>
      </c>
      <c r="T512" s="45">
        <v>0.52</v>
      </c>
      <c r="U512" s="45">
        <v>2.2999999999999998</v>
      </c>
      <c r="V512" s="45">
        <v>0</v>
      </c>
      <c r="W512" s="45" t="s">
        <v>277</v>
      </c>
      <c r="X512" s="45">
        <v>1.57</v>
      </c>
      <c r="Y512" s="45">
        <v>1.57</v>
      </c>
      <c r="Z512" s="45">
        <v>0.28000000000000003</v>
      </c>
      <c r="AA512" s="45">
        <v>0.55000000000000004</v>
      </c>
      <c r="AB512" s="45">
        <v>0.55000000000000004</v>
      </c>
      <c r="AC512" s="154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55"/>
    </row>
    <row r="513" spans="1:65">
      <c r="B513" s="156" t="s">
        <v>337</v>
      </c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BM513" s="55"/>
    </row>
    <row r="514" spans="1:65">
      <c r="BM514" s="55"/>
    </row>
    <row r="515" spans="1:65" ht="15">
      <c r="B515" s="8" t="s">
        <v>573</v>
      </c>
      <c r="BM515" s="28" t="s">
        <v>67</v>
      </c>
    </row>
    <row r="516" spans="1:65" ht="15">
      <c r="A516" s="25" t="s">
        <v>20</v>
      </c>
      <c r="B516" s="18" t="s">
        <v>112</v>
      </c>
      <c r="C516" s="15" t="s">
        <v>113</v>
      </c>
      <c r="D516" s="16" t="s">
        <v>230</v>
      </c>
      <c r="E516" s="17" t="s">
        <v>230</v>
      </c>
      <c r="F516" s="17" t="s">
        <v>230</v>
      </c>
      <c r="G516" s="17" t="s">
        <v>230</v>
      </c>
      <c r="H516" s="17" t="s">
        <v>230</v>
      </c>
      <c r="I516" s="17" t="s">
        <v>230</v>
      </c>
      <c r="J516" s="17" t="s">
        <v>230</v>
      </c>
      <c r="K516" s="17" t="s">
        <v>230</v>
      </c>
      <c r="L516" s="17" t="s">
        <v>230</v>
      </c>
      <c r="M516" s="17" t="s">
        <v>230</v>
      </c>
      <c r="N516" s="17" t="s">
        <v>230</v>
      </c>
      <c r="O516" s="17" t="s">
        <v>230</v>
      </c>
      <c r="P516" s="17" t="s">
        <v>230</v>
      </c>
      <c r="Q516" s="17" t="s">
        <v>230</v>
      </c>
      <c r="R516" s="17" t="s">
        <v>230</v>
      </c>
      <c r="S516" s="17" t="s">
        <v>230</v>
      </c>
      <c r="T516" s="17" t="s">
        <v>230</v>
      </c>
      <c r="U516" s="17" t="s">
        <v>230</v>
      </c>
      <c r="V516" s="17" t="s">
        <v>230</v>
      </c>
      <c r="W516" s="17" t="s">
        <v>230</v>
      </c>
      <c r="X516" s="17" t="s">
        <v>230</v>
      </c>
      <c r="Y516" s="17" t="s">
        <v>230</v>
      </c>
      <c r="Z516" s="17" t="s">
        <v>230</v>
      </c>
      <c r="AA516" s="17" t="s">
        <v>230</v>
      </c>
      <c r="AB516" s="17" t="s">
        <v>230</v>
      </c>
      <c r="AC516" s="154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8">
        <v>1</v>
      </c>
    </row>
    <row r="517" spans="1:65">
      <c r="A517" s="30"/>
      <c r="B517" s="19" t="s">
        <v>231</v>
      </c>
      <c r="C517" s="9" t="s">
        <v>231</v>
      </c>
      <c r="D517" s="152" t="s">
        <v>233</v>
      </c>
      <c r="E517" s="153" t="s">
        <v>234</v>
      </c>
      <c r="F517" s="153" t="s">
        <v>235</v>
      </c>
      <c r="G517" s="153" t="s">
        <v>236</v>
      </c>
      <c r="H517" s="153" t="s">
        <v>237</v>
      </c>
      <c r="I517" s="153" t="s">
        <v>239</v>
      </c>
      <c r="J517" s="153" t="s">
        <v>240</v>
      </c>
      <c r="K517" s="153" t="s">
        <v>242</v>
      </c>
      <c r="L517" s="153" t="s">
        <v>243</v>
      </c>
      <c r="M517" s="153" t="s">
        <v>244</v>
      </c>
      <c r="N517" s="153" t="s">
        <v>245</v>
      </c>
      <c r="O517" s="153" t="s">
        <v>246</v>
      </c>
      <c r="P517" s="153" t="s">
        <v>247</v>
      </c>
      <c r="Q517" s="153" t="s">
        <v>248</v>
      </c>
      <c r="R517" s="153" t="s">
        <v>250</v>
      </c>
      <c r="S517" s="153" t="s">
        <v>251</v>
      </c>
      <c r="T517" s="153" t="s">
        <v>287</v>
      </c>
      <c r="U517" s="153" t="s">
        <v>252</v>
      </c>
      <c r="V517" s="153" t="s">
        <v>254</v>
      </c>
      <c r="W517" s="153" t="s">
        <v>257</v>
      </c>
      <c r="X517" s="153" t="s">
        <v>279</v>
      </c>
      <c r="Y517" s="153" t="s">
        <v>260</v>
      </c>
      <c r="Z517" s="153" t="s">
        <v>261</v>
      </c>
      <c r="AA517" s="153" t="s">
        <v>262</v>
      </c>
      <c r="AB517" s="153" t="s">
        <v>263</v>
      </c>
      <c r="AC517" s="154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8" t="s">
        <v>3</v>
      </c>
    </row>
    <row r="518" spans="1:65">
      <c r="A518" s="30"/>
      <c r="B518" s="19"/>
      <c r="C518" s="9"/>
      <c r="D518" s="10" t="s">
        <v>282</v>
      </c>
      <c r="E518" s="11" t="s">
        <v>281</v>
      </c>
      <c r="F518" s="11" t="s">
        <v>282</v>
      </c>
      <c r="G518" s="11" t="s">
        <v>281</v>
      </c>
      <c r="H518" s="11" t="s">
        <v>281</v>
      </c>
      <c r="I518" s="11" t="s">
        <v>282</v>
      </c>
      <c r="J518" s="11" t="s">
        <v>322</v>
      </c>
      <c r="K518" s="11" t="s">
        <v>282</v>
      </c>
      <c r="L518" s="11" t="s">
        <v>281</v>
      </c>
      <c r="M518" s="11" t="s">
        <v>322</v>
      </c>
      <c r="N518" s="11" t="s">
        <v>282</v>
      </c>
      <c r="O518" s="11" t="s">
        <v>281</v>
      </c>
      <c r="P518" s="11" t="s">
        <v>281</v>
      </c>
      <c r="Q518" s="11" t="s">
        <v>281</v>
      </c>
      <c r="R518" s="11" t="s">
        <v>281</v>
      </c>
      <c r="S518" s="11" t="s">
        <v>322</v>
      </c>
      <c r="T518" s="11" t="s">
        <v>282</v>
      </c>
      <c r="U518" s="11" t="s">
        <v>282</v>
      </c>
      <c r="V518" s="11" t="s">
        <v>322</v>
      </c>
      <c r="W518" s="11" t="s">
        <v>281</v>
      </c>
      <c r="X518" s="11" t="s">
        <v>281</v>
      </c>
      <c r="Y518" s="11" t="s">
        <v>282</v>
      </c>
      <c r="Z518" s="11" t="s">
        <v>282</v>
      </c>
      <c r="AA518" s="11" t="s">
        <v>282</v>
      </c>
      <c r="AB518" s="11" t="s">
        <v>281</v>
      </c>
      <c r="AC518" s="154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8">
        <v>2</v>
      </c>
    </row>
    <row r="519" spans="1:65">
      <c r="A519" s="30"/>
      <c r="B519" s="19"/>
      <c r="C519" s="9"/>
      <c r="D519" s="26" t="s">
        <v>323</v>
      </c>
      <c r="E519" s="26" t="s">
        <v>324</v>
      </c>
      <c r="F519" s="26" t="s">
        <v>324</v>
      </c>
      <c r="G519" s="26" t="s">
        <v>324</v>
      </c>
      <c r="H519" s="26" t="s">
        <v>325</v>
      </c>
      <c r="I519" s="26" t="s">
        <v>324</v>
      </c>
      <c r="J519" s="26" t="s">
        <v>324</v>
      </c>
      <c r="K519" s="26" t="s">
        <v>326</v>
      </c>
      <c r="L519" s="26" t="s">
        <v>326</v>
      </c>
      <c r="M519" s="26" t="s">
        <v>324</v>
      </c>
      <c r="N519" s="26" t="s">
        <v>323</v>
      </c>
      <c r="O519" s="26" t="s">
        <v>324</v>
      </c>
      <c r="P519" s="26" t="s">
        <v>324</v>
      </c>
      <c r="Q519" s="26" t="s">
        <v>324</v>
      </c>
      <c r="R519" s="26" t="s">
        <v>324</v>
      </c>
      <c r="S519" s="26" t="s">
        <v>327</v>
      </c>
      <c r="T519" s="26" t="s">
        <v>323</v>
      </c>
      <c r="U519" s="26" t="s">
        <v>326</v>
      </c>
      <c r="V519" s="26" t="s">
        <v>323</v>
      </c>
      <c r="W519" s="26" t="s">
        <v>118</v>
      </c>
      <c r="X519" s="26" t="s">
        <v>324</v>
      </c>
      <c r="Y519" s="26" t="s">
        <v>324</v>
      </c>
      <c r="Z519" s="26" t="s">
        <v>323</v>
      </c>
      <c r="AA519" s="26" t="s">
        <v>324</v>
      </c>
      <c r="AB519" s="26" t="s">
        <v>324</v>
      </c>
      <c r="AC519" s="154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8">
        <v>3</v>
      </c>
    </row>
    <row r="520" spans="1:65">
      <c r="A520" s="30"/>
      <c r="B520" s="18">
        <v>1</v>
      </c>
      <c r="C520" s="14">
        <v>1</v>
      </c>
      <c r="D520" s="148" t="s">
        <v>104</v>
      </c>
      <c r="E520" s="22">
        <v>9.3800000000000008</v>
      </c>
      <c r="F520" s="148">
        <v>16.600000000000001</v>
      </c>
      <c r="G520" s="148">
        <v>3.5655065864034099</v>
      </c>
      <c r="H520" s="22">
        <v>9.4476666072861235</v>
      </c>
      <c r="I520" s="22">
        <v>9.3000000000000007</v>
      </c>
      <c r="J520" s="148">
        <v>6</v>
      </c>
      <c r="K520" s="22">
        <v>11</v>
      </c>
      <c r="L520" s="22">
        <v>9.6</v>
      </c>
      <c r="M520" s="148">
        <v>10</v>
      </c>
      <c r="N520" s="22">
        <v>11.3</v>
      </c>
      <c r="O520" s="22">
        <v>10.5</v>
      </c>
      <c r="P520" s="22">
        <v>10</v>
      </c>
      <c r="Q520" s="22">
        <v>10.199999999999999</v>
      </c>
      <c r="R520" s="22">
        <v>9.8000000000000007</v>
      </c>
      <c r="S520" s="148" t="s">
        <v>106</v>
      </c>
      <c r="T520" s="148">
        <v>8.7027777509999993</v>
      </c>
      <c r="U520" s="22">
        <v>9</v>
      </c>
      <c r="V520" s="148">
        <v>10</v>
      </c>
      <c r="W520" s="148">
        <v>9</v>
      </c>
      <c r="X520" s="22">
        <v>10.199999999999999</v>
      </c>
      <c r="Y520" s="22">
        <v>9.1</v>
      </c>
      <c r="Z520" s="148">
        <v>11</v>
      </c>
      <c r="AA520" s="22">
        <v>10.3</v>
      </c>
      <c r="AB520" s="22">
        <v>9.1</v>
      </c>
      <c r="AC520" s="154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1</v>
      </c>
    </row>
    <row r="521" spans="1:65">
      <c r="A521" s="30"/>
      <c r="B521" s="19">
        <v>1</v>
      </c>
      <c r="C521" s="9">
        <v>2</v>
      </c>
      <c r="D521" s="149" t="s">
        <v>104</v>
      </c>
      <c r="E521" s="11">
        <v>9.24</v>
      </c>
      <c r="F521" s="149">
        <v>16.34</v>
      </c>
      <c r="G521" s="149">
        <v>3.54533360393846</v>
      </c>
      <c r="H521" s="11">
        <v>9.7493645098474779</v>
      </c>
      <c r="I521" s="11">
        <v>9.9</v>
      </c>
      <c r="J521" s="149">
        <v>6</v>
      </c>
      <c r="K521" s="11">
        <v>10.7</v>
      </c>
      <c r="L521" s="11">
        <v>9.8000000000000007</v>
      </c>
      <c r="M521" s="149">
        <v>10</v>
      </c>
      <c r="N521" s="11">
        <v>11</v>
      </c>
      <c r="O521" s="11">
        <v>10.3</v>
      </c>
      <c r="P521" s="11">
        <v>10</v>
      </c>
      <c r="Q521" s="11">
        <v>10.1</v>
      </c>
      <c r="R521" s="11">
        <v>9.9</v>
      </c>
      <c r="S521" s="149" t="s">
        <v>106</v>
      </c>
      <c r="T521" s="149">
        <v>8.7966592729999995</v>
      </c>
      <c r="U521" s="11">
        <v>9.5</v>
      </c>
      <c r="V521" s="149">
        <v>9</v>
      </c>
      <c r="W521" s="149">
        <v>9</v>
      </c>
      <c r="X521" s="11">
        <v>10.3</v>
      </c>
      <c r="Y521" s="11">
        <v>9.3000000000000007</v>
      </c>
      <c r="Z521" s="149">
        <v>10</v>
      </c>
      <c r="AA521" s="11">
        <v>9.9</v>
      </c>
      <c r="AB521" s="11">
        <v>9.4</v>
      </c>
      <c r="AC521" s="154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 t="e">
        <v>#N/A</v>
      </c>
    </row>
    <row r="522" spans="1:65">
      <c r="A522" s="30"/>
      <c r="B522" s="19">
        <v>1</v>
      </c>
      <c r="C522" s="9">
        <v>3</v>
      </c>
      <c r="D522" s="149" t="s">
        <v>104</v>
      </c>
      <c r="E522" s="11">
        <v>9.19</v>
      </c>
      <c r="F522" s="149">
        <v>15.56</v>
      </c>
      <c r="G522" s="149">
        <v>3.5616375899166401</v>
      </c>
      <c r="H522" s="11">
        <v>9.4800300170359435</v>
      </c>
      <c r="I522" s="11">
        <v>9.3000000000000007</v>
      </c>
      <c r="J522" s="149">
        <v>6</v>
      </c>
      <c r="K522" s="11">
        <v>11.2</v>
      </c>
      <c r="L522" s="11">
        <v>9.8000000000000007</v>
      </c>
      <c r="M522" s="149">
        <v>10</v>
      </c>
      <c r="N522" s="11">
        <v>10.8</v>
      </c>
      <c r="O522" s="11">
        <v>10.3</v>
      </c>
      <c r="P522" s="11">
        <v>9.9</v>
      </c>
      <c r="Q522" s="11">
        <v>10.199999999999999</v>
      </c>
      <c r="R522" s="11">
        <v>9.8000000000000007</v>
      </c>
      <c r="S522" s="149" t="s">
        <v>106</v>
      </c>
      <c r="T522" s="149">
        <v>7.735520328999999</v>
      </c>
      <c r="U522" s="11">
        <v>9.6</v>
      </c>
      <c r="V522" s="149">
        <v>10</v>
      </c>
      <c r="W522" s="149">
        <v>9</v>
      </c>
      <c r="X522" s="11">
        <v>10.4</v>
      </c>
      <c r="Y522" s="11">
        <v>9.4</v>
      </c>
      <c r="Z522" s="149">
        <v>10</v>
      </c>
      <c r="AA522" s="11">
        <v>9.9</v>
      </c>
      <c r="AB522" s="11">
        <v>9.1999999999999993</v>
      </c>
      <c r="AC522" s="154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>
        <v>16</v>
      </c>
    </row>
    <row r="523" spans="1:65">
      <c r="A523" s="30"/>
      <c r="B523" s="19">
        <v>1</v>
      </c>
      <c r="C523" s="9">
        <v>4</v>
      </c>
      <c r="D523" s="149" t="s">
        <v>104</v>
      </c>
      <c r="E523" s="11">
        <v>9.23</v>
      </c>
      <c r="F523" s="149">
        <v>15.959999999999999</v>
      </c>
      <c r="G523" s="149">
        <v>3.6223778378399398</v>
      </c>
      <c r="H523" s="11">
        <v>9.6166583278083451</v>
      </c>
      <c r="I523" s="11">
        <v>9</v>
      </c>
      <c r="J523" s="149">
        <v>6</v>
      </c>
      <c r="K523" s="11">
        <v>10.7</v>
      </c>
      <c r="L523" s="11">
        <v>9.5</v>
      </c>
      <c r="M523" s="149">
        <v>10</v>
      </c>
      <c r="N523" s="11">
        <v>10.8</v>
      </c>
      <c r="O523" s="11">
        <v>10.199999999999999</v>
      </c>
      <c r="P523" s="11">
        <v>10</v>
      </c>
      <c r="Q523" s="11">
        <v>10</v>
      </c>
      <c r="R523" s="11">
        <v>9.6</v>
      </c>
      <c r="S523" s="149" t="s">
        <v>106</v>
      </c>
      <c r="T523" s="149">
        <v>8.061600297</v>
      </c>
      <c r="U523" s="11">
        <v>9.3000000000000007</v>
      </c>
      <c r="V523" s="149">
        <v>9</v>
      </c>
      <c r="W523" s="149">
        <v>9</v>
      </c>
      <c r="X523" s="11">
        <v>10.1</v>
      </c>
      <c r="Y523" s="11">
        <v>9.3000000000000007</v>
      </c>
      <c r="Z523" s="149">
        <v>10</v>
      </c>
      <c r="AA523" s="11">
        <v>10.5</v>
      </c>
      <c r="AB523" s="11">
        <v>9.1999999999999993</v>
      </c>
      <c r="AC523" s="154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9.8496741618036587</v>
      </c>
    </row>
    <row r="524" spans="1:65">
      <c r="A524" s="30"/>
      <c r="B524" s="19">
        <v>1</v>
      </c>
      <c r="C524" s="9">
        <v>5</v>
      </c>
      <c r="D524" s="149" t="s">
        <v>104</v>
      </c>
      <c r="E524" s="11">
        <v>9.44</v>
      </c>
      <c r="F524" s="149">
        <v>15.65</v>
      </c>
      <c r="G524" s="149">
        <v>3.6329690039717302</v>
      </c>
      <c r="H524" s="11">
        <v>9.6063022370141393</v>
      </c>
      <c r="I524" s="11">
        <v>9.1999999999999993</v>
      </c>
      <c r="J524" s="149">
        <v>6</v>
      </c>
      <c r="K524" s="11">
        <v>11.1</v>
      </c>
      <c r="L524" s="11">
        <v>9.3000000000000007</v>
      </c>
      <c r="M524" s="149">
        <v>10</v>
      </c>
      <c r="N524" s="11">
        <v>11.1</v>
      </c>
      <c r="O524" s="11">
        <v>10.199999999999999</v>
      </c>
      <c r="P524" s="11">
        <v>10</v>
      </c>
      <c r="Q524" s="11">
        <v>10.4</v>
      </c>
      <c r="R524" s="11">
        <v>9.6</v>
      </c>
      <c r="S524" s="149" t="s">
        <v>106</v>
      </c>
      <c r="T524" s="149">
        <v>7.881978951999999</v>
      </c>
      <c r="U524" s="11">
        <v>8.9</v>
      </c>
      <c r="V524" s="149">
        <v>10</v>
      </c>
      <c r="W524" s="149">
        <v>9</v>
      </c>
      <c r="X524" s="11">
        <v>10.199999999999999</v>
      </c>
      <c r="Y524" s="11">
        <v>9.5</v>
      </c>
      <c r="Z524" s="149">
        <v>11</v>
      </c>
      <c r="AA524" s="11">
        <v>9.9</v>
      </c>
      <c r="AB524" s="11">
        <v>9.3000000000000007</v>
      </c>
      <c r="AC524" s="154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8">
        <v>99</v>
      </c>
    </row>
    <row r="525" spans="1:65">
      <c r="A525" s="30"/>
      <c r="B525" s="19">
        <v>1</v>
      </c>
      <c r="C525" s="9">
        <v>6</v>
      </c>
      <c r="D525" s="149" t="s">
        <v>104</v>
      </c>
      <c r="E525" s="11">
        <v>9.23</v>
      </c>
      <c r="F525" s="149">
        <v>16.28</v>
      </c>
      <c r="G525" s="149">
        <v>3.6036633702243099</v>
      </c>
      <c r="H525" s="11">
        <v>9.3206528633373722</v>
      </c>
      <c r="I525" s="11">
        <v>8.8000000000000007</v>
      </c>
      <c r="J525" s="149">
        <v>6</v>
      </c>
      <c r="K525" s="11">
        <v>11.1</v>
      </c>
      <c r="L525" s="11">
        <v>9.1999999999999993</v>
      </c>
      <c r="M525" s="149">
        <v>10</v>
      </c>
      <c r="N525" s="11">
        <v>10.6</v>
      </c>
      <c r="O525" s="11">
        <v>10.199999999999999</v>
      </c>
      <c r="P525" s="11">
        <v>9.8000000000000007</v>
      </c>
      <c r="Q525" s="11">
        <v>10.3</v>
      </c>
      <c r="R525" s="11">
        <v>9.9</v>
      </c>
      <c r="S525" s="149" t="s">
        <v>106</v>
      </c>
      <c r="T525" s="149">
        <v>7.1368678189999999</v>
      </c>
      <c r="U525" s="11">
        <v>9.3000000000000007</v>
      </c>
      <c r="V525" s="149">
        <v>9</v>
      </c>
      <c r="W525" s="149">
        <v>9</v>
      </c>
      <c r="X525" s="11">
        <v>10.3</v>
      </c>
      <c r="Y525" s="11">
        <v>8.9</v>
      </c>
      <c r="Z525" s="149">
        <v>10</v>
      </c>
      <c r="AA525" s="11">
        <v>9.6999999999999993</v>
      </c>
      <c r="AB525" s="150">
        <v>8.5</v>
      </c>
      <c r="AC525" s="154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5"/>
    </row>
    <row r="526" spans="1:65">
      <c r="A526" s="30"/>
      <c r="B526" s="20" t="s">
        <v>272</v>
      </c>
      <c r="C526" s="12"/>
      <c r="D526" s="23" t="s">
        <v>674</v>
      </c>
      <c r="E526" s="23">
        <v>9.2850000000000019</v>
      </c>
      <c r="F526" s="23">
        <v>16.065000000000001</v>
      </c>
      <c r="G526" s="23">
        <v>3.5885813320490816</v>
      </c>
      <c r="H526" s="23">
        <v>9.5367790937215666</v>
      </c>
      <c r="I526" s="23">
        <v>9.25</v>
      </c>
      <c r="J526" s="23">
        <v>6</v>
      </c>
      <c r="K526" s="23">
        <v>10.966666666666667</v>
      </c>
      <c r="L526" s="23">
        <v>9.5333333333333332</v>
      </c>
      <c r="M526" s="23">
        <v>10</v>
      </c>
      <c r="N526" s="23">
        <v>10.933333333333335</v>
      </c>
      <c r="O526" s="23">
        <v>10.283333333333333</v>
      </c>
      <c r="P526" s="23">
        <v>9.9500000000000011</v>
      </c>
      <c r="Q526" s="23">
        <v>10.200000000000001</v>
      </c>
      <c r="R526" s="23">
        <v>9.7666666666666675</v>
      </c>
      <c r="S526" s="23" t="s">
        <v>674</v>
      </c>
      <c r="T526" s="23">
        <v>8.0525674034999994</v>
      </c>
      <c r="U526" s="23">
        <v>9.2666666666666675</v>
      </c>
      <c r="V526" s="23">
        <v>9.5</v>
      </c>
      <c r="W526" s="23">
        <v>9</v>
      </c>
      <c r="X526" s="23">
        <v>10.25</v>
      </c>
      <c r="Y526" s="23">
        <v>9.2499999999999982</v>
      </c>
      <c r="Z526" s="23">
        <v>10.333333333333334</v>
      </c>
      <c r="AA526" s="23">
        <v>10.033333333333333</v>
      </c>
      <c r="AB526" s="23">
        <v>9.1166666666666671</v>
      </c>
      <c r="AC526" s="154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5"/>
    </row>
    <row r="527" spans="1:65">
      <c r="A527" s="30"/>
      <c r="B527" s="3" t="s">
        <v>273</v>
      </c>
      <c r="C527" s="29"/>
      <c r="D527" s="11" t="s">
        <v>674</v>
      </c>
      <c r="E527" s="11">
        <v>9.2349999999999994</v>
      </c>
      <c r="F527" s="11">
        <v>16.12</v>
      </c>
      <c r="G527" s="11">
        <v>3.5845849783138597</v>
      </c>
      <c r="H527" s="11">
        <v>9.5431661270250423</v>
      </c>
      <c r="I527" s="11">
        <v>9.25</v>
      </c>
      <c r="J527" s="11">
        <v>6</v>
      </c>
      <c r="K527" s="11">
        <v>11.05</v>
      </c>
      <c r="L527" s="11">
        <v>9.5500000000000007</v>
      </c>
      <c r="M527" s="11">
        <v>10</v>
      </c>
      <c r="N527" s="11">
        <v>10.9</v>
      </c>
      <c r="O527" s="11">
        <v>10.25</v>
      </c>
      <c r="P527" s="11">
        <v>10</v>
      </c>
      <c r="Q527" s="11">
        <v>10.199999999999999</v>
      </c>
      <c r="R527" s="11">
        <v>9.8000000000000007</v>
      </c>
      <c r="S527" s="11" t="s">
        <v>674</v>
      </c>
      <c r="T527" s="11">
        <v>7.9717896244999995</v>
      </c>
      <c r="U527" s="11">
        <v>9.3000000000000007</v>
      </c>
      <c r="V527" s="11">
        <v>9.5</v>
      </c>
      <c r="W527" s="11">
        <v>9</v>
      </c>
      <c r="X527" s="11">
        <v>10.25</v>
      </c>
      <c r="Y527" s="11">
        <v>9.3000000000000007</v>
      </c>
      <c r="Z527" s="11">
        <v>10</v>
      </c>
      <c r="AA527" s="11">
        <v>9.9</v>
      </c>
      <c r="AB527" s="11">
        <v>9.1999999999999993</v>
      </c>
      <c r="AC527" s="154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5"/>
    </row>
    <row r="528" spans="1:65">
      <c r="A528" s="30"/>
      <c r="B528" s="3" t="s">
        <v>274</v>
      </c>
      <c r="C528" s="29"/>
      <c r="D528" s="24" t="s">
        <v>674</v>
      </c>
      <c r="E528" s="24">
        <v>0.10014988766843423</v>
      </c>
      <c r="F528" s="24">
        <v>0.41142435513712639</v>
      </c>
      <c r="G528" s="24">
        <v>3.5968631364969784E-2</v>
      </c>
      <c r="H528" s="24">
        <v>0.1511811886740255</v>
      </c>
      <c r="I528" s="24">
        <v>0.372827037646145</v>
      </c>
      <c r="J528" s="24">
        <v>0</v>
      </c>
      <c r="K528" s="24">
        <v>0.21602468994692878</v>
      </c>
      <c r="L528" s="24">
        <v>0.25033311140691483</v>
      </c>
      <c r="M528" s="24">
        <v>0</v>
      </c>
      <c r="N528" s="24">
        <v>0.25033311140691461</v>
      </c>
      <c r="O528" s="24">
        <v>0.11690451944500156</v>
      </c>
      <c r="P528" s="24">
        <v>8.3666002653407262E-2</v>
      </c>
      <c r="Q528" s="24">
        <v>0.14142135623730975</v>
      </c>
      <c r="R528" s="24">
        <v>0.13662601021279502</v>
      </c>
      <c r="S528" s="24" t="s">
        <v>674</v>
      </c>
      <c r="T528" s="24">
        <v>0.62364297409731262</v>
      </c>
      <c r="U528" s="24">
        <v>0.2732520204255891</v>
      </c>
      <c r="V528" s="24">
        <v>0.54772255750516607</v>
      </c>
      <c r="W528" s="24">
        <v>0</v>
      </c>
      <c r="X528" s="24">
        <v>0.10488088481701563</v>
      </c>
      <c r="Y528" s="24">
        <v>0.21679483388678805</v>
      </c>
      <c r="Z528" s="24">
        <v>0.51639777949432231</v>
      </c>
      <c r="AA528" s="24">
        <v>0.30110906108363261</v>
      </c>
      <c r="AB528" s="24">
        <v>0.31885210782848328</v>
      </c>
      <c r="AC528" s="206"/>
      <c r="AD528" s="207"/>
      <c r="AE528" s="207"/>
      <c r="AF528" s="207"/>
      <c r="AG528" s="207"/>
      <c r="AH528" s="207"/>
      <c r="AI528" s="207"/>
      <c r="AJ528" s="207"/>
      <c r="AK528" s="207"/>
      <c r="AL528" s="207"/>
      <c r="AM528" s="207"/>
      <c r="AN528" s="207"/>
      <c r="AO528" s="207"/>
      <c r="AP528" s="207"/>
      <c r="AQ528" s="207"/>
      <c r="AR528" s="207"/>
      <c r="AS528" s="207"/>
      <c r="AT528" s="207"/>
      <c r="AU528" s="207"/>
      <c r="AV528" s="207"/>
      <c r="AW528" s="207"/>
      <c r="AX528" s="207"/>
      <c r="AY528" s="207"/>
      <c r="AZ528" s="207"/>
      <c r="BA528" s="207"/>
      <c r="BB528" s="207"/>
      <c r="BC528" s="207"/>
      <c r="BD528" s="207"/>
      <c r="BE528" s="207"/>
      <c r="BF528" s="207"/>
      <c r="BG528" s="207"/>
      <c r="BH528" s="207"/>
      <c r="BI528" s="207"/>
      <c r="BJ528" s="207"/>
      <c r="BK528" s="207"/>
      <c r="BL528" s="207"/>
      <c r="BM528" s="56"/>
    </row>
    <row r="529" spans="1:65">
      <c r="A529" s="30"/>
      <c r="B529" s="3" t="s">
        <v>87</v>
      </c>
      <c r="C529" s="29"/>
      <c r="D529" s="13" t="s">
        <v>674</v>
      </c>
      <c r="E529" s="13">
        <v>1.0786202226002607E-2</v>
      </c>
      <c r="F529" s="13">
        <v>2.5609981645635004E-2</v>
      </c>
      <c r="G529" s="13">
        <v>1.0023078213036258E-2</v>
      </c>
      <c r="H529" s="13">
        <v>1.5852436885484111E-2</v>
      </c>
      <c r="I529" s="13">
        <v>4.0305625691475132E-2</v>
      </c>
      <c r="J529" s="13">
        <v>0</v>
      </c>
      <c r="K529" s="13">
        <v>1.9698299995160679E-2</v>
      </c>
      <c r="L529" s="13">
        <v>2.6258717979746313E-2</v>
      </c>
      <c r="M529" s="13">
        <v>0</v>
      </c>
      <c r="N529" s="13">
        <v>2.2896321165266575E-2</v>
      </c>
      <c r="O529" s="13">
        <v>1.1368348730470169E-2</v>
      </c>
      <c r="P529" s="13">
        <v>8.4086434827544982E-3</v>
      </c>
      <c r="Q529" s="13">
        <v>1.3864838846795072E-2</v>
      </c>
      <c r="R529" s="13">
        <v>1.398901128458652E-2</v>
      </c>
      <c r="S529" s="13" t="s">
        <v>674</v>
      </c>
      <c r="T529" s="13">
        <v>7.7446476738120815E-2</v>
      </c>
      <c r="U529" s="13">
        <v>2.9487628103480837E-2</v>
      </c>
      <c r="V529" s="13">
        <v>5.7655006053175376E-2</v>
      </c>
      <c r="W529" s="13">
        <v>0</v>
      </c>
      <c r="X529" s="13">
        <v>1.0232281445562501E-2</v>
      </c>
      <c r="Y529" s="13">
        <v>2.3437279339112226E-2</v>
      </c>
      <c r="Z529" s="13">
        <v>4.9973978660740867E-2</v>
      </c>
      <c r="AA529" s="13">
        <v>3.0010869875445111E-2</v>
      </c>
      <c r="AB529" s="13">
        <v>3.4974637056140762E-2</v>
      </c>
      <c r="AC529" s="154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30"/>
      <c r="B530" s="3" t="s">
        <v>275</v>
      </c>
      <c r="C530" s="29"/>
      <c r="D530" s="13" t="s">
        <v>674</v>
      </c>
      <c r="E530" s="13">
        <v>-5.7329222523261114E-2</v>
      </c>
      <c r="F530" s="13">
        <v>0.6310184211269585</v>
      </c>
      <c r="G530" s="13">
        <v>-0.63566496991693933</v>
      </c>
      <c r="H530" s="13">
        <v>-3.1767047614171595E-2</v>
      </c>
      <c r="I530" s="13">
        <v>-6.0882639562753527E-2</v>
      </c>
      <c r="J530" s="13">
        <v>-0.39084279322989424</v>
      </c>
      <c r="K530" s="13">
        <v>0.11340400570758224</v>
      </c>
      <c r="L530" s="13">
        <v>-3.2116882576387451E-2</v>
      </c>
      <c r="M530" s="13">
        <v>1.5262011283509791E-2</v>
      </c>
      <c r="N530" s="13">
        <v>0.11001979900330405</v>
      </c>
      <c r="O530" s="13">
        <v>4.4027768269875756E-2</v>
      </c>
      <c r="P530" s="13">
        <v>1.0185701227092281E-2</v>
      </c>
      <c r="Q530" s="13">
        <v>3.5567251509180053E-2</v>
      </c>
      <c r="R530" s="13">
        <v>-8.4274356464387745E-3</v>
      </c>
      <c r="S530" s="13" t="s">
        <v>674</v>
      </c>
      <c r="T530" s="13">
        <v>-0.18245342219265615</v>
      </c>
      <c r="U530" s="13">
        <v>-5.919053621061432E-2</v>
      </c>
      <c r="V530" s="13">
        <v>-3.5501089280665754E-2</v>
      </c>
      <c r="W530" s="13">
        <v>-8.6264189844841299E-2</v>
      </c>
      <c r="X530" s="13">
        <v>4.0643561565597341E-2</v>
      </c>
      <c r="Y530" s="13">
        <v>-6.0882639562753749E-2</v>
      </c>
      <c r="Z530" s="13">
        <v>4.9104078326293488E-2</v>
      </c>
      <c r="AA530" s="13">
        <v>1.8646217987787983E-2</v>
      </c>
      <c r="AB530" s="13">
        <v>-7.4419466379866961E-2</v>
      </c>
      <c r="AC530" s="154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30"/>
      <c r="B531" s="46" t="s">
        <v>276</v>
      </c>
      <c r="C531" s="47"/>
      <c r="D531" s="45">
        <v>10.48</v>
      </c>
      <c r="E531" s="45">
        <v>0.28999999999999998</v>
      </c>
      <c r="F531" s="45">
        <v>7.57</v>
      </c>
      <c r="G531" s="45">
        <v>6.89</v>
      </c>
      <c r="H531" s="45">
        <v>0</v>
      </c>
      <c r="I531" s="45">
        <v>0.33</v>
      </c>
      <c r="J531" s="45" t="s">
        <v>277</v>
      </c>
      <c r="K531" s="45">
        <v>1.66</v>
      </c>
      <c r="L531" s="45">
        <v>0</v>
      </c>
      <c r="M531" s="45" t="s">
        <v>277</v>
      </c>
      <c r="N531" s="45">
        <v>1.62</v>
      </c>
      <c r="O531" s="45">
        <v>0.87</v>
      </c>
      <c r="P531" s="45">
        <v>0.48</v>
      </c>
      <c r="Q531" s="45">
        <v>0.77</v>
      </c>
      <c r="R531" s="45">
        <v>0.27</v>
      </c>
      <c r="S531" s="45">
        <v>8.16</v>
      </c>
      <c r="T531" s="45">
        <v>1.72</v>
      </c>
      <c r="U531" s="45">
        <v>0.31</v>
      </c>
      <c r="V531" s="45" t="s">
        <v>277</v>
      </c>
      <c r="W531" s="45" t="s">
        <v>277</v>
      </c>
      <c r="X531" s="45">
        <v>0.83</v>
      </c>
      <c r="Y531" s="45">
        <v>0.33</v>
      </c>
      <c r="Z531" s="45" t="s">
        <v>277</v>
      </c>
      <c r="AA531" s="45">
        <v>0.57999999999999996</v>
      </c>
      <c r="AB531" s="45">
        <v>0.49</v>
      </c>
      <c r="AC531" s="154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B532" s="31" t="s">
        <v>338</v>
      </c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BM532" s="55"/>
    </row>
    <row r="533" spans="1:65">
      <c r="BM533" s="55"/>
    </row>
    <row r="534" spans="1:65" ht="15">
      <c r="B534" s="8" t="s">
        <v>574</v>
      </c>
      <c r="BM534" s="28" t="s">
        <v>67</v>
      </c>
    </row>
    <row r="535" spans="1:65" ht="15">
      <c r="A535" s="25" t="s">
        <v>23</v>
      </c>
      <c r="B535" s="18" t="s">
        <v>112</v>
      </c>
      <c r="C535" s="15" t="s">
        <v>113</v>
      </c>
      <c r="D535" s="16" t="s">
        <v>230</v>
      </c>
      <c r="E535" s="17" t="s">
        <v>230</v>
      </c>
      <c r="F535" s="17" t="s">
        <v>230</v>
      </c>
      <c r="G535" s="17" t="s">
        <v>230</v>
      </c>
      <c r="H535" s="17" t="s">
        <v>230</v>
      </c>
      <c r="I535" s="17" t="s">
        <v>230</v>
      </c>
      <c r="J535" s="17" t="s">
        <v>230</v>
      </c>
      <c r="K535" s="154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>
        <v>1</v>
      </c>
    </row>
    <row r="536" spans="1:65">
      <c r="A536" s="30"/>
      <c r="B536" s="19" t="s">
        <v>231</v>
      </c>
      <c r="C536" s="9" t="s">
        <v>231</v>
      </c>
      <c r="D536" s="152" t="s">
        <v>233</v>
      </c>
      <c r="E536" s="153" t="s">
        <v>234</v>
      </c>
      <c r="F536" s="153" t="s">
        <v>235</v>
      </c>
      <c r="G536" s="153" t="s">
        <v>236</v>
      </c>
      <c r="H536" s="153" t="s">
        <v>239</v>
      </c>
      <c r="I536" s="153" t="s">
        <v>257</v>
      </c>
      <c r="J536" s="153" t="s">
        <v>261</v>
      </c>
      <c r="K536" s="154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 t="s">
        <v>3</v>
      </c>
    </row>
    <row r="537" spans="1:65">
      <c r="A537" s="30"/>
      <c r="B537" s="19"/>
      <c r="C537" s="9"/>
      <c r="D537" s="10" t="s">
        <v>282</v>
      </c>
      <c r="E537" s="11" t="s">
        <v>281</v>
      </c>
      <c r="F537" s="11" t="s">
        <v>281</v>
      </c>
      <c r="G537" s="11" t="s">
        <v>281</v>
      </c>
      <c r="H537" s="11" t="s">
        <v>282</v>
      </c>
      <c r="I537" s="11" t="s">
        <v>281</v>
      </c>
      <c r="J537" s="11" t="s">
        <v>282</v>
      </c>
      <c r="K537" s="154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>
        <v>2</v>
      </c>
    </row>
    <row r="538" spans="1:65">
      <c r="A538" s="30"/>
      <c r="B538" s="19"/>
      <c r="C538" s="9"/>
      <c r="D538" s="26" t="s">
        <v>323</v>
      </c>
      <c r="E538" s="26" t="s">
        <v>324</v>
      </c>
      <c r="F538" s="26" t="s">
        <v>324</v>
      </c>
      <c r="G538" s="26" t="s">
        <v>324</v>
      </c>
      <c r="H538" s="26" t="s">
        <v>324</v>
      </c>
      <c r="I538" s="26" t="s">
        <v>118</v>
      </c>
      <c r="J538" s="26" t="s">
        <v>323</v>
      </c>
      <c r="K538" s="154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2</v>
      </c>
    </row>
    <row r="539" spans="1:65">
      <c r="A539" s="30"/>
      <c r="B539" s="18">
        <v>1</v>
      </c>
      <c r="C539" s="14">
        <v>1</v>
      </c>
      <c r="D539" s="22">
        <v>0.14000000000000001</v>
      </c>
      <c r="E539" s="22">
        <v>0.16200000000000001</v>
      </c>
      <c r="F539" s="22">
        <v>0.13700000000000001</v>
      </c>
      <c r="G539" s="148">
        <v>0.83883374665752442</v>
      </c>
      <c r="H539" s="22">
        <v>0.2</v>
      </c>
      <c r="I539" s="22">
        <v>0.1</v>
      </c>
      <c r="J539" s="22">
        <v>0.14000000000000001</v>
      </c>
      <c r="K539" s="154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>
        <v>1</v>
      </c>
    </row>
    <row r="540" spans="1:65">
      <c r="A540" s="30"/>
      <c r="B540" s="19">
        <v>1</v>
      </c>
      <c r="C540" s="9">
        <v>2</v>
      </c>
      <c r="D540" s="11">
        <v>0.14000000000000001</v>
      </c>
      <c r="E540" s="11">
        <v>0.161</v>
      </c>
      <c r="F540" s="11">
        <v>0.14099999999999999</v>
      </c>
      <c r="G540" s="149">
        <v>0.83869139835057083</v>
      </c>
      <c r="H540" s="11">
        <v>0.2</v>
      </c>
      <c r="I540" s="11">
        <v>0.1</v>
      </c>
      <c r="J540" s="11">
        <v>0.14000000000000001</v>
      </c>
      <c r="K540" s="154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>
        <v>22</v>
      </c>
    </row>
    <row r="541" spans="1:65">
      <c r="A541" s="30"/>
      <c r="B541" s="19">
        <v>1</v>
      </c>
      <c r="C541" s="9">
        <v>3</v>
      </c>
      <c r="D541" s="11">
        <v>0.13</v>
      </c>
      <c r="E541" s="11">
        <v>0.158</v>
      </c>
      <c r="F541" s="150">
        <v>0.13100000000000001</v>
      </c>
      <c r="G541" s="149">
        <v>0.84005590855008694</v>
      </c>
      <c r="H541" s="11">
        <v>0.2</v>
      </c>
      <c r="I541" s="11">
        <v>0.1</v>
      </c>
      <c r="J541" s="11">
        <v>0.15</v>
      </c>
      <c r="K541" s="154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>
        <v>16</v>
      </c>
    </row>
    <row r="542" spans="1:65">
      <c r="A542" s="30"/>
      <c r="B542" s="19">
        <v>1</v>
      </c>
      <c r="C542" s="9">
        <v>4</v>
      </c>
      <c r="D542" s="11">
        <v>0.13</v>
      </c>
      <c r="E542" s="11">
        <v>0.16400000000000001</v>
      </c>
      <c r="F542" s="11">
        <v>0.14099999999999999</v>
      </c>
      <c r="G542" s="149">
        <v>0.85824920841470376</v>
      </c>
      <c r="H542" s="11">
        <v>0.2</v>
      </c>
      <c r="I542" s="11">
        <v>0.1</v>
      </c>
      <c r="J542" s="11">
        <v>0.14000000000000001</v>
      </c>
      <c r="K542" s="154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8">
        <v>0.14624444444444445</v>
      </c>
    </row>
    <row r="543" spans="1:65">
      <c r="A543" s="30"/>
      <c r="B543" s="19">
        <v>1</v>
      </c>
      <c r="C543" s="9">
        <v>5</v>
      </c>
      <c r="D543" s="11">
        <v>0.14000000000000001</v>
      </c>
      <c r="E543" s="11">
        <v>0.16300000000000001</v>
      </c>
      <c r="F543" s="11">
        <v>0.14099999999999999</v>
      </c>
      <c r="G543" s="149">
        <v>0.82268284843872574</v>
      </c>
      <c r="H543" s="11">
        <v>0.2</v>
      </c>
      <c r="I543" s="11">
        <v>0.1</v>
      </c>
      <c r="J543" s="11">
        <v>0.14000000000000001</v>
      </c>
      <c r="K543" s="154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8">
        <v>100</v>
      </c>
    </row>
    <row r="544" spans="1:65">
      <c r="A544" s="30"/>
      <c r="B544" s="19">
        <v>1</v>
      </c>
      <c r="C544" s="9">
        <v>6</v>
      </c>
      <c r="D544" s="11">
        <v>0.13</v>
      </c>
      <c r="E544" s="11">
        <v>0.158</v>
      </c>
      <c r="F544" s="11">
        <v>0.13900000000000001</v>
      </c>
      <c r="G544" s="149">
        <v>0.83818207949753409</v>
      </c>
      <c r="H544" s="11">
        <v>0.2</v>
      </c>
      <c r="I544" s="11">
        <v>0.1</v>
      </c>
      <c r="J544" s="11">
        <v>0.14000000000000001</v>
      </c>
      <c r="K544" s="154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30"/>
      <c r="B545" s="20" t="s">
        <v>272</v>
      </c>
      <c r="C545" s="12"/>
      <c r="D545" s="23">
        <v>0.13500000000000001</v>
      </c>
      <c r="E545" s="23">
        <v>0.161</v>
      </c>
      <c r="F545" s="23">
        <v>0.13833333333333334</v>
      </c>
      <c r="G545" s="23">
        <v>0.83944919831819098</v>
      </c>
      <c r="H545" s="23">
        <v>0.19999999999999998</v>
      </c>
      <c r="I545" s="23">
        <v>9.9999999999999992E-2</v>
      </c>
      <c r="J545" s="23">
        <v>0.14166666666666669</v>
      </c>
      <c r="K545" s="154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A546" s="30"/>
      <c r="B546" s="3" t="s">
        <v>273</v>
      </c>
      <c r="C546" s="29"/>
      <c r="D546" s="11">
        <v>0.13500000000000001</v>
      </c>
      <c r="E546" s="11">
        <v>0.1615</v>
      </c>
      <c r="F546" s="11">
        <v>0.14000000000000001</v>
      </c>
      <c r="G546" s="11">
        <v>0.83876257250404762</v>
      </c>
      <c r="H546" s="11">
        <v>0.2</v>
      </c>
      <c r="I546" s="11">
        <v>0.1</v>
      </c>
      <c r="J546" s="11">
        <v>0.14000000000000001</v>
      </c>
      <c r="K546" s="154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55"/>
    </row>
    <row r="547" spans="1:65">
      <c r="A547" s="30"/>
      <c r="B547" s="3" t="s">
        <v>274</v>
      </c>
      <c r="C547" s="29"/>
      <c r="D547" s="24">
        <v>5.4772255750516656E-3</v>
      </c>
      <c r="E547" s="24">
        <v>2.5298221281347057E-3</v>
      </c>
      <c r="F547" s="24">
        <v>3.9327683210006927E-3</v>
      </c>
      <c r="G547" s="24">
        <v>1.1291391383335526E-2</v>
      </c>
      <c r="H547" s="24">
        <v>3.0404709722440586E-17</v>
      </c>
      <c r="I547" s="24">
        <v>1.5202354861220293E-17</v>
      </c>
      <c r="J547" s="24">
        <v>4.0824829046386228E-3</v>
      </c>
      <c r="K547" s="154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55"/>
    </row>
    <row r="548" spans="1:65">
      <c r="A548" s="30"/>
      <c r="B548" s="3" t="s">
        <v>87</v>
      </c>
      <c r="C548" s="29"/>
      <c r="D548" s="13">
        <v>4.0572041296679004E-2</v>
      </c>
      <c r="E548" s="13">
        <v>1.571318092009134E-2</v>
      </c>
      <c r="F548" s="13">
        <v>2.842965051325802E-2</v>
      </c>
      <c r="G548" s="13">
        <v>1.3450952607921313E-2</v>
      </c>
      <c r="H548" s="13">
        <v>1.5202354861220294E-16</v>
      </c>
      <c r="I548" s="13">
        <v>1.5202354861220294E-16</v>
      </c>
      <c r="J548" s="13">
        <v>2.881752638568439E-2</v>
      </c>
      <c r="K548" s="154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55"/>
    </row>
    <row r="549" spans="1:65">
      <c r="A549" s="30"/>
      <c r="B549" s="3" t="s">
        <v>275</v>
      </c>
      <c r="C549" s="29"/>
      <c r="D549" s="13">
        <v>-7.6888010940586504E-2</v>
      </c>
      <c r="E549" s="13">
        <v>0.10089652028567087</v>
      </c>
      <c r="F549" s="13">
        <v>-5.4095122321835665E-2</v>
      </c>
      <c r="G549" s="13">
        <v>4.7400416235098906</v>
      </c>
      <c r="H549" s="13">
        <v>0.36757331712505681</v>
      </c>
      <c r="I549" s="13">
        <v>-0.3162133414374716</v>
      </c>
      <c r="J549" s="13">
        <v>-3.1302233703084492E-2</v>
      </c>
      <c r="K549" s="154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55"/>
    </row>
    <row r="550" spans="1:65">
      <c r="A550" s="30"/>
      <c r="B550" s="46" t="s">
        <v>276</v>
      </c>
      <c r="C550" s="47"/>
      <c r="D550" s="45">
        <v>0.23</v>
      </c>
      <c r="E550" s="45">
        <v>0.67</v>
      </c>
      <c r="F550" s="45">
        <v>0.12</v>
      </c>
      <c r="G550" s="45">
        <v>24.34</v>
      </c>
      <c r="H550" s="45">
        <v>2.0299999999999998</v>
      </c>
      <c r="I550" s="45">
        <v>1.45</v>
      </c>
      <c r="J550" s="45">
        <v>0</v>
      </c>
      <c r="K550" s="154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55"/>
    </row>
    <row r="551" spans="1:65">
      <c r="B551" s="31"/>
      <c r="C551" s="20"/>
      <c r="D551" s="20"/>
      <c r="E551" s="20"/>
      <c r="F551" s="20"/>
      <c r="G551" s="20"/>
      <c r="H551" s="20"/>
      <c r="I551" s="20"/>
      <c r="J551" s="20"/>
      <c r="BM551" s="55"/>
    </row>
    <row r="552" spans="1:65" ht="15">
      <c r="B552" s="8" t="s">
        <v>575</v>
      </c>
      <c r="BM552" s="28" t="s">
        <v>67</v>
      </c>
    </row>
    <row r="553" spans="1:65" ht="15">
      <c r="A553" s="25" t="s">
        <v>55</v>
      </c>
      <c r="B553" s="18" t="s">
        <v>112</v>
      </c>
      <c r="C553" s="15" t="s">
        <v>113</v>
      </c>
      <c r="D553" s="16" t="s">
        <v>230</v>
      </c>
      <c r="E553" s="17" t="s">
        <v>230</v>
      </c>
      <c r="F553" s="17" t="s">
        <v>230</v>
      </c>
      <c r="G553" s="17" t="s">
        <v>230</v>
      </c>
      <c r="H553" s="17" t="s">
        <v>230</v>
      </c>
      <c r="I553" s="17" t="s">
        <v>230</v>
      </c>
      <c r="J553" s="17" t="s">
        <v>230</v>
      </c>
      <c r="K553" s="17" t="s">
        <v>230</v>
      </c>
      <c r="L553" s="17" t="s">
        <v>230</v>
      </c>
      <c r="M553" s="17" t="s">
        <v>230</v>
      </c>
      <c r="N553" s="17" t="s">
        <v>230</v>
      </c>
      <c r="O553" s="17" t="s">
        <v>230</v>
      </c>
      <c r="P553" s="17" t="s">
        <v>230</v>
      </c>
      <c r="Q553" s="17" t="s">
        <v>230</v>
      </c>
      <c r="R553" s="17" t="s">
        <v>230</v>
      </c>
      <c r="S553" s="17" t="s">
        <v>230</v>
      </c>
      <c r="T553" s="17" t="s">
        <v>230</v>
      </c>
      <c r="U553" s="17" t="s">
        <v>230</v>
      </c>
      <c r="V553" s="17" t="s">
        <v>230</v>
      </c>
      <c r="W553" s="17" t="s">
        <v>230</v>
      </c>
      <c r="X553" s="17" t="s">
        <v>230</v>
      </c>
      <c r="Y553" s="17" t="s">
        <v>230</v>
      </c>
      <c r="Z553" s="17" t="s">
        <v>230</v>
      </c>
      <c r="AA553" s="17" t="s">
        <v>230</v>
      </c>
      <c r="AB553" s="17" t="s">
        <v>230</v>
      </c>
      <c r="AC553" s="17" t="s">
        <v>230</v>
      </c>
      <c r="AD553" s="17" t="s">
        <v>230</v>
      </c>
      <c r="AE553" s="17" t="s">
        <v>230</v>
      </c>
      <c r="AF553" s="17" t="s">
        <v>230</v>
      </c>
      <c r="AG553" s="154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>
        <v>1</v>
      </c>
    </row>
    <row r="554" spans="1:65">
      <c r="A554" s="30"/>
      <c r="B554" s="19" t="s">
        <v>231</v>
      </c>
      <c r="C554" s="9" t="s">
        <v>231</v>
      </c>
      <c r="D554" s="152" t="s">
        <v>233</v>
      </c>
      <c r="E554" s="153" t="s">
        <v>234</v>
      </c>
      <c r="F554" s="153" t="s">
        <v>235</v>
      </c>
      <c r="G554" s="153" t="s">
        <v>236</v>
      </c>
      <c r="H554" s="153" t="s">
        <v>237</v>
      </c>
      <c r="I554" s="153" t="s">
        <v>239</v>
      </c>
      <c r="J554" s="153" t="s">
        <v>240</v>
      </c>
      <c r="K554" s="153" t="s">
        <v>242</v>
      </c>
      <c r="L554" s="153" t="s">
        <v>243</v>
      </c>
      <c r="M554" s="153" t="s">
        <v>244</v>
      </c>
      <c r="N554" s="153" t="s">
        <v>245</v>
      </c>
      <c r="O554" s="153" t="s">
        <v>246</v>
      </c>
      <c r="P554" s="153" t="s">
        <v>247</v>
      </c>
      <c r="Q554" s="153" t="s">
        <v>248</v>
      </c>
      <c r="R554" s="153" t="s">
        <v>249</v>
      </c>
      <c r="S554" s="153" t="s">
        <v>250</v>
      </c>
      <c r="T554" s="153" t="s">
        <v>251</v>
      </c>
      <c r="U554" s="153" t="s">
        <v>287</v>
      </c>
      <c r="V554" s="153" t="s">
        <v>252</v>
      </c>
      <c r="W554" s="153" t="s">
        <v>253</v>
      </c>
      <c r="X554" s="153" t="s">
        <v>254</v>
      </c>
      <c r="Y554" s="153" t="s">
        <v>255</v>
      </c>
      <c r="Z554" s="153" t="s">
        <v>256</v>
      </c>
      <c r="AA554" s="153" t="s">
        <v>257</v>
      </c>
      <c r="AB554" s="153" t="s">
        <v>279</v>
      </c>
      <c r="AC554" s="153" t="s">
        <v>260</v>
      </c>
      <c r="AD554" s="153" t="s">
        <v>261</v>
      </c>
      <c r="AE554" s="153" t="s">
        <v>262</v>
      </c>
      <c r="AF554" s="153" t="s">
        <v>263</v>
      </c>
      <c r="AG554" s="154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8" t="s">
        <v>1</v>
      </c>
    </row>
    <row r="555" spans="1:65">
      <c r="A555" s="30"/>
      <c r="B555" s="19"/>
      <c r="C555" s="9"/>
      <c r="D555" s="10" t="s">
        <v>282</v>
      </c>
      <c r="E555" s="11" t="s">
        <v>281</v>
      </c>
      <c r="F555" s="11" t="s">
        <v>282</v>
      </c>
      <c r="G555" s="11" t="s">
        <v>322</v>
      </c>
      <c r="H555" s="11" t="s">
        <v>281</v>
      </c>
      <c r="I555" s="11" t="s">
        <v>282</v>
      </c>
      <c r="J555" s="11" t="s">
        <v>322</v>
      </c>
      <c r="K555" s="11" t="s">
        <v>282</v>
      </c>
      <c r="L555" s="11" t="s">
        <v>281</v>
      </c>
      <c r="M555" s="11" t="s">
        <v>322</v>
      </c>
      <c r="N555" s="11" t="s">
        <v>282</v>
      </c>
      <c r="O555" s="11" t="s">
        <v>281</v>
      </c>
      <c r="P555" s="11" t="s">
        <v>281</v>
      </c>
      <c r="Q555" s="11" t="s">
        <v>281</v>
      </c>
      <c r="R555" s="11" t="s">
        <v>322</v>
      </c>
      <c r="S555" s="11" t="s">
        <v>281</v>
      </c>
      <c r="T555" s="11" t="s">
        <v>322</v>
      </c>
      <c r="U555" s="11" t="s">
        <v>282</v>
      </c>
      <c r="V555" s="11" t="s">
        <v>282</v>
      </c>
      <c r="W555" s="11" t="s">
        <v>281</v>
      </c>
      <c r="X555" s="11" t="s">
        <v>322</v>
      </c>
      <c r="Y555" s="11" t="s">
        <v>282</v>
      </c>
      <c r="Z555" s="11" t="s">
        <v>282</v>
      </c>
      <c r="AA555" s="11" t="s">
        <v>281</v>
      </c>
      <c r="AB555" s="11" t="s">
        <v>281</v>
      </c>
      <c r="AC555" s="11" t="s">
        <v>282</v>
      </c>
      <c r="AD555" s="11" t="s">
        <v>282</v>
      </c>
      <c r="AE555" s="11" t="s">
        <v>282</v>
      </c>
      <c r="AF555" s="11" t="s">
        <v>281</v>
      </c>
      <c r="AG555" s="154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8">
        <v>2</v>
      </c>
    </row>
    <row r="556" spans="1:65">
      <c r="A556" s="30"/>
      <c r="B556" s="19"/>
      <c r="C556" s="9"/>
      <c r="D556" s="26" t="s">
        <v>323</v>
      </c>
      <c r="E556" s="26" t="s">
        <v>324</v>
      </c>
      <c r="F556" s="26" t="s">
        <v>324</v>
      </c>
      <c r="G556" s="26" t="s">
        <v>324</v>
      </c>
      <c r="H556" s="26" t="s">
        <v>325</v>
      </c>
      <c r="I556" s="26" t="s">
        <v>324</v>
      </c>
      <c r="J556" s="26" t="s">
        <v>324</v>
      </c>
      <c r="K556" s="26" t="s">
        <v>326</v>
      </c>
      <c r="L556" s="26" t="s">
        <v>326</v>
      </c>
      <c r="M556" s="26" t="s">
        <v>324</v>
      </c>
      <c r="N556" s="26" t="s">
        <v>323</v>
      </c>
      <c r="O556" s="26" t="s">
        <v>324</v>
      </c>
      <c r="P556" s="26" t="s">
        <v>118</v>
      </c>
      <c r="Q556" s="26" t="s">
        <v>324</v>
      </c>
      <c r="R556" s="26" t="s">
        <v>325</v>
      </c>
      <c r="S556" s="26" t="s">
        <v>324</v>
      </c>
      <c r="T556" s="26" t="s">
        <v>327</v>
      </c>
      <c r="U556" s="26" t="s">
        <v>323</v>
      </c>
      <c r="V556" s="26" t="s">
        <v>326</v>
      </c>
      <c r="W556" s="26" t="s">
        <v>270</v>
      </c>
      <c r="X556" s="26" t="s">
        <v>323</v>
      </c>
      <c r="Y556" s="26" t="s">
        <v>324</v>
      </c>
      <c r="Z556" s="26" t="s">
        <v>324</v>
      </c>
      <c r="AA556" s="26" t="s">
        <v>118</v>
      </c>
      <c r="AB556" s="26" t="s">
        <v>324</v>
      </c>
      <c r="AC556" s="26" t="s">
        <v>324</v>
      </c>
      <c r="AD556" s="26" t="s">
        <v>323</v>
      </c>
      <c r="AE556" s="26" t="s">
        <v>324</v>
      </c>
      <c r="AF556" s="26" t="s">
        <v>324</v>
      </c>
      <c r="AG556" s="154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8">
        <v>3</v>
      </c>
    </row>
    <row r="557" spans="1:65">
      <c r="A557" s="30"/>
      <c r="B557" s="18">
        <v>1</v>
      </c>
      <c r="C557" s="14">
        <v>1</v>
      </c>
      <c r="D557" s="22">
        <v>1.63</v>
      </c>
      <c r="E557" s="22">
        <v>1.548</v>
      </c>
      <c r="F557" s="22">
        <v>1.5694739999999998</v>
      </c>
      <c r="G557" s="22">
        <v>1.6466999999999998</v>
      </c>
      <c r="H557" s="22">
        <v>1.555936023469457</v>
      </c>
      <c r="I557" s="22">
        <v>1.63</v>
      </c>
      <c r="J557" s="22">
        <v>1.7307999999999999</v>
      </c>
      <c r="K557" s="22">
        <v>1.7500000000000002</v>
      </c>
      <c r="L557" s="22">
        <v>1.58</v>
      </c>
      <c r="M557" s="22">
        <v>1.56</v>
      </c>
      <c r="N557" s="22">
        <v>1.51</v>
      </c>
      <c r="O557" s="22">
        <v>1.58</v>
      </c>
      <c r="P557" s="22">
        <v>1.53</v>
      </c>
      <c r="Q557" s="22">
        <v>1.48</v>
      </c>
      <c r="R557" s="22">
        <v>1.6432712999999999</v>
      </c>
      <c r="S557" s="22">
        <v>1.58</v>
      </c>
      <c r="T557" s="22">
        <v>1.46</v>
      </c>
      <c r="U557" s="22">
        <v>1.6320905159999999</v>
      </c>
      <c r="V557" s="22">
        <v>1.63</v>
      </c>
      <c r="W557" s="22">
        <v>1.51</v>
      </c>
      <c r="X557" s="22">
        <v>1.58</v>
      </c>
      <c r="Y557" s="148">
        <v>2.097</v>
      </c>
      <c r="Z557" s="22">
        <v>1.43509</v>
      </c>
      <c r="AA557" s="22">
        <v>1.4409999999999998</v>
      </c>
      <c r="AB557" s="22">
        <v>1.54</v>
      </c>
      <c r="AC557" s="22">
        <v>1.54</v>
      </c>
      <c r="AD557" s="22">
        <v>1.55</v>
      </c>
      <c r="AE557" s="22">
        <v>1.6</v>
      </c>
      <c r="AF557" s="22">
        <v>1.63</v>
      </c>
      <c r="AG557" s="154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28">
        <v>1</v>
      </c>
    </row>
    <row r="558" spans="1:65">
      <c r="A558" s="30"/>
      <c r="B558" s="19">
        <v>1</v>
      </c>
      <c r="C558" s="9">
        <v>2</v>
      </c>
      <c r="D558" s="11">
        <v>1.6200000000000003</v>
      </c>
      <c r="E558" s="11">
        <v>1.53</v>
      </c>
      <c r="F558" s="11">
        <v>1.6069779999999998</v>
      </c>
      <c r="G558" s="11">
        <v>1.6767000000000001</v>
      </c>
      <c r="H558" s="11">
        <v>1.6074809180255218</v>
      </c>
      <c r="I558" s="11">
        <v>1.7000000000000002</v>
      </c>
      <c r="J558" s="11">
        <v>1.7428999999999999</v>
      </c>
      <c r="K558" s="11">
        <v>1.72</v>
      </c>
      <c r="L558" s="11">
        <v>1.6200000000000003</v>
      </c>
      <c r="M558" s="11">
        <v>1.55</v>
      </c>
      <c r="N558" s="11">
        <v>1.5</v>
      </c>
      <c r="O558" s="11">
        <v>1.53</v>
      </c>
      <c r="P558" s="11">
        <v>1.52</v>
      </c>
      <c r="Q558" s="11">
        <v>1.5</v>
      </c>
      <c r="R558" s="11">
        <v>1.6761140999999999</v>
      </c>
      <c r="S558" s="11">
        <v>1.6</v>
      </c>
      <c r="T558" s="11">
        <v>1.47</v>
      </c>
      <c r="U558" s="11">
        <v>1.6650961609999997</v>
      </c>
      <c r="V558" s="11">
        <v>1.6500000000000001</v>
      </c>
      <c r="W558" s="11">
        <v>1.55</v>
      </c>
      <c r="X558" s="11">
        <v>1.56</v>
      </c>
      <c r="Y558" s="149">
        <v>2.1664300000000001</v>
      </c>
      <c r="Z558" s="11">
        <v>1.4690700000000001</v>
      </c>
      <c r="AA558" s="11">
        <v>1.4690000000000001</v>
      </c>
      <c r="AB558" s="11">
        <v>1.54</v>
      </c>
      <c r="AC558" s="11">
        <v>1.58</v>
      </c>
      <c r="AD558" s="11">
        <v>1.55</v>
      </c>
      <c r="AE558" s="11">
        <v>1.5700000000000003</v>
      </c>
      <c r="AF558" s="11">
        <v>1.6</v>
      </c>
      <c r="AG558" s="154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28" t="e">
        <v>#N/A</v>
      </c>
    </row>
    <row r="559" spans="1:65">
      <c r="A559" s="30"/>
      <c r="B559" s="19">
        <v>1</v>
      </c>
      <c r="C559" s="9">
        <v>3</v>
      </c>
      <c r="D559" s="11">
        <v>1.6200000000000003</v>
      </c>
      <c r="E559" s="11">
        <v>1.5209999999999999</v>
      </c>
      <c r="F559" s="11">
        <v>1.573502</v>
      </c>
      <c r="G559" s="11">
        <v>1.6618999999999999</v>
      </c>
      <c r="H559" s="11">
        <v>1.5666924694979194</v>
      </c>
      <c r="I559" s="11">
        <v>1.72</v>
      </c>
      <c r="J559" s="11">
        <v>1.7248000000000001</v>
      </c>
      <c r="K559" s="11">
        <v>1.7399999999999998</v>
      </c>
      <c r="L559" s="11">
        <v>1.56</v>
      </c>
      <c r="M559" s="11">
        <v>1.58</v>
      </c>
      <c r="N559" s="11">
        <v>1.5</v>
      </c>
      <c r="O559" s="11">
        <v>1.55</v>
      </c>
      <c r="P559" s="11">
        <v>1.53</v>
      </c>
      <c r="Q559" s="11">
        <v>1.49</v>
      </c>
      <c r="R559" s="11">
        <v>1.5780016000000001</v>
      </c>
      <c r="S559" s="11">
        <v>1.59</v>
      </c>
      <c r="T559" s="11">
        <v>1.46</v>
      </c>
      <c r="U559" s="11">
        <v>1.6734645420000001</v>
      </c>
      <c r="V559" s="11">
        <v>1.68</v>
      </c>
      <c r="W559" s="11">
        <v>1.53</v>
      </c>
      <c r="X559" s="11">
        <v>1.58</v>
      </c>
      <c r="Y559" s="149">
        <v>2.1109990000000001</v>
      </c>
      <c r="Z559" s="11">
        <v>1.4483699999999999</v>
      </c>
      <c r="AA559" s="11">
        <v>1.4955000000000001</v>
      </c>
      <c r="AB559" s="11">
        <v>1.55</v>
      </c>
      <c r="AC559" s="11">
        <v>1.59</v>
      </c>
      <c r="AD559" s="11">
        <v>1.52</v>
      </c>
      <c r="AE559" s="11">
        <v>1.5700000000000003</v>
      </c>
      <c r="AF559" s="11">
        <v>1.6500000000000001</v>
      </c>
      <c r="AG559" s="154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28">
        <v>16</v>
      </c>
    </row>
    <row r="560" spans="1:65">
      <c r="A560" s="30"/>
      <c r="B560" s="19">
        <v>1</v>
      </c>
      <c r="C560" s="9">
        <v>4</v>
      </c>
      <c r="D560" s="11">
        <v>1.63</v>
      </c>
      <c r="E560" s="11">
        <v>1.5009999999999999</v>
      </c>
      <c r="F560" s="11">
        <v>1.5702770000000001</v>
      </c>
      <c r="G560" s="11">
        <v>1.6247999999999998</v>
      </c>
      <c r="H560" s="11">
        <v>1.5906418792776373</v>
      </c>
      <c r="I560" s="11">
        <v>1.66</v>
      </c>
      <c r="J560" s="11">
        <v>1.7126999999999999</v>
      </c>
      <c r="K560" s="11">
        <v>1.7000000000000002</v>
      </c>
      <c r="L560" s="11">
        <v>1.5700000000000003</v>
      </c>
      <c r="M560" s="11">
        <v>1.6200000000000003</v>
      </c>
      <c r="N560" s="11">
        <v>1.5</v>
      </c>
      <c r="O560" s="11">
        <v>1.54</v>
      </c>
      <c r="P560" s="11">
        <v>1.52</v>
      </c>
      <c r="Q560" s="11">
        <v>1.49</v>
      </c>
      <c r="R560" s="11">
        <v>1.6559618999999999</v>
      </c>
      <c r="S560" s="11">
        <v>1.58</v>
      </c>
      <c r="T560" s="11">
        <v>1.48</v>
      </c>
      <c r="U560" s="11">
        <v>1.6949139960000001</v>
      </c>
      <c r="V560" s="11">
        <v>1.6200000000000003</v>
      </c>
      <c r="W560" s="11">
        <v>1.45</v>
      </c>
      <c r="X560" s="11">
        <v>1.5700000000000003</v>
      </c>
      <c r="Y560" s="149">
        <v>1.9024799999999997</v>
      </c>
      <c r="Z560" s="11">
        <v>1.4337800000000001</v>
      </c>
      <c r="AA560" s="11">
        <v>1.4075</v>
      </c>
      <c r="AB560" s="11">
        <v>1.52</v>
      </c>
      <c r="AC560" s="11">
        <v>1.58</v>
      </c>
      <c r="AD560" s="11">
        <v>1.55</v>
      </c>
      <c r="AE560" s="11">
        <v>1.5700000000000003</v>
      </c>
      <c r="AF560" s="11">
        <v>1.6</v>
      </c>
      <c r="AG560" s="154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28">
        <v>1.5763426577842725</v>
      </c>
    </row>
    <row r="561" spans="1:65">
      <c r="A561" s="30"/>
      <c r="B561" s="19">
        <v>1</v>
      </c>
      <c r="C561" s="9">
        <v>5</v>
      </c>
      <c r="D561" s="11">
        <v>1.66</v>
      </c>
      <c r="E561" s="11">
        <v>1.52</v>
      </c>
      <c r="F561" s="11">
        <v>1.568678</v>
      </c>
      <c r="G561" s="11">
        <v>1.6536</v>
      </c>
      <c r="H561" s="11">
        <v>1.5980056770970801</v>
      </c>
      <c r="I561" s="11">
        <v>1.6500000000000001</v>
      </c>
      <c r="J561" s="11">
        <v>1.7248000000000001</v>
      </c>
      <c r="K561" s="11">
        <v>1.76</v>
      </c>
      <c r="L561" s="11">
        <v>1.52</v>
      </c>
      <c r="M561" s="11">
        <v>1.56</v>
      </c>
      <c r="N561" s="11">
        <v>1.52</v>
      </c>
      <c r="O561" s="11">
        <v>1.54</v>
      </c>
      <c r="P561" s="11">
        <v>1.54</v>
      </c>
      <c r="Q561" s="11">
        <v>1.51</v>
      </c>
      <c r="R561" s="11">
        <v>1.5580632999999999</v>
      </c>
      <c r="S561" s="11">
        <v>1.56</v>
      </c>
      <c r="T561" s="11">
        <v>1.46</v>
      </c>
      <c r="U561" s="11">
        <v>1.6321713660000001</v>
      </c>
      <c r="V561" s="11">
        <v>1.66</v>
      </c>
      <c r="W561" s="11">
        <v>1.55</v>
      </c>
      <c r="X561" s="11">
        <v>1.58</v>
      </c>
      <c r="Y561" s="149">
        <v>1.7689880000000002</v>
      </c>
      <c r="Z561" s="11">
        <v>1.4373899999999999</v>
      </c>
      <c r="AA561" s="11">
        <v>1.4655</v>
      </c>
      <c r="AB561" s="11">
        <v>1.54</v>
      </c>
      <c r="AC561" s="11">
        <v>1.58</v>
      </c>
      <c r="AD561" s="11">
        <v>1.54</v>
      </c>
      <c r="AE561" s="11">
        <v>1.5700000000000003</v>
      </c>
      <c r="AF561" s="11">
        <v>1.68</v>
      </c>
      <c r="AG561" s="154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28">
        <v>101</v>
      </c>
    </row>
    <row r="562" spans="1:65">
      <c r="A562" s="30"/>
      <c r="B562" s="19">
        <v>1</v>
      </c>
      <c r="C562" s="9">
        <v>6</v>
      </c>
      <c r="D562" s="11">
        <v>1.6399999999999997</v>
      </c>
      <c r="E562" s="11">
        <v>1.5</v>
      </c>
      <c r="F562" s="11">
        <v>1.597891</v>
      </c>
      <c r="G562" s="11">
        <v>1.6823999999999999</v>
      </c>
      <c r="H562" s="11">
        <v>1.5537768562922578</v>
      </c>
      <c r="I562" s="11">
        <v>1.53</v>
      </c>
      <c r="J562" s="11">
        <v>1.7005999999999999</v>
      </c>
      <c r="K562" s="11">
        <v>1.79</v>
      </c>
      <c r="L562" s="11">
        <v>1.52</v>
      </c>
      <c r="M562" s="11">
        <v>1.59</v>
      </c>
      <c r="N562" s="11">
        <v>1.52</v>
      </c>
      <c r="O562" s="11">
        <v>1.54</v>
      </c>
      <c r="P562" s="11">
        <v>1.52</v>
      </c>
      <c r="Q562" s="11">
        <v>1.5</v>
      </c>
      <c r="R562" s="11">
        <v>1.6505806000000001</v>
      </c>
      <c r="S562" s="11">
        <v>1.6</v>
      </c>
      <c r="T562" s="11">
        <v>1.46</v>
      </c>
      <c r="U562" s="11">
        <v>1.6134538350000001</v>
      </c>
      <c r="V562" s="11">
        <v>1.67</v>
      </c>
      <c r="W562" s="11">
        <v>1.51</v>
      </c>
      <c r="X562" s="11">
        <v>1.56</v>
      </c>
      <c r="Y562" s="149">
        <v>1.9337330000000004</v>
      </c>
      <c r="Z562" s="150">
        <v>1.5097400000000001</v>
      </c>
      <c r="AA562" s="11">
        <v>1.5035000000000001</v>
      </c>
      <c r="AB562" s="11">
        <v>1.54</v>
      </c>
      <c r="AC562" s="11">
        <v>1.55</v>
      </c>
      <c r="AD562" s="11">
        <v>1.55</v>
      </c>
      <c r="AE562" s="11">
        <v>1.55</v>
      </c>
      <c r="AF562" s="11">
        <v>1.66</v>
      </c>
      <c r="AG562" s="154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55"/>
    </row>
    <row r="563" spans="1:65">
      <c r="A563" s="30"/>
      <c r="B563" s="20" t="s">
        <v>272</v>
      </c>
      <c r="C563" s="12"/>
      <c r="D563" s="23">
        <v>1.6333333333333335</v>
      </c>
      <c r="E563" s="23">
        <v>1.5199999999999998</v>
      </c>
      <c r="F563" s="23">
        <v>1.5811333333333331</v>
      </c>
      <c r="G563" s="23">
        <v>1.6576833333333332</v>
      </c>
      <c r="H563" s="23">
        <v>1.5787556372766456</v>
      </c>
      <c r="I563" s="23">
        <v>1.6483333333333332</v>
      </c>
      <c r="J563" s="23">
        <v>1.7227666666666666</v>
      </c>
      <c r="K563" s="23">
        <v>1.7433333333333334</v>
      </c>
      <c r="L563" s="23">
        <v>1.5616666666666665</v>
      </c>
      <c r="M563" s="23">
        <v>1.5766666666666669</v>
      </c>
      <c r="N563" s="23">
        <v>1.5083333333333331</v>
      </c>
      <c r="O563" s="23">
        <v>1.5466666666666669</v>
      </c>
      <c r="P563" s="23">
        <v>1.5266666666666666</v>
      </c>
      <c r="Q563" s="23">
        <v>1.4949999999999999</v>
      </c>
      <c r="R563" s="23">
        <v>1.6269988</v>
      </c>
      <c r="S563" s="23">
        <v>1.585</v>
      </c>
      <c r="T563" s="23">
        <v>1.4649999999999999</v>
      </c>
      <c r="U563" s="23">
        <v>1.6518650693333334</v>
      </c>
      <c r="V563" s="23">
        <v>1.6516666666666666</v>
      </c>
      <c r="W563" s="23">
        <v>1.5166666666666666</v>
      </c>
      <c r="X563" s="23">
        <v>1.571666666666667</v>
      </c>
      <c r="Y563" s="23">
        <v>1.996605</v>
      </c>
      <c r="Z563" s="23">
        <v>1.4555733333333334</v>
      </c>
      <c r="AA563" s="23">
        <v>1.4636666666666667</v>
      </c>
      <c r="AB563" s="23">
        <v>1.5383333333333333</v>
      </c>
      <c r="AC563" s="23">
        <v>1.57</v>
      </c>
      <c r="AD563" s="23">
        <v>1.5433333333333332</v>
      </c>
      <c r="AE563" s="23">
        <v>1.571666666666667</v>
      </c>
      <c r="AF563" s="23">
        <v>1.6366666666666667</v>
      </c>
      <c r="AG563" s="154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55"/>
    </row>
    <row r="564" spans="1:65">
      <c r="A564" s="30"/>
      <c r="B564" s="3" t="s">
        <v>273</v>
      </c>
      <c r="C564" s="29"/>
      <c r="D564" s="11">
        <v>1.63</v>
      </c>
      <c r="E564" s="11">
        <v>1.5205</v>
      </c>
      <c r="F564" s="11">
        <v>1.5718895000000002</v>
      </c>
      <c r="G564" s="11">
        <v>1.6577500000000001</v>
      </c>
      <c r="H564" s="11">
        <v>1.5786671743877783</v>
      </c>
      <c r="I564" s="11">
        <v>1.655</v>
      </c>
      <c r="J564" s="11">
        <v>1.7248000000000001</v>
      </c>
      <c r="K564" s="11">
        <v>1.7450000000000001</v>
      </c>
      <c r="L564" s="11">
        <v>1.5650000000000002</v>
      </c>
      <c r="M564" s="11">
        <v>1.57</v>
      </c>
      <c r="N564" s="11">
        <v>1.5049999999999999</v>
      </c>
      <c r="O564" s="11">
        <v>1.54</v>
      </c>
      <c r="P564" s="11">
        <v>1.5249999999999999</v>
      </c>
      <c r="Q564" s="11">
        <v>1.4950000000000001</v>
      </c>
      <c r="R564" s="11">
        <v>1.64692595</v>
      </c>
      <c r="S564" s="11">
        <v>1.585</v>
      </c>
      <c r="T564" s="11">
        <v>1.46</v>
      </c>
      <c r="U564" s="11">
        <v>1.6486337634999999</v>
      </c>
      <c r="V564" s="11">
        <v>1.655</v>
      </c>
      <c r="W564" s="11">
        <v>1.52</v>
      </c>
      <c r="X564" s="11">
        <v>1.5750000000000002</v>
      </c>
      <c r="Y564" s="11">
        <v>2.0153665000000003</v>
      </c>
      <c r="Z564" s="11">
        <v>1.4428799999999999</v>
      </c>
      <c r="AA564" s="11">
        <v>1.4672499999999999</v>
      </c>
      <c r="AB564" s="11">
        <v>1.54</v>
      </c>
      <c r="AC564" s="11">
        <v>1.58</v>
      </c>
      <c r="AD564" s="11">
        <v>1.55</v>
      </c>
      <c r="AE564" s="11">
        <v>1.5700000000000003</v>
      </c>
      <c r="AF564" s="11">
        <v>1.6400000000000001</v>
      </c>
      <c r="AG564" s="154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55"/>
    </row>
    <row r="565" spans="1:65">
      <c r="A565" s="30"/>
      <c r="B565" s="3" t="s">
        <v>274</v>
      </c>
      <c r="C565" s="29"/>
      <c r="D565" s="24">
        <v>1.5055453054181456E-2</v>
      </c>
      <c r="E565" s="24">
        <v>1.8143869488066799E-2</v>
      </c>
      <c r="F565" s="24">
        <v>1.6828183451182855E-2</v>
      </c>
      <c r="G565" s="24">
        <v>2.1018793178169615E-2</v>
      </c>
      <c r="H565" s="24">
        <v>2.2922403131997986E-2</v>
      </c>
      <c r="I565" s="24">
        <v>6.6758270399005004E-2</v>
      </c>
      <c r="J565" s="24">
        <v>1.4634570942349731E-2</v>
      </c>
      <c r="K565" s="24">
        <v>3.1411250638372634E-2</v>
      </c>
      <c r="L565" s="24">
        <v>3.8166302763913029E-2</v>
      </c>
      <c r="M565" s="24">
        <v>2.581988897471621E-2</v>
      </c>
      <c r="N565" s="24">
        <v>9.8319208025017587E-3</v>
      </c>
      <c r="O565" s="24">
        <v>1.7511900715418281E-2</v>
      </c>
      <c r="P565" s="24">
        <v>8.1649658092772665E-3</v>
      </c>
      <c r="Q565" s="24">
        <v>1.0488088481701525E-2</v>
      </c>
      <c r="R565" s="24">
        <v>4.7381216048725437E-2</v>
      </c>
      <c r="S565" s="24">
        <v>1.5165750888103116E-2</v>
      </c>
      <c r="T565" s="24">
        <v>8.3666002653407616E-3</v>
      </c>
      <c r="U565" s="24">
        <v>3.0819172366714512E-2</v>
      </c>
      <c r="V565" s="24">
        <v>2.3166067138525301E-2</v>
      </c>
      <c r="W565" s="24">
        <v>3.7237973450050546E-2</v>
      </c>
      <c r="X565" s="24">
        <v>9.8319208025017518E-3</v>
      </c>
      <c r="Y565" s="24">
        <v>0.15272693055515779</v>
      </c>
      <c r="Z565" s="24">
        <v>2.9641949103705531E-2</v>
      </c>
      <c r="AA565" s="24">
        <v>3.5497417746459675E-2</v>
      </c>
      <c r="AB565" s="24">
        <v>9.8319208025017587E-3</v>
      </c>
      <c r="AC565" s="24">
        <v>2.0000000000000018E-2</v>
      </c>
      <c r="AD565" s="24">
        <v>1.2110601416389978E-2</v>
      </c>
      <c r="AE565" s="24">
        <v>1.6020819787597215E-2</v>
      </c>
      <c r="AF565" s="24">
        <v>3.2659863237108989E-2</v>
      </c>
      <c r="AG565" s="206"/>
      <c r="AH565" s="207"/>
      <c r="AI565" s="207"/>
      <c r="AJ565" s="207"/>
      <c r="AK565" s="207"/>
      <c r="AL565" s="207"/>
      <c r="AM565" s="207"/>
      <c r="AN565" s="207"/>
      <c r="AO565" s="207"/>
      <c r="AP565" s="207"/>
      <c r="AQ565" s="207"/>
      <c r="AR565" s="207"/>
      <c r="AS565" s="207"/>
      <c r="AT565" s="207"/>
      <c r="AU565" s="207"/>
      <c r="AV565" s="207"/>
      <c r="AW565" s="207"/>
      <c r="AX565" s="207"/>
      <c r="AY565" s="207"/>
      <c r="AZ565" s="207"/>
      <c r="BA565" s="207"/>
      <c r="BB565" s="207"/>
      <c r="BC565" s="207"/>
      <c r="BD565" s="207"/>
      <c r="BE565" s="207"/>
      <c r="BF565" s="207"/>
      <c r="BG565" s="207"/>
      <c r="BH565" s="207"/>
      <c r="BI565" s="207"/>
      <c r="BJ565" s="207"/>
      <c r="BK565" s="207"/>
      <c r="BL565" s="207"/>
      <c r="BM565" s="56"/>
    </row>
    <row r="566" spans="1:65">
      <c r="A566" s="30"/>
      <c r="B566" s="3" t="s">
        <v>87</v>
      </c>
      <c r="C566" s="29"/>
      <c r="D566" s="13">
        <v>9.2176243188866053E-3</v>
      </c>
      <c r="E566" s="13">
        <v>1.1936756242149212E-2</v>
      </c>
      <c r="F566" s="13">
        <v>1.0643114718039502E-2</v>
      </c>
      <c r="G566" s="13">
        <v>1.2679619053600677E-2</v>
      </c>
      <c r="H566" s="13">
        <v>1.4519285056387285E-2</v>
      </c>
      <c r="I566" s="13">
        <v>4.0500467380589489E-2</v>
      </c>
      <c r="J566" s="13">
        <v>8.4948073500085517E-3</v>
      </c>
      <c r="K566" s="13">
        <v>1.8017925796389656E-2</v>
      </c>
      <c r="L566" s="13">
        <v>2.4439468151918699E-2</v>
      </c>
      <c r="M566" s="13">
        <v>1.6376250935337976E-2</v>
      </c>
      <c r="N566" s="13">
        <v>6.5184005320453658E-3</v>
      </c>
      <c r="O566" s="13">
        <v>1.1322349600485955E-2</v>
      </c>
      <c r="P566" s="13">
        <v>5.3482308794392574E-3</v>
      </c>
      <c r="Q566" s="13">
        <v>7.0154438004692487E-3</v>
      </c>
      <c r="R566" s="13">
        <v>2.9121850642253356E-2</v>
      </c>
      <c r="S566" s="13">
        <v>9.5682970902858776E-3</v>
      </c>
      <c r="T566" s="13">
        <v>5.7109899422121248E-3</v>
      </c>
      <c r="U566" s="13">
        <v>1.8657197212332024E-2</v>
      </c>
      <c r="V566" s="13">
        <v>1.402587314138767E-2</v>
      </c>
      <c r="W566" s="13">
        <v>2.4552509967066295E-2</v>
      </c>
      <c r="X566" s="13">
        <v>6.2557290365864793E-3</v>
      </c>
      <c r="Y566" s="13">
        <v>7.6493312675846151E-2</v>
      </c>
      <c r="Z566" s="13">
        <v>2.0364449131411354E-2</v>
      </c>
      <c r="AA566" s="13">
        <v>2.4252391992570947E-2</v>
      </c>
      <c r="AB566" s="13">
        <v>6.3912811283868423E-3</v>
      </c>
      <c r="AC566" s="13">
        <v>1.2738853503184724E-2</v>
      </c>
      <c r="AD566" s="13">
        <v>7.8470419544643486E-3</v>
      </c>
      <c r="AE566" s="13">
        <v>1.0193522664430887E-2</v>
      </c>
      <c r="AF566" s="13">
        <v>1.9955109920840524E-2</v>
      </c>
      <c r="AG566" s="154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55"/>
    </row>
    <row r="567" spans="1:65">
      <c r="A567" s="30"/>
      <c r="B567" s="3" t="s">
        <v>275</v>
      </c>
      <c r="C567" s="29"/>
      <c r="D567" s="13">
        <v>3.6153735526746278E-2</v>
      </c>
      <c r="E567" s="13">
        <v>-3.5742646122048582E-2</v>
      </c>
      <c r="F567" s="13">
        <v>3.0391079790952347E-3</v>
      </c>
      <c r="G567" s="13">
        <v>5.1600884583935747E-2</v>
      </c>
      <c r="H567" s="13">
        <v>1.5307455396562641E-3</v>
      </c>
      <c r="I567" s="13">
        <v>4.5669433097910161E-2</v>
      </c>
      <c r="J567" s="13">
        <v>9.2888439045486049E-2</v>
      </c>
      <c r="K567" s="13">
        <v>0.10593551771528231</v>
      </c>
      <c r="L567" s="13">
        <v>-9.3101528688152024E-3</v>
      </c>
      <c r="M567" s="13">
        <v>2.0554470234901423E-4</v>
      </c>
      <c r="N567" s="13">
        <v>-4.3143744232953862E-2</v>
      </c>
      <c r="O567" s="13">
        <v>-1.8825850439978975E-2</v>
      </c>
      <c r="P567" s="13">
        <v>-3.1513447201531153E-2</v>
      </c>
      <c r="Q567" s="13">
        <v>-5.16021420739885E-2</v>
      </c>
      <c r="R567" s="13">
        <v>3.2135235296449016E-2</v>
      </c>
      <c r="S567" s="13">
        <v>5.4920433529954682E-3</v>
      </c>
      <c r="T567" s="13">
        <v>-7.0633537216316489E-2</v>
      </c>
      <c r="U567" s="13">
        <v>4.7909895209723219E-2</v>
      </c>
      <c r="V567" s="13">
        <v>4.7784032558168876E-2</v>
      </c>
      <c r="W567" s="13">
        <v>-3.7857245582307075E-2</v>
      </c>
      <c r="X567" s="13">
        <v>-2.9663544880388359E-3</v>
      </c>
      <c r="Y567" s="13">
        <v>0.26660595660492592</v>
      </c>
      <c r="Z567" s="13">
        <v>-7.6613624489927923E-2</v>
      </c>
      <c r="AA567" s="13">
        <v>-7.1479377000419841E-2</v>
      </c>
      <c r="AB567" s="13">
        <v>-2.4112349090625762E-2</v>
      </c>
      <c r="AC567" s="13">
        <v>-4.0236542181684154E-3</v>
      </c>
      <c r="AD567" s="13">
        <v>-2.0940449900237801E-2</v>
      </c>
      <c r="AE567" s="13">
        <v>-2.9663544880388359E-3</v>
      </c>
      <c r="AF567" s="13">
        <v>3.8268334987004993E-2</v>
      </c>
      <c r="AG567" s="154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55"/>
    </row>
    <row r="568" spans="1:65">
      <c r="A568" s="30"/>
      <c r="B568" s="46" t="s">
        <v>276</v>
      </c>
      <c r="C568" s="47"/>
      <c r="D568" s="45">
        <v>0.75</v>
      </c>
      <c r="E568" s="45">
        <v>0.63</v>
      </c>
      <c r="F568" s="45">
        <v>0.12</v>
      </c>
      <c r="G568" s="45">
        <v>1.05</v>
      </c>
      <c r="H568" s="45">
        <v>0.09</v>
      </c>
      <c r="I568" s="45">
        <v>0.93</v>
      </c>
      <c r="J568" s="45">
        <v>1.84</v>
      </c>
      <c r="K568" s="45">
        <v>2.09</v>
      </c>
      <c r="L568" s="45">
        <v>0.12</v>
      </c>
      <c r="M568" s="45">
        <v>0.06</v>
      </c>
      <c r="N568" s="45">
        <v>0.77</v>
      </c>
      <c r="O568" s="45">
        <v>0.3</v>
      </c>
      <c r="P568" s="45">
        <v>0.55000000000000004</v>
      </c>
      <c r="Q568" s="45">
        <v>0.93</v>
      </c>
      <c r="R568" s="45">
        <v>0.67</v>
      </c>
      <c r="S568" s="45">
        <v>0.16</v>
      </c>
      <c r="T568" s="45">
        <v>1.3</v>
      </c>
      <c r="U568" s="45">
        <v>0.98</v>
      </c>
      <c r="V568" s="45">
        <v>0.97</v>
      </c>
      <c r="W568" s="45">
        <v>0.67</v>
      </c>
      <c r="X568" s="45">
        <v>0</v>
      </c>
      <c r="Y568" s="45">
        <v>5.18</v>
      </c>
      <c r="Z568" s="45">
        <v>1.41</v>
      </c>
      <c r="AA568" s="45">
        <v>1.32</v>
      </c>
      <c r="AB568" s="45">
        <v>0.41</v>
      </c>
      <c r="AC568" s="45">
        <v>0.02</v>
      </c>
      <c r="AD568" s="45">
        <v>0.35</v>
      </c>
      <c r="AE568" s="45">
        <v>0</v>
      </c>
      <c r="AF568" s="45">
        <v>0.79</v>
      </c>
      <c r="AG568" s="154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55"/>
    </row>
    <row r="569" spans="1:65">
      <c r="B569" s="31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BM569" s="55"/>
    </row>
    <row r="570" spans="1:65" ht="15">
      <c r="B570" s="8" t="s">
        <v>576</v>
      </c>
      <c r="BM570" s="28" t="s">
        <v>67</v>
      </c>
    </row>
    <row r="571" spans="1:65" ht="15">
      <c r="A571" s="25" t="s">
        <v>56</v>
      </c>
      <c r="B571" s="18" t="s">
        <v>112</v>
      </c>
      <c r="C571" s="15" t="s">
        <v>113</v>
      </c>
      <c r="D571" s="16" t="s">
        <v>230</v>
      </c>
      <c r="E571" s="17" t="s">
        <v>230</v>
      </c>
      <c r="F571" s="17" t="s">
        <v>230</v>
      </c>
      <c r="G571" s="17" t="s">
        <v>230</v>
      </c>
      <c r="H571" s="17" t="s">
        <v>230</v>
      </c>
      <c r="I571" s="17" t="s">
        <v>230</v>
      </c>
      <c r="J571" s="17" t="s">
        <v>230</v>
      </c>
      <c r="K571" s="17" t="s">
        <v>230</v>
      </c>
      <c r="L571" s="17" t="s">
        <v>230</v>
      </c>
      <c r="M571" s="17" t="s">
        <v>230</v>
      </c>
      <c r="N571" s="17" t="s">
        <v>230</v>
      </c>
      <c r="O571" s="17" t="s">
        <v>230</v>
      </c>
      <c r="P571" s="17" t="s">
        <v>230</v>
      </c>
      <c r="Q571" s="17" t="s">
        <v>230</v>
      </c>
      <c r="R571" s="17" t="s">
        <v>230</v>
      </c>
      <c r="S571" s="17" t="s">
        <v>230</v>
      </c>
      <c r="T571" s="17" t="s">
        <v>230</v>
      </c>
      <c r="U571" s="17" t="s">
        <v>230</v>
      </c>
      <c r="V571" s="17" t="s">
        <v>230</v>
      </c>
      <c r="W571" s="17" t="s">
        <v>230</v>
      </c>
      <c r="X571" s="17" t="s">
        <v>230</v>
      </c>
      <c r="Y571" s="17" t="s">
        <v>230</v>
      </c>
      <c r="Z571" s="17" t="s">
        <v>230</v>
      </c>
      <c r="AA571" s="17" t="s">
        <v>230</v>
      </c>
      <c r="AB571" s="17" t="s">
        <v>230</v>
      </c>
      <c r="AC571" s="17" t="s">
        <v>230</v>
      </c>
      <c r="AD571" s="17" t="s">
        <v>230</v>
      </c>
      <c r="AE571" s="17" t="s">
        <v>230</v>
      </c>
      <c r="AF571" s="17" t="s">
        <v>230</v>
      </c>
      <c r="AG571" s="154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8">
        <v>1</v>
      </c>
    </row>
    <row r="572" spans="1:65">
      <c r="A572" s="30"/>
      <c r="B572" s="19" t="s">
        <v>231</v>
      </c>
      <c r="C572" s="9" t="s">
        <v>231</v>
      </c>
      <c r="D572" s="152" t="s">
        <v>233</v>
      </c>
      <c r="E572" s="153" t="s">
        <v>234</v>
      </c>
      <c r="F572" s="153" t="s">
        <v>235</v>
      </c>
      <c r="G572" s="153" t="s">
        <v>236</v>
      </c>
      <c r="H572" s="153" t="s">
        <v>237</v>
      </c>
      <c r="I572" s="153" t="s">
        <v>239</v>
      </c>
      <c r="J572" s="153" t="s">
        <v>240</v>
      </c>
      <c r="K572" s="153" t="s">
        <v>242</v>
      </c>
      <c r="L572" s="153" t="s">
        <v>243</v>
      </c>
      <c r="M572" s="153" t="s">
        <v>244</v>
      </c>
      <c r="N572" s="153" t="s">
        <v>245</v>
      </c>
      <c r="O572" s="153" t="s">
        <v>246</v>
      </c>
      <c r="P572" s="153" t="s">
        <v>247</v>
      </c>
      <c r="Q572" s="153" t="s">
        <v>248</v>
      </c>
      <c r="R572" s="153" t="s">
        <v>249</v>
      </c>
      <c r="S572" s="153" t="s">
        <v>250</v>
      </c>
      <c r="T572" s="153" t="s">
        <v>251</v>
      </c>
      <c r="U572" s="153" t="s">
        <v>287</v>
      </c>
      <c r="V572" s="153" t="s">
        <v>252</v>
      </c>
      <c r="W572" s="153" t="s">
        <v>253</v>
      </c>
      <c r="X572" s="153" t="s">
        <v>254</v>
      </c>
      <c r="Y572" s="153" t="s">
        <v>255</v>
      </c>
      <c r="Z572" s="153" t="s">
        <v>256</v>
      </c>
      <c r="AA572" s="153" t="s">
        <v>257</v>
      </c>
      <c r="AB572" s="153" t="s">
        <v>279</v>
      </c>
      <c r="AC572" s="153" t="s">
        <v>260</v>
      </c>
      <c r="AD572" s="153" t="s">
        <v>261</v>
      </c>
      <c r="AE572" s="153" t="s">
        <v>262</v>
      </c>
      <c r="AF572" s="153" t="s">
        <v>263</v>
      </c>
      <c r="AG572" s="154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8" t="s">
        <v>1</v>
      </c>
    </row>
    <row r="573" spans="1:65">
      <c r="A573" s="30"/>
      <c r="B573" s="19"/>
      <c r="C573" s="9"/>
      <c r="D573" s="10" t="s">
        <v>282</v>
      </c>
      <c r="E573" s="11" t="s">
        <v>281</v>
      </c>
      <c r="F573" s="11" t="s">
        <v>282</v>
      </c>
      <c r="G573" s="11" t="s">
        <v>322</v>
      </c>
      <c r="H573" s="11" t="s">
        <v>281</v>
      </c>
      <c r="I573" s="11" t="s">
        <v>282</v>
      </c>
      <c r="J573" s="11" t="s">
        <v>322</v>
      </c>
      <c r="K573" s="11" t="s">
        <v>282</v>
      </c>
      <c r="L573" s="11" t="s">
        <v>281</v>
      </c>
      <c r="M573" s="11" t="s">
        <v>322</v>
      </c>
      <c r="N573" s="11" t="s">
        <v>282</v>
      </c>
      <c r="O573" s="11" t="s">
        <v>281</v>
      </c>
      <c r="P573" s="11" t="s">
        <v>281</v>
      </c>
      <c r="Q573" s="11" t="s">
        <v>281</v>
      </c>
      <c r="R573" s="11" t="s">
        <v>322</v>
      </c>
      <c r="S573" s="11" t="s">
        <v>281</v>
      </c>
      <c r="T573" s="11" t="s">
        <v>322</v>
      </c>
      <c r="U573" s="11" t="s">
        <v>282</v>
      </c>
      <c r="V573" s="11" t="s">
        <v>282</v>
      </c>
      <c r="W573" s="11" t="s">
        <v>281</v>
      </c>
      <c r="X573" s="11" t="s">
        <v>322</v>
      </c>
      <c r="Y573" s="11" t="s">
        <v>282</v>
      </c>
      <c r="Z573" s="11" t="s">
        <v>282</v>
      </c>
      <c r="AA573" s="11" t="s">
        <v>281</v>
      </c>
      <c r="AB573" s="11" t="s">
        <v>281</v>
      </c>
      <c r="AC573" s="11" t="s">
        <v>282</v>
      </c>
      <c r="AD573" s="11" t="s">
        <v>282</v>
      </c>
      <c r="AE573" s="11" t="s">
        <v>282</v>
      </c>
      <c r="AF573" s="11" t="s">
        <v>281</v>
      </c>
      <c r="AG573" s="154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8">
        <v>3</v>
      </c>
    </row>
    <row r="574" spans="1:65">
      <c r="A574" s="30"/>
      <c r="B574" s="19"/>
      <c r="C574" s="9"/>
      <c r="D574" s="26" t="s">
        <v>323</v>
      </c>
      <c r="E574" s="26" t="s">
        <v>324</v>
      </c>
      <c r="F574" s="26" t="s">
        <v>324</v>
      </c>
      <c r="G574" s="26" t="s">
        <v>324</v>
      </c>
      <c r="H574" s="26" t="s">
        <v>325</v>
      </c>
      <c r="I574" s="26" t="s">
        <v>324</v>
      </c>
      <c r="J574" s="26" t="s">
        <v>324</v>
      </c>
      <c r="K574" s="26" t="s">
        <v>326</v>
      </c>
      <c r="L574" s="26" t="s">
        <v>326</v>
      </c>
      <c r="M574" s="26" t="s">
        <v>324</v>
      </c>
      <c r="N574" s="26" t="s">
        <v>323</v>
      </c>
      <c r="O574" s="26" t="s">
        <v>324</v>
      </c>
      <c r="P574" s="26" t="s">
        <v>324</v>
      </c>
      <c r="Q574" s="26" t="s">
        <v>324</v>
      </c>
      <c r="R574" s="26" t="s">
        <v>325</v>
      </c>
      <c r="S574" s="26" t="s">
        <v>324</v>
      </c>
      <c r="T574" s="26" t="s">
        <v>327</v>
      </c>
      <c r="U574" s="26" t="s">
        <v>323</v>
      </c>
      <c r="V574" s="26" t="s">
        <v>326</v>
      </c>
      <c r="W574" s="26" t="s">
        <v>270</v>
      </c>
      <c r="X574" s="26" t="s">
        <v>323</v>
      </c>
      <c r="Y574" s="26" t="s">
        <v>324</v>
      </c>
      <c r="Z574" s="26" t="s">
        <v>324</v>
      </c>
      <c r="AA574" s="26" t="s">
        <v>118</v>
      </c>
      <c r="AB574" s="26" t="s">
        <v>324</v>
      </c>
      <c r="AC574" s="26" t="s">
        <v>324</v>
      </c>
      <c r="AD574" s="26" t="s">
        <v>323</v>
      </c>
      <c r="AE574" s="26" t="s">
        <v>324</v>
      </c>
      <c r="AF574" s="26" t="s">
        <v>324</v>
      </c>
      <c r="AG574" s="154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8">
        <v>3</v>
      </c>
    </row>
    <row r="575" spans="1:65">
      <c r="A575" s="30"/>
      <c r="B575" s="18">
        <v>1</v>
      </c>
      <c r="C575" s="14">
        <v>1</v>
      </c>
      <c r="D575" s="229">
        <v>7.9100000000000004E-2</v>
      </c>
      <c r="E575" s="229">
        <v>7.6579999999999995E-2</v>
      </c>
      <c r="F575" s="229">
        <v>6.3522999999999996E-2</v>
      </c>
      <c r="G575" s="229">
        <v>7.8576000000000007E-2</v>
      </c>
      <c r="H575" s="229">
        <v>7.3709683572854429E-2</v>
      </c>
      <c r="I575" s="229">
        <v>7.6700000000000004E-2</v>
      </c>
      <c r="J575" s="229">
        <v>8.1299999999999997E-2</v>
      </c>
      <c r="K575" s="229">
        <v>7.9399999999999998E-2</v>
      </c>
      <c r="L575" s="229">
        <v>7.7100000000000002E-2</v>
      </c>
      <c r="M575" s="229">
        <v>6.8599999999999994E-2</v>
      </c>
      <c r="N575" s="229">
        <v>8.3900000000000002E-2</v>
      </c>
      <c r="O575" s="229">
        <v>7.1500000000000008E-2</v>
      </c>
      <c r="P575" s="229">
        <v>7.0599999999999996E-2</v>
      </c>
      <c r="Q575" s="229">
        <v>6.9399999999999989E-2</v>
      </c>
      <c r="R575" s="229">
        <v>7.4446999999999999E-2</v>
      </c>
      <c r="S575" s="229">
        <v>7.3300000000000004E-2</v>
      </c>
      <c r="T575" s="229">
        <v>6.7900000000000002E-2</v>
      </c>
      <c r="U575" s="229">
        <v>7.6838990300000007E-2</v>
      </c>
      <c r="V575" s="229">
        <v>7.7700000000000005E-2</v>
      </c>
      <c r="W575" s="229">
        <v>7.0500000000000007E-2</v>
      </c>
      <c r="X575" s="229">
        <v>7.5700000000000003E-2</v>
      </c>
      <c r="Y575" s="229">
        <v>7.3823E-2</v>
      </c>
      <c r="Z575" s="229">
        <v>7.9576980000000005E-2</v>
      </c>
      <c r="AA575" s="229">
        <v>6.4000000000000001E-2</v>
      </c>
      <c r="AB575" s="229">
        <v>6.9099999999999995E-2</v>
      </c>
      <c r="AC575" s="229">
        <v>6.93E-2</v>
      </c>
      <c r="AD575" s="229">
        <v>7.85E-2</v>
      </c>
      <c r="AE575" s="229">
        <v>7.0599999999999996E-2</v>
      </c>
      <c r="AF575" s="229">
        <v>7.6700000000000004E-2</v>
      </c>
      <c r="AG575" s="206"/>
      <c r="AH575" s="207"/>
      <c r="AI575" s="207"/>
      <c r="AJ575" s="207"/>
      <c r="AK575" s="207"/>
      <c r="AL575" s="207"/>
      <c r="AM575" s="207"/>
      <c r="AN575" s="207"/>
      <c r="AO575" s="207"/>
      <c r="AP575" s="207"/>
      <c r="AQ575" s="207"/>
      <c r="AR575" s="207"/>
      <c r="AS575" s="207"/>
      <c r="AT575" s="207"/>
      <c r="AU575" s="207"/>
      <c r="AV575" s="207"/>
      <c r="AW575" s="207"/>
      <c r="AX575" s="207"/>
      <c r="AY575" s="207"/>
      <c r="AZ575" s="207"/>
      <c r="BA575" s="207"/>
      <c r="BB575" s="207"/>
      <c r="BC575" s="207"/>
      <c r="BD575" s="207"/>
      <c r="BE575" s="207"/>
      <c r="BF575" s="207"/>
      <c r="BG575" s="207"/>
      <c r="BH575" s="207"/>
      <c r="BI575" s="207"/>
      <c r="BJ575" s="207"/>
      <c r="BK575" s="207"/>
      <c r="BL575" s="207"/>
      <c r="BM575" s="230">
        <v>1</v>
      </c>
    </row>
    <row r="576" spans="1:65">
      <c r="A576" s="30"/>
      <c r="B576" s="19">
        <v>1</v>
      </c>
      <c r="C576" s="9">
        <v>2</v>
      </c>
      <c r="D576" s="24">
        <v>7.85E-2</v>
      </c>
      <c r="E576" s="24">
        <v>7.572000000000001E-2</v>
      </c>
      <c r="F576" s="24">
        <v>6.5176999999999999E-2</v>
      </c>
      <c r="G576" s="24">
        <v>7.8718999999999997E-2</v>
      </c>
      <c r="H576" s="24">
        <v>7.5395290307811419E-2</v>
      </c>
      <c r="I576" s="24">
        <v>8.0199999999999994E-2</v>
      </c>
      <c r="J576" s="24">
        <v>8.2900000000000001E-2</v>
      </c>
      <c r="K576" s="24">
        <v>7.7600000000000002E-2</v>
      </c>
      <c r="L576" s="24">
        <v>7.8799999999999995E-2</v>
      </c>
      <c r="M576" s="24">
        <v>6.8599999999999994E-2</v>
      </c>
      <c r="N576" s="24">
        <v>8.2799999999999999E-2</v>
      </c>
      <c r="O576" s="24">
        <v>6.9199999999999998E-2</v>
      </c>
      <c r="P576" s="24">
        <v>7.0199999999999999E-2</v>
      </c>
      <c r="Q576" s="24">
        <v>7.0199999999999999E-2</v>
      </c>
      <c r="R576" s="24">
        <v>7.5713699999999995E-2</v>
      </c>
      <c r="S576" s="24">
        <v>7.3800000000000004E-2</v>
      </c>
      <c r="T576" s="24">
        <v>6.8400000000000002E-2</v>
      </c>
      <c r="U576" s="24">
        <v>7.8565778839999989E-2</v>
      </c>
      <c r="V576" s="24">
        <v>7.7800000000000008E-2</v>
      </c>
      <c r="W576" s="24">
        <v>7.2800000000000004E-2</v>
      </c>
      <c r="X576" s="24">
        <v>7.4299999999999991E-2</v>
      </c>
      <c r="Y576" s="24">
        <v>7.4370000000000006E-2</v>
      </c>
      <c r="Z576" s="24">
        <v>7.8026620000000005E-2</v>
      </c>
      <c r="AA576" s="24">
        <v>6.4500000000000002E-2</v>
      </c>
      <c r="AB576" s="24">
        <v>6.9499999999999992E-2</v>
      </c>
      <c r="AC576" s="24">
        <v>6.8900000000000003E-2</v>
      </c>
      <c r="AD576" s="24">
        <v>7.5499999999999998E-2</v>
      </c>
      <c r="AE576" s="24">
        <v>6.9199999999999998E-2</v>
      </c>
      <c r="AF576" s="24">
        <v>7.5999999999999998E-2</v>
      </c>
      <c r="AG576" s="206"/>
      <c r="AH576" s="207"/>
      <c r="AI576" s="207"/>
      <c r="AJ576" s="207"/>
      <c r="AK576" s="207"/>
      <c r="AL576" s="207"/>
      <c r="AM576" s="207"/>
      <c r="AN576" s="207"/>
      <c r="AO576" s="207"/>
      <c r="AP576" s="207"/>
      <c r="AQ576" s="207"/>
      <c r="AR576" s="207"/>
      <c r="AS576" s="207"/>
      <c r="AT576" s="207"/>
      <c r="AU576" s="207"/>
      <c r="AV576" s="207"/>
      <c r="AW576" s="207"/>
      <c r="AX576" s="207"/>
      <c r="AY576" s="207"/>
      <c r="AZ576" s="207"/>
      <c r="BA576" s="207"/>
      <c r="BB576" s="207"/>
      <c r="BC576" s="207"/>
      <c r="BD576" s="207"/>
      <c r="BE576" s="207"/>
      <c r="BF576" s="207"/>
      <c r="BG576" s="207"/>
      <c r="BH576" s="207"/>
      <c r="BI576" s="207"/>
      <c r="BJ576" s="207"/>
      <c r="BK576" s="207"/>
      <c r="BL576" s="207"/>
      <c r="BM576" s="230">
        <v>23</v>
      </c>
    </row>
    <row r="577" spans="1:65">
      <c r="A577" s="30"/>
      <c r="B577" s="19">
        <v>1</v>
      </c>
      <c r="C577" s="9">
        <v>3</v>
      </c>
      <c r="D577" s="24">
        <v>7.85E-2</v>
      </c>
      <c r="E577" s="24">
        <v>7.5220000000000009E-2</v>
      </c>
      <c r="F577" s="24">
        <v>6.4786999999999997E-2</v>
      </c>
      <c r="G577" s="24">
        <v>7.8103999999999993E-2</v>
      </c>
      <c r="H577" s="24">
        <v>7.3818450973469715E-2</v>
      </c>
      <c r="I577" s="24">
        <v>8.3000000000000004E-2</v>
      </c>
      <c r="J577" s="24">
        <v>8.2100000000000006E-2</v>
      </c>
      <c r="K577" s="24">
        <v>7.85E-2</v>
      </c>
      <c r="L577" s="24">
        <v>7.5700000000000003E-2</v>
      </c>
      <c r="M577" s="24">
        <v>6.88E-2</v>
      </c>
      <c r="N577" s="24">
        <v>8.4199999999999997E-2</v>
      </c>
      <c r="O577" s="24">
        <v>7.0300000000000001E-2</v>
      </c>
      <c r="P577" s="24">
        <v>6.9499999999999992E-2</v>
      </c>
      <c r="Q577" s="24">
        <v>6.9699999999999998E-2</v>
      </c>
      <c r="R577" s="24">
        <v>7.1518499999999985E-2</v>
      </c>
      <c r="S577" s="24">
        <v>7.3899999999999993E-2</v>
      </c>
      <c r="T577" s="24">
        <v>6.8099999999999994E-2</v>
      </c>
      <c r="U577" s="24">
        <v>7.6889124890000007E-2</v>
      </c>
      <c r="V577" s="24">
        <v>7.8700000000000006E-2</v>
      </c>
      <c r="W577" s="24">
        <v>7.0400000000000004E-2</v>
      </c>
      <c r="X577" s="24">
        <v>7.5199999999999989E-2</v>
      </c>
      <c r="Y577" s="24">
        <v>7.2632000000000002E-2</v>
      </c>
      <c r="Z577" s="24">
        <v>7.785512E-2</v>
      </c>
      <c r="AA577" s="24">
        <v>6.7000000000000004E-2</v>
      </c>
      <c r="AB577" s="24">
        <v>6.9800000000000001E-2</v>
      </c>
      <c r="AC577" s="24">
        <v>6.989999999999999E-2</v>
      </c>
      <c r="AD577" s="24">
        <v>7.6300000000000007E-2</v>
      </c>
      <c r="AE577" s="24">
        <v>6.8999999999999992E-2</v>
      </c>
      <c r="AF577" s="24">
        <v>7.7100000000000002E-2</v>
      </c>
      <c r="AG577" s="206"/>
      <c r="AH577" s="207"/>
      <c r="AI577" s="207"/>
      <c r="AJ577" s="207"/>
      <c r="AK577" s="207"/>
      <c r="AL577" s="207"/>
      <c r="AM577" s="207"/>
      <c r="AN577" s="207"/>
      <c r="AO577" s="207"/>
      <c r="AP577" s="207"/>
      <c r="AQ577" s="207"/>
      <c r="AR577" s="207"/>
      <c r="AS577" s="207"/>
      <c r="AT577" s="207"/>
      <c r="AU577" s="207"/>
      <c r="AV577" s="207"/>
      <c r="AW577" s="207"/>
      <c r="AX577" s="207"/>
      <c r="AY577" s="207"/>
      <c r="AZ577" s="207"/>
      <c r="BA577" s="207"/>
      <c r="BB577" s="207"/>
      <c r="BC577" s="207"/>
      <c r="BD577" s="207"/>
      <c r="BE577" s="207"/>
      <c r="BF577" s="207"/>
      <c r="BG577" s="207"/>
      <c r="BH577" s="207"/>
      <c r="BI577" s="207"/>
      <c r="BJ577" s="207"/>
      <c r="BK577" s="207"/>
      <c r="BL577" s="207"/>
      <c r="BM577" s="230">
        <v>16</v>
      </c>
    </row>
    <row r="578" spans="1:65">
      <c r="A578" s="30"/>
      <c r="B578" s="19">
        <v>1</v>
      </c>
      <c r="C578" s="9">
        <v>4</v>
      </c>
      <c r="D578" s="24">
        <v>7.8899999999999998E-2</v>
      </c>
      <c r="E578" s="24">
        <v>7.5270000000000004E-2</v>
      </c>
      <c r="F578" s="24">
        <v>6.3184000000000004E-2</v>
      </c>
      <c r="G578" s="24">
        <v>7.8673999999999994E-2</v>
      </c>
      <c r="H578" s="24">
        <v>7.4604744107929874E-2</v>
      </c>
      <c r="I578" s="24">
        <v>7.640000000000001E-2</v>
      </c>
      <c r="J578" s="24">
        <v>8.2100000000000006E-2</v>
      </c>
      <c r="K578" s="24">
        <v>7.7200000000000005E-2</v>
      </c>
      <c r="L578" s="24">
        <v>7.6999999999999999E-2</v>
      </c>
      <c r="M578" s="24">
        <v>6.8999999999999992E-2</v>
      </c>
      <c r="N578" s="24">
        <v>7.9799999999999996E-2</v>
      </c>
      <c r="O578" s="24">
        <v>6.9199999999999998E-2</v>
      </c>
      <c r="P578" s="24">
        <v>6.9800000000000001E-2</v>
      </c>
      <c r="Q578" s="24">
        <v>6.9800000000000001E-2</v>
      </c>
      <c r="R578" s="24">
        <v>7.4540599999999999E-2</v>
      </c>
      <c r="S578" s="24">
        <v>7.3499999999999996E-2</v>
      </c>
      <c r="T578" s="24">
        <v>6.8900000000000003E-2</v>
      </c>
      <c r="U578" s="24">
        <v>7.9550673340000003E-2</v>
      </c>
      <c r="V578" s="24">
        <v>7.7100000000000002E-2</v>
      </c>
      <c r="W578" s="24">
        <v>6.7799999999999999E-2</v>
      </c>
      <c r="X578" s="24">
        <v>7.5199999999999989E-2</v>
      </c>
      <c r="Y578" s="24">
        <v>7.2912000000000005E-2</v>
      </c>
      <c r="Z578" s="24">
        <v>7.7630740000000004E-2</v>
      </c>
      <c r="AA578" s="24">
        <v>6.4000000000000001E-2</v>
      </c>
      <c r="AB578" s="24">
        <v>6.88E-2</v>
      </c>
      <c r="AC578" s="24">
        <v>6.8999999999999992E-2</v>
      </c>
      <c r="AD578" s="24">
        <v>7.6300000000000007E-2</v>
      </c>
      <c r="AE578" s="24">
        <v>6.9499999999999992E-2</v>
      </c>
      <c r="AF578" s="235">
        <v>7.4299999999999991E-2</v>
      </c>
      <c r="AG578" s="206"/>
      <c r="AH578" s="207"/>
      <c r="AI578" s="207"/>
      <c r="AJ578" s="207"/>
      <c r="AK578" s="207"/>
      <c r="AL578" s="207"/>
      <c r="AM578" s="207"/>
      <c r="AN578" s="207"/>
      <c r="AO578" s="207"/>
      <c r="AP578" s="207"/>
      <c r="AQ578" s="207"/>
      <c r="AR578" s="207"/>
      <c r="AS578" s="207"/>
      <c r="AT578" s="207"/>
      <c r="AU578" s="207"/>
      <c r="AV578" s="207"/>
      <c r="AW578" s="207"/>
      <c r="AX578" s="207"/>
      <c r="AY578" s="207"/>
      <c r="AZ578" s="207"/>
      <c r="BA578" s="207"/>
      <c r="BB578" s="207"/>
      <c r="BC578" s="207"/>
      <c r="BD578" s="207"/>
      <c r="BE578" s="207"/>
      <c r="BF578" s="207"/>
      <c r="BG578" s="207"/>
      <c r="BH578" s="207"/>
      <c r="BI578" s="207"/>
      <c r="BJ578" s="207"/>
      <c r="BK578" s="207"/>
      <c r="BL578" s="207"/>
      <c r="BM578" s="230">
        <v>7.3819575029639012E-2</v>
      </c>
    </row>
    <row r="579" spans="1:65">
      <c r="A579" s="30"/>
      <c r="B579" s="19">
        <v>1</v>
      </c>
      <c r="C579" s="9">
        <v>5</v>
      </c>
      <c r="D579" s="24">
        <v>8.0099999999999991E-2</v>
      </c>
      <c r="E579" s="24">
        <v>7.5590000000000004E-2</v>
      </c>
      <c r="F579" s="24">
        <v>6.4862000000000003E-2</v>
      </c>
      <c r="G579" s="24">
        <v>7.8673000000000007E-2</v>
      </c>
      <c r="H579" s="24">
        <v>7.5140844197611398E-2</v>
      </c>
      <c r="I579" s="24">
        <v>8.1600000000000006E-2</v>
      </c>
      <c r="J579" s="24">
        <v>8.2900000000000001E-2</v>
      </c>
      <c r="K579" s="24">
        <v>7.9600000000000004E-2</v>
      </c>
      <c r="L579" s="24">
        <v>7.2999999999999995E-2</v>
      </c>
      <c r="M579" s="24">
        <v>6.9699999999999998E-2</v>
      </c>
      <c r="N579" s="24">
        <v>8.3799999999999999E-2</v>
      </c>
      <c r="O579" s="24">
        <v>6.9699999999999998E-2</v>
      </c>
      <c r="P579" s="24">
        <v>6.9800000000000001E-2</v>
      </c>
      <c r="Q579" s="24">
        <v>7.0699999999999999E-2</v>
      </c>
      <c r="R579" s="24">
        <v>7.0512199999999997E-2</v>
      </c>
      <c r="S579" s="24">
        <v>7.1500000000000008E-2</v>
      </c>
      <c r="T579" s="24">
        <v>6.7799999999999999E-2</v>
      </c>
      <c r="U579" s="24">
        <v>7.3441320840000004E-2</v>
      </c>
      <c r="V579" s="24">
        <v>7.8799999999999995E-2</v>
      </c>
      <c r="W579" s="24">
        <v>7.0900000000000005E-2</v>
      </c>
      <c r="X579" s="24">
        <v>7.5399999999999995E-2</v>
      </c>
      <c r="Y579" s="24">
        <v>7.2445999999999997E-2</v>
      </c>
      <c r="Z579" s="24">
        <v>7.7870259999999997E-2</v>
      </c>
      <c r="AA579" s="24">
        <v>6.5000000000000002E-2</v>
      </c>
      <c r="AB579" s="24">
        <v>7.0199999999999999E-2</v>
      </c>
      <c r="AC579" s="24">
        <v>7.0300000000000001E-2</v>
      </c>
      <c r="AD579" s="24">
        <v>7.8E-2</v>
      </c>
      <c r="AE579" s="24">
        <v>6.9099999999999995E-2</v>
      </c>
      <c r="AF579" s="24">
        <v>7.7200000000000005E-2</v>
      </c>
      <c r="AG579" s="206"/>
      <c r="AH579" s="207"/>
      <c r="AI579" s="207"/>
      <c r="AJ579" s="207"/>
      <c r="AK579" s="207"/>
      <c r="AL579" s="207"/>
      <c r="AM579" s="207"/>
      <c r="AN579" s="207"/>
      <c r="AO579" s="207"/>
      <c r="AP579" s="207"/>
      <c r="AQ579" s="207"/>
      <c r="AR579" s="207"/>
      <c r="AS579" s="207"/>
      <c r="AT579" s="207"/>
      <c r="AU579" s="207"/>
      <c r="AV579" s="207"/>
      <c r="AW579" s="207"/>
      <c r="AX579" s="207"/>
      <c r="AY579" s="207"/>
      <c r="AZ579" s="207"/>
      <c r="BA579" s="207"/>
      <c r="BB579" s="207"/>
      <c r="BC579" s="207"/>
      <c r="BD579" s="207"/>
      <c r="BE579" s="207"/>
      <c r="BF579" s="207"/>
      <c r="BG579" s="207"/>
      <c r="BH579" s="207"/>
      <c r="BI579" s="207"/>
      <c r="BJ579" s="207"/>
      <c r="BK579" s="207"/>
      <c r="BL579" s="207"/>
      <c r="BM579" s="230">
        <v>102</v>
      </c>
    </row>
    <row r="580" spans="1:65">
      <c r="A580" s="30"/>
      <c r="B580" s="19">
        <v>1</v>
      </c>
      <c r="C580" s="9">
        <v>6</v>
      </c>
      <c r="D580" s="24">
        <v>7.9199999999999993E-2</v>
      </c>
      <c r="E580" s="24">
        <v>7.4310000000000001E-2</v>
      </c>
      <c r="F580" s="24">
        <v>6.3568E-2</v>
      </c>
      <c r="G580" s="24">
        <v>7.8822000000000003E-2</v>
      </c>
      <c r="H580" s="24">
        <v>7.2571351927513753E-2</v>
      </c>
      <c r="I580" s="24">
        <v>7.4799999999999991E-2</v>
      </c>
      <c r="J580" s="24">
        <v>8.1299999999999997E-2</v>
      </c>
      <c r="K580" s="24">
        <v>7.8899999999999998E-2</v>
      </c>
      <c r="L580" s="24">
        <v>7.2700000000000001E-2</v>
      </c>
      <c r="M580" s="24">
        <v>6.9099999999999995E-2</v>
      </c>
      <c r="N580" s="24">
        <v>8.1199999999999994E-2</v>
      </c>
      <c r="O580" s="24">
        <v>6.8900000000000003E-2</v>
      </c>
      <c r="P580" s="24">
        <v>6.9399999999999989E-2</v>
      </c>
      <c r="Q580" s="24">
        <v>7.0300000000000001E-2</v>
      </c>
      <c r="R580" s="24">
        <v>7.4262899999999993E-2</v>
      </c>
      <c r="S580" s="24">
        <v>7.3700000000000002E-2</v>
      </c>
      <c r="T580" s="24">
        <v>6.7699999999999996E-2</v>
      </c>
      <c r="U580" s="24">
        <v>7.6055585859999997E-2</v>
      </c>
      <c r="V580" s="24">
        <v>7.8E-2</v>
      </c>
      <c r="W580" s="24">
        <v>7.0699999999999999E-2</v>
      </c>
      <c r="X580" s="24">
        <v>7.4499999999999997E-2</v>
      </c>
      <c r="Y580" s="24">
        <v>7.1421000000000012E-2</v>
      </c>
      <c r="Z580" s="235">
        <v>8.1840780000000002E-2</v>
      </c>
      <c r="AA580" s="24">
        <v>6.7000000000000004E-2</v>
      </c>
      <c r="AB580" s="24">
        <v>6.8900000000000003E-2</v>
      </c>
      <c r="AC580" s="24">
        <v>6.7000000000000004E-2</v>
      </c>
      <c r="AD580" s="24">
        <v>7.4499999999999997E-2</v>
      </c>
      <c r="AE580" s="24">
        <v>6.83E-2</v>
      </c>
      <c r="AF580" s="24">
        <v>7.7300000000000008E-2</v>
      </c>
      <c r="AG580" s="206"/>
      <c r="AH580" s="207"/>
      <c r="AI580" s="207"/>
      <c r="AJ580" s="207"/>
      <c r="AK580" s="207"/>
      <c r="AL580" s="207"/>
      <c r="AM580" s="207"/>
      <c r="AN580" s="207"/>
      <c r="AO580" s="207"/>
      <c r="AP580" s="207"/>
      <c r="AQ580" s="207"/>
      <c r="AR580" s="207"/>
      <c r="AS580" s="207"/>
      <c r="AT580" s="207"/>
      <c r="AU580" s="207"/>
      <c r="AV580" s="207"/>
      <c r="AW580" s="207"/>
      <c r="AX580" s="207"/>
      <c r="AY580" s="207"/>
      <c r="AZ580" s="207"/>
      <c r="BA580" s="207"/>
      <c r="BB580" s="207"/>
      <c r="BC580" s="207"/>
      <c r="BD580" s="207"/>
      <c r="BE580" s="207"/>
      <c r="BF580" s="207"/>
      <c r="BG580" s="207"/>
      <c r="BH580" s="207"/>
      <c r="BI580" s="207"/>
      <c r="BJ580" s="207"/>
      <c r="BK580" s="207"/>
      <c r="BL580" s="207"/>
      <c r="BM580" s="56"/>
    </row>
    <row r="581" spans="1:65">
      <c r="A581" s="30"/>
      <c r="B581" s="20" t="s">
        <v>272</v>
      </c>
      <c r="C581" s="12"/>
      <c r="D581" s="232">
        <v>7.9050000000000009E-2</v>
      </c>
      <c r="E581" s="232">
        <v>7.5448333333333326E-2</v>
      </c>
      <c r="F581" s="232">
        <v>6.4183499999999991E-2</v>
      </c>
      <c r="G581" s="232">
        <v>7.8594666666666674E-2</v>
      </c>
      <c r="H581" s="232">
        <v>7.4206727514531765E-2</v>
      </c>
      <c r="I581" s="232">
        <v>7.878333333333333E-2</v>
      </c>
      <c r="J581" s="232">
        <v>8.2099999999999992E-2</v>
      </c>
      <c r="K581" s="232">
        <v>7.853333333333333E-2</v>
      </c>
      <c r="L581" s="232">
        <v>7.5716666666666668E-2</v>
      </c>
      <c r="M581" s="232">
        <v>6.8966666666666662E-2</v>
      </c>
      <c r="N581" s="232">
        <v>8.2616666666666658E-2</v>
      </c>
      <c r="O581" s="232">
        <v>6.9800000000000001E-2</v>
      </c>
      <c r="P581" s="232">
        <v>6.9883333333333339E-2</v>
      </c>
      <c r="Q581" s="232">
        <v>7.0016666666666671E-2</v>
      </c>
      <c r="R581" s="232">
        <v>7.3499149999999999E-2</v>
      </c>
      <c r="S581" s="232">
        <v>7.3283333333333325E-2</v>
      </c>
      <c r="T581" s="232">
        <v>6.8133333333333324E-2</v>
      </c>
      <c r="U581" s="232">
        <v>7.689024567833333E-2</v>
      </c>
      <c r="V581" s="232">
        <v>7.8016666666666665E-2</v>
      </c>
      <c r="W581" s="232">
        <v>7.0516666666666658E-2</v>
      </c>
      <c r="X581" s="232">
        <v>7.5050000000000006E-2</v>
      </c>
      <c r="Y581" s="232">
        <v>7.2934000000000013E-2</v>
      </c>
      <c r="Z581" s="232">
        <v>7.880008333333334E-2</v>
      </c>
      <c r="AA581" s="232">
        <v>6.5250000000000002E-2</v>
      </c>
      <c r="AB581" s="232">
        <v>6.9383333333333339E-2</v>
      </c>
      <c r="AC581" s="232">
        <v>6.9066666666666651E-2</v>
      </c>
      <c r="AD581" s="232">
        <v>7.6516666666666663E-2</v>
      </c>
      <c r="AE581" s="232">
        <v>6.9283333333333322E-2</v>
      </c>
      <c r="AF581" s="232">
        <v>7.6433333333333339E-2</v>
      </c>
      <c r="AG581" s="206"/>
      <c r="AH581" s="207"/>
      <c r="AI581" s="207"/>
      <c r="AJ581" s="207"/>
      <c r="AK581" s="207"/>
      <c r="AL581" s="207"/>
      <c r="AM581" s="207"/>
      <c r="AN581" s="207"/>
      <c r="AO581" s="207"/>
      <c r="AP581" s="207"/>
      <c r="AQ581" s="207"/>
      <c r="AR581" s="207"/>
      <c r="AS581" s="207"/>
      <c r="AT581" s="207"/>
      <c r="AU581" s="207"/>
      <c r="AV581" s="207"/>
      <c r="AW581" s="207"/>
      <c r="AX581" s="207"/>
      <c r="AY581" s="207"/>
      <c r="AZ581" s="207"/>
      <c r="BA581" s="207"/>
      <c r="BB581" s="207"/>
      <c r="BC581" s="207"/>
      <c r="BD581" s="207"/>
      <c r="BE581" s="207"/>
      <c r="BF581" s="207"/>
      <c r="BG581" s="207"/>
      <c r="BH581" s="207"/>
      <c r="BI581" s="207"/>
      <c r="BJ581" s="207"/>
      <c r="BK581" s="207"/>
      <c r="BL581" s="207"/>
      <c r="BM581" s="56"/>
    </row>
    <row r="582" spans="1:65">
      <c r="A582" s="30"/>
      <c r="B582" s="3" t="s">
        <v>273</v>
      </c>
      <c r="C582" s="29"/>
      <c r="D582" s="24">
        <v>7.9000000000000001E-2</v>
      </c>
      <c r="E582" s="24">
        <v>7.5429999999999997E-2</v>
      </c>
      <c r="F582" s="24">
        <v>6.4177499999999998E-2</v>
      </c>
      <c r="G582" s="24">
        <v>7.8673500000000007E-2</v>
      </c>
      <c r="H582" s="24">
        <v>7.4211597540699795E-2</v>
      </c>
      <c r="I582" s="24">
        <v>7.8449999999999992E-2</v>
      </c>
      <c r="J582" s="24">
        <v>8.2100000000000006E-2</v>
      </c>
      <c r="K582" s="24">
        <v>7.8699999999999992E-2</v>
      </c>
      <c r="L582" s="24">
        <v>7.6350000000000001E-2</v>
      </c>
      <c r="M582" s="24">
        <v>6.8899999999999989E-2</v>
      </c>
      <c r="N582" s="24">
        <v>8.3299999999999999E-2</v>
      </c>
      <c r="O582" s="24">
        <v>6.9449999999999998E-2</v>
      </c>
      <c r="P582" s="24">
        <v>6.9800000000000001E-2</v>
      </c>
      <c r="Q582" s="24">
        <v>7.0000000000000007E-2</v>
      </c>
      <c r="R582" s="24">
        <v>7.4354950000000003E-2</v>
      </c>
      <c r="S582" s="24">
        <v>7.3599999999999999E-2</v>
      </c>
      <c r="T582" s="24">
        <v>6.8000000000000005E-2</v>
      </c>
      <c r="U582" s="24">
        <v>7.6864057595000007E-2</v>
      </c>
      <c r="V582" s="24">
        <v>7.7899999999999997E-2</v>
      </c>
      <c r="W582" s="24">
        <v>7.0599999999999996E-2</v>
      </c>
      <c r="X582" s="24">
        <v>7.5199999999999989E-2</v>
      </c>
      <c r="Y582" s="24">
        <v>7.2772000000000003E-2</v>
      </c>
      <c r="Z582" s="24">
        <v>7.7948440000000008E-2</v>
      </c>
      <c r="AA582" s="24">
        <v>6.4750000000000002E-2</v>
      </c>
      <c r="AB582" s="24">
        <v>6.93E-2</v>
      </c>
      <c r="AC582" s="24">
        <v>6.9149999999999989E-2</v>
      </c>
      <c r="AD582" s="24">
        <v>7.6300000000000007E-2</v>
      </c>
      <c r="AE582" s="24">
        <v>6.9149999999999989E-2</v>
      </c>
      <c r="AF582" s="24">
        <v>7.6899999999999996E-2</v>
      </c>
      <c r="AG582" s="206"/>
      <c r="AH582" s="207"/>
      <c r="AI582" s="207"/>
      <c r="AJ582" s="207"/>
      <c r="AK582" s="207"/>
      <c r="AL582" s="207"/>
      <c r="AM582" s="207"/>
      <c r="AN582" s="207"/>
      <c r="AO582" s="207"/>
      <c r="AP582" s="207"/>
      <c r="AQ582" s="207"/>
      <c r="AR582" s="207"/>
      <c r="AS582" s="207"/>
      <c r="AT582" s="207"/>
      <c r="AU582" s="207"/>
      <c r="AV582" s="207"/>
      <c r="AW582" s="207"/>
      <c r="AX582" s="207"/>
      <c r="AY582" s="207"/>
      <c r="AZ582" s="207"/>
      <c r="BA582" s="207"/>
      <c r="BB582" s="207"/>
      <c r="BC582" s="207"/>
      <c r="BD582" s="207"/>
      <c r="BE582" s="207"/>
      <c r="BF582" s="207"/>
      <c r="BG582" s="207"/>
      <c r="BH582" s="207"/>
      <c r="BI582" s="207"/>
      <c r="BJ582" s="207"/>
      <c r="BK582" s="207"/>
      <c r="BL582" s="207"/>
      <c r="BM582" s="56"/>
    </row>
    <row r="583" spans="1:65">
      <c r="A583" s="30"/>
      <c r="B583" s="3" t="s">
        <v>274</v>
      </c>
      <c r="C583" s="29"/>
      <c r="D583" s="24">
        <v>5.9245252974394135E-4</v>
      </c>
      <c r="E583" s="24">
        <v>7.4219718853325248E-4</v>
      </c>
      <c r="F583" s="24">
        <v>8.5155358022851347E-4</v>
      </c>
      <c r="G583" s="24">
        <v>2.5324744157970917E-4</v>
      </c>
      <c r="H583" s="24">
        <v>1.0503273168596945E-3</v>
      </c>
      <c r="I583" s="24">
        <v>3.2743956185327821E-3</v>
      </c>
      <c r="J583" s="24">
        <v>7.1554175279993457E-4</v>
      </c>
      <c r="K583" s="24">
        <v>9.6678160236253171E-4</v>
      </c>
      <c r="L583" s="24">
        <v>2.4309805977561121E-3</v>
      </c>
      <c r="M583" s="24">
        <v>4.1311822359545863E-4</v>
      </c>
      <c r="N583" s="24">
        <v>1.7622901766356962E-3</v>
      </c>
      <c r="O583" s="24">
        <v>9.6747092979582899E-4</v>
      </c>
      <c r="P583" s="24">
        <v>4.4907311951025133E-4</v>
      </c>
      <c r="Q583" s="24">
        <v>4.7081489639418719E-4</v>
      </c>
      <c r="R583" s="24">
        <v>2.0157097119873207E-3</v>
      </c>
      <c r="S583" s="24">
        <v>8.9981479575891631E-4</v>
      </c>
      <c r="T583" s="24">
        <v>4.5018514709691221E-4</v>
      </c>
      <c r="U583" s="24">
        <v>2.1203610372572514E-3</v>
      </c>
      <c r="V583" s="24">
        <v>6.431692364118986E-4</v>
      </c>
      <c r="W583" s="24">
        <v>1.5992706671063128E-3</v>
      </c>
      <c r="X583" s="24">
        <v>5.3944415837044917E-4</v>
      </c>
      <c r="Y583" s="24">
        <v>1.0460801116549325E-3</v>
      </c>
      <c r="Z583" s="24">
        <v>1.6475764711316645E-3</v>
      </c>
      <c r="AA583" s="24">
        <v>1.4053469322555206E-3</v>
      </c>
      <c r="AB583" s="24">
        <v>5.4924190177613544E-4</v>
      </c>
      <c r="AC583" s="24">
        <v>1.1465891446663275E-3</v>
      </c>
      <c r="AD583" s="24">
        <v>1.5052131631987109E-3</v>
      </c>
      <c r="AE583" s="24">
        <v>7.5740786018278522E-4</v>
      </c>
      <c r="AF583" s="24">
        <v>1.1483321238503605E-3</v>
      </c>
      <c r="AG583" s="206"/>
      <c r="AH583" s="207"/>
      <c r="AI583" s="207"/>
      <c r="AJ583" s="207"/>
      <c r="AK583" s="207"/>
      <c r="AL583" s="207"/>
      <c r="AM583" s="207"/>
      <c r="AN583" s="207"/>
      <c r="AO583" s="207"/>
      <c r="AP583" s="207"/>
      <c r="AQ583" s="207"/>
      <c r="AR583" s="207"/>
      <c r="AS583" s="207"/>
      <c r="AT583" s="207"/>
      <c r="AU583" s="207"/>
      <c r="AV583" s="207"/>
      <c r="AW583" s="207"/>
      <c r="AX583" s="207"/>
      <c r="AY583" s="207"/>
      <c r="AZ583" s="207"/>
      <c r="BA583" s="207"/>
      <c r="BB583" s="207"/>
      <c r="BC583" s="207"/>
      <c r="BD583" s="207"/>
      <c r="BE583" s="207"/>
      <c r="BF583" s="207"/>
      <c r="BG583" s="207"/>
      <c r="BH583" s="207"/>
      <c r="BI583" s="207"/>
      <c r="BJ583" s="207"/>
      <c r="BK583" s="207"/>
      <c r="BL583" s="207"/>
      <c r="BM583" s="56"/>
    </row>
    <row r="584" spans="1:65">
      <c r="A584" s="30"/>
      <c r="B584" s="3" t="s">
        <v>87</v>
      </c>
      <c r="C584" s="29"/>
      <c r="D584" s="13">
        <v>7.4946556577348677E-3</v>
      </c>
      <c r="E584" s="13">
        <v>9.837158168281861E-3</v>
      </c>
      <c r="F584" s="13">
        <v>1.3267484325854988E-2</v>
      </c>
      <c r="G584" s="13">
        <v>3.222196267512331E-3</v>
      </c>
      <c r="H584" s="13">
        <v>1.4154071363058166E-2</v>
      </c>
      <c r="I584" s="13">
        <v>4.15620345064453E-2</v>
      </c>
      <c r="J584" s="13">
        <v>8.7154902898895822E-3</v>
      </c>
      <c r="K584" s="13">
        <v>1.2310461829743612E-2</v>
      </c>
      <c r="L584" s="13">
        <v>3.2106281282273108E-2</v>
      </c>
      <c r="M584" s="13">
        <v>5.9901144068940353E-3</v>
      </c>
      <c r="N584" s="13">
        <v>2.1330928101299534E-2</v>
      </c>
      <c r="O584" s="13">
        <v>1.3860615040054857E-2</v>
      </c>
      <c r="P584" s="13">
        <v>6.4260403459611443E-3</v>
      </c>
      <c r="Q584" s="13">
        <v>6.7243260613309283E-3</v>
      </c>
      <c r="R584" s="13">
        <v>2.7424939090959839E-2</v>
      </c>
      <c r="S584" s="13">
        <v>1.2278573515018191E-2</v>
      </c>
      <c r="T584" s="13">
        <v>6.6074140963343292E-3</v>
      </c>
      <c r="U584" s="13">
        <v>2.7576463289344665E-2</v>
      </c>
      <c r="V584" s="13">
        <v>8.24399790316469E-3</v>
      </c>
      <c r="W584" s="13">
        <v>2.2679328770120251E-2</v>
      </c>
      <c r="X584" s="13">
        <v>7.1877969136635456E-3</v>
      </c>
      <c r="Y584" s="13">
        <v>1.4342832035195277E-2</v>
      </c>
      <c r="Z584" s="13">
        <v>2.0908308740769068E-2</v>
      </c>
      <c r="AA584" s="13">
        <v>2.1537884019241695E-2</v>
      </c>
      <c r="AB584" s="13">
        <v>7.9160495091443964E-3</v>
      </c>
      <c r="AC584" s="13">
        <v>1.6601194179531771E-2</v>
      </c>
      <c r="AD584" s="13">
        <v>1.9671703287284396E-2</v>
      </c>
      <c r="AE584" s="13">
        <v>1.0932035509013019E-2</v>
      </c>
      <c r="AF584" s="13">
        <v>1.5023970220458269E-2</v>
      </c>
      <c r="AG584" s="154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55"/>
    </row>
    <row r="585" spans="1:65">
      <c r="A585" s="30"/>
      <c r="B585" s="3" t="s">
        <v>275</v>
      </c>
      <c r="C585" s="29"/>
      <c r="D585" s="13">
        <v>7.0854173412146393E-2</v>
      </c>
      <c r="E585" s="13">
        <v>2.2064043352191476E-2</v>
      </c>
      <c r="F585" s="13">
        <v>-0.13053549855536395</v>
      </c>
      <c r="G585" s="13">
        <v>6.4685981125066627E-2</v>
      </c>
      <c r="H585" s="13">
        <v>5.2445775356646518E-3</v>
      </c>
      <c r="I585" s="13">
        <v>6.7241762116638348E-2</v>
      </c>
      <c r="J585" s="13">
        <v>0.11217112760451875</v>
      </c>
      <c r="K585" s="13">
        <v>6.3855126527099459E-2</v>
      </c>
      <c r="L585" s="13">
        <v>2.5699032218296614E-2</v>
      </c>
      <c r="M585" s="13">
        <v>-6.5740128699249167E-2</v>
      </c>
      <c r="N585" s="13">
        <v>0.11917017448956546</v>
      </c>
      <c r="O585" s="13">
        <v>-5.4451343400786723E-2</v>
      </c>
      <c r="P585" s="13">
        <v>-5.3322464870940389E-2</v>
      </c>
      <c r="Q585" s="13">
        <v>-5.1516259223186367E-2</v>
      </c>
      <c r="R585" s="13">
        <v>-4.3406512366179761E-3</v>
      </c>
      <c r="S585" s="13">
        <v>-7.2642208532138763E-3</v>
      </c>
      <c r="T585" s="13">
        <v>-7.7028913997711723E-2</v>
      </c>
      <c r="U585" s="13">
        <v>4.1596970010480572E-2</v>
      </c>
      <c r="V585" s="13">
        <v>5.685607964205297E-2</v>
      </c>
      <c r="W585" s="13">
        <v>-4.4742988044109144E-2</v>
      </c>
      <c r="X585" s="13">
        <v>1.6668003979526613E-2</v>
      </c>
      <c r="Y585" s="13">
        <v>-1.1996479650329017E-2</v>
      </c>
      <c r="Z585" s="13">
        <v>6.7468666701137492E-2</v>
      </c>
      <c r="AA585" s="13">
        <v>-0.11608811113039152</v>
      </c>
      <c r="AB585" s="13">
        <v>-6.0095736050017834E-2</v>
      </c>
      <c r="AC585" s="13">
        <v>-6.4385474463433789E-2</v>
      </c>
      <c r="AD585" s="13">
        <v>3.6536266104820525E-2</v>
      </c>
      <c r="AE585" s="13">
        <v>-6.1450390285833545E-2</v>
      </c>
      <c r="AF585" s="13">
        <v>3.5407387574974303E-2</v>
      </c>
      <c r="AG585" s="154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30"/>
      <c r="B586" s="46" t="s">
        <v>276</v>
      </c>
      <c r="C586" s="47"/>
      <c r="D586" s="45">
        <v>0.75</v>
      </c>
      <c r="E586" s="45">
        <v>0.19</v>
      </c>
      <c r="F586" s="45">
        <v>1.56</v>
      </c>
      <c r="G586" s="45">
        <v>0.68</v>
      </c>
      <c r="H586" s="45">
        <v>0</v>
      </c>
      <c r="I586" s="45">
        <v>0.71</v>
      </c>
      <c r="J586" s="45">
        <v>1.23</v>
      </c>
      <c r="K586" s="45">
        <v>0.67</v>
      </c>
      <c r="L586" s="45">
        <v>0.24</v>
      </c>
      <c r="M586" s="45">
        <v>0.82</v>
      </c>
      <c r="N586" s="45">
        <v>1.31</v>
      </c>
      <c r="O586" s="45">
        <v>0.69</v>
      </c>
      <c r="P586" s="45">
        <v>0.67</v>
      </c>
      <c r="Q586" s="45">
        <v>0.65</v>
      </c>
      <c r="R586" s="45">
        <v>0.11</v>
      </c>
      <c r="S586" s="45">
        <v>0.14000000000000001</v>
      </c>
      <c r="T586" s="45">
        <v>0.95</v>
      </c>
      <c r="U586" s="45">
        <v>0.42</v>
      </c>
      <c r="V586" s="45">
        <v>0.59</v>
      </c>
      <c r="W586" s="45">
        <v>0.57999999999999996</v>
      </c>
      <c r="X586" s="45">
        <v>0.13</v>
      </c>
      <c r="Y586" s="45">
        <v>0.2</v>
      </c>
      <c r="Z586" s="45">
        <v>0.72</v>
      </c>
      <c r="AA586" s="45">
        <v>1.4</v>
      </c>
      <c r="AB586" s="45">
        <v>0.75</v>
      </c>
      <c r="AC586" s="45">
        <v>0.8</v>
      </c>
      <c r="AD586" s="45">
        <v>0.36</v>
      </c>
      <c r="AE586" s="45">
        <v>0.77</v>
      </c>
      <c r="AF586" s="45">
        <v>0.35</v>
      </c>
      <c r="AG586" s="154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B587" s="31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BM587" s="55"/>
    </row>
    <row r="588" spans="1:65" ht="15">
      <c r="B588" s="8" t="s">
        <v>577</v>
      </c>
      <c r="BM588" s="28" t="s">
        <v>67</v>
      </c>
    </row>
    <row r="589" spans="1:65" ht="15">
      <c r="A589" s="25" t="s">
        <v>26</v>
      </c>
      <c r="B589" s="18" t="s">
        <v>112</v>
      </c>
      <c r="C589" s="15" t="s">
        <v>113</v>
      </c>
      <c r="D589" s="16" t="s">
        <v>230</v>
      </c>
      <c r="E589" s="17" t="s">
        <v>230</v>
      </c>
      <c r="F589" s="17" t="s">
        <v>230</v>
      </c>
      <c r="G589" s="17" t="s">
        <v>230</v>
      </c>
      <c r="H589" s="17" t="s">
        <v>230</v>
      </c>
      <c r="I589" s="17" t="s">
        <v>230</v>
      </c>
      <c r="J589" s="17" t="s">
        <v>230</v>
      </c>
      <c r="K589" s="17" t="s">
        <v>230</v>
      </c>
      <c r="L589" s="17" t="s">
        <v>230</v>
      </c>
      <c r="M589" s="17" t="s">
        <v>230</v>
      </c>
      <c r="N589" s="17" t="s">
        <v>230</v>
      </c>
      <c r="O589" s="17" t="s">
        <v>230</v>
      </c>
      <c r="P589" s="17" t="s">
        <v>230</v>
      </c>
      <c r="Q589" s="17" t="s">
        <v>230</v>
      </c>
      <c r="R589" s="17" t="s">
        <v>230</v>
      </c>
      <c r="S589" s="17" t="s">
        <v>230</v>
      </c>
      <c r="T589" s="17" t="s">
        <v>230</v>
      </c>
      <c r="U589" s="17" t="s">
        <v>230</v>
      </c>
      <c r="V589" s="17" t="s">
        <v>230</v>
      </c>
      <c r="W589" s="17" t="s">
        <v>230</v>
      </c>
      <c r="X589" s="17" t="s">
        <v>230</v>
      </c>
      <c r="Y589" s="17" t="s">
        <v>230</v>
      </c>
      <c r="Z589" s="17" t="s">
        <v>230</v>
      </c>
      <c r="AA589" s="17" t="s">
        <v>230</v>
      </c>
      <c r="AB589" s="17" t="s">
        <v>230</v>
      </c>
      <c r="AC589" s="17" t="s">
        <v>230</v>
      </c>
      <c r="AD589" s="17" t="s">
        <v>230</v>
      </c>
      <c r="AE589" s="17" t="s">
        <v>230</v>
      </c>
      <c r="AF589" s="17" t="s">
        <v>230</v>
      </c>
      <c r="AG589" s="17" t="s">
        <v>230</v>
      </c>
      <c r="AH589" s="154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8">
        <v>1</v>
      </c>
    </row>
    <row r="590" spans="1:65">
      <c r="A590" s="30"/>
      <c r="B590" s="19" t="s">
        <v>231</v>
      </c>
      <c r="C590" s="9" t="s">
        <v>231</v>
      </c>
      <c r="D590" s="152" t="s">
        <v>233</v>
      </c>
      <c r="E590" s="153" t="s">
        <v>234</v>
      </c>
      <c r="F590" s="153" t="s">
        <v>235</v>
      </c>
      <c r="G590" s="153" t="s">
        <v>236</v>
      </c>
      <c r="H590" s="153" t="s">
        <v>237</v>
      </c>
      <c r="I590" s="153" t="s">
        <v>239</v>
      </c>
      <c r="J590" s="153" t="s">
        <v>240</v>
      </c>
      <c r="K590" s="153" t="s">
        <v>242</v>
      </c>
      <c r="L590" s="153" t="s">
        <v>243</v>
      </c>
      <c r="M590" s="153" t="s">
        <v>244</v>
      </c>
      <c r="N590" s="153" t="s">
        <v>245</v>
      </c>
      <c r="O590" s="153" t="s">
        <v>246</v>
      </c>
      <c r="P590" s="153" t="s">
        <v>247</v>
      </c>
      <c r="Q590" s="153" t="s">
        <v>248</v>
      </c>
      <c r="R590" s="153" t="s">
        <v>249</v>
      </c>
      <c r="S590" s="153" t="s">
        <v>250</v>
      </c>
      <c r="T590" s="153" t="s">
        <v>251</v>
      </c>
      <c r="U590" s="153" t="s">
        <v>287</v>
      </c>
      <c r="V590" s="153" t="s">
        <v>252</v>
      </c>
      <c r="W590" s="153" t="s">
        <v>253</v>
      </c>
      <c r="X590" s="153" t="s">
        <v>254</v>
      </c>
      <c r="Y590" s="153" t="s">
        <v>255</v>
      </c>
      <c r="Z590" s="153" t="s">
        <v>257</v>
      </c>
      <c r="AA590" s="153" t="s">
        <v>258</v>
      </c>
      <c r="AB590" s="153" t="s">
        <v>279</v>
      </c>
      <c r="AC590" s="153" t="s">
        <v>259</v>
      </c>
      <c r="AD590" s="153" t="s">
        <v>260</v>
      </c>
      <c r="AE590" s="153" t="s">
        <v>261</v>
      </c>
      <c r="AF590" s="153" t="s">
        <v>262</v>
      </c>
      <c r="AG590" s="153" t="s">
        <v>263</v>
      </c>
      <c r="AH590" s="154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 t="s">
        <v>3</v>
      </c>
    </row>
    <row r="591" spans="1:65">
      <c r="A591" s="30"/>
      <c r="B591" s="19"/>
      <c r="C591" s="9"/>
      <c r="D591" s="10" t="s">
        <v>282</v>
      </c>
      <c r="E591" s="11" t="s">
        <v>281</v>
      </c>
      <c r="F591" s="11" t="s">
        <v>282</v>
      </c>
      <c r="G591" s="11" t="s">
        <v>281</v>
      </c>
      <c r="H591" s="11" t="s">
        <v>281</v>
      </c>
      <c r="I591" s="11" t="s">
        <v>282</v>
      </c>
      <c r="J591" s="11" t="s">
        <v>281</v>
      </c>
      <c r="K591" s="11" t="s">
        <v>282</v>
      </c>
      <c r="L591" s="11" t="s">
        <v>281</v>
      </c>
      <c r="M591" s="11" t="s">
        <v>322</v>
      </c>
      <c r="N591" s="11" t="s">
        <v>282</v>
      </c>
      <c r="O591" s="11" t="s">
        <v>281</v>
      </c>
      <c r="P591" s="11" t="s">
        <v>281</v>
      </c>
      <c r="Q591" s="11" t="s">
        <v>281</v>
      </c>
      <c r="R591" s="11" t="s">
        <v>322</v>
      </c>
      <c r="S591" s="11" t="s">
        <v>281</v>
      </c>
      <c r="T591" s="11" t="s">
        <v>322</v>
      </c>
      <c r="U591" s="11" t="s">
        <v>282</v>
      </c>
      <c r="V591" s="11" t="s">
        <v>282</v>
      </c>
      <c r="W591" s="11" t="s">
        <v>281</v>
      </c>
      <c r="X591" s="11" t="s">
        <v>281</v>
      </c>
      <c r="Y591" s="11" t="s">
        <v>282</v>
      </c>
      <c r="Z591" s="11" t="s">
        <v>281</v>
      </c>
      <c r="AA591" s="11" t="s">
        <v>281</v>
      </c>
      <c r="AB591" s="11" t="s">
        <v>281</v>
      </c>
      <c r="AC591" s="11" t="s">
        <v>282</v>
      </c>
      <c r="AD591" s="11" t="s">
        <v>282</v>
      </c>
      <c r="AE591" s="11" t="s">
        <v>282</v>
      </c>
      <c r="AF591" s="11" t="s">
        <v>282</v>
      </c>
      <c r="AG591" s="11" t="s">
        <v>281</v>
      </c>
      <c r="AH591" s="154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>
        <v>2</v>
      </c>
    </row>
    <row r="592" spans="1:65">
      <c r="A592" s="30"/>
      <c r="B592" s="19"/>
      <c r="C592" s="9"/>
      <c r="D592" s="26" t="s">
        <v>323</v>
      </c>
      <c r="E592" s="26" t="s">
        <v>324</v>
      </c>
      <c r="F592" s="26" t="s">
        <v>324</v>
      </c>
      <c r="G592" s="26" t="s">
        <v>324</v>
      </c>
      <c r="H592" s="26" t="s">
        <v>325</v>
      </c>
      <c r="I592" s="26" t="s">
        <v>324</v>
      </c>
      <c r="J592" s="26" t="s">
        <v>324</v>
      </c>
      <c r="K592" s="26" t="s">
        <v>326</v>
      </c>
      <c r="L592" s="26" t="s">
        <v>326</v>
      </c>
      <c r="M592" s="26" t="s">
        <v>324</v>
      </c>
      <c r="N592" s="26" t="s">
        <v>323</v>
      </c>
      <c r="O592" s="26" t="s">
        <v>324</v>
      </c>
      <c r="P592" s="26" t="s">
        <v>324</v>
      </c>
      <c r="Q592" s="26" t="s">
        <v>324</v>
      </c>
      <c r="R592" s="26" t="s">
        <v>325</v>
      </c>
      <c r="S592" s="26" t="s">
        <v>324</v>
      </c>
      <c r="T592" s="26" t="s">
        <v>327</v>
      </c>
      <c r="U592" s="26" t="s">
        <v>323</v>
      </c>
      <c r="V592" s="26" t="s">
        <v>326</v>
      </c>
      <c r="W592" s="26" t="s">
        <v>270</v>
      </c>
      <c r="X592" s="26" t="s">
        <v>323</v>
      </c>
      <c r="Y592" s="26" t="s">
        <v>324</v>
      </c>
      <c r="Z592" s="26" t="s">
        <v>118</v>
      </c>
      <c r="AA592" s="26" t="s">
        <v>324</v>
      </c>
      <c r="AB592" s="26" t="s">
        <v>324</v>
      </c>
      <c r="AC592" s="26" t="s">
        <v>324</v>
      </c>
      <c r="AD592" s="26" t="s">
        <v>324</v>
      </c>
      <c r="AE592" s="26" t="s">
        <v>323</v>
      </c>
      <c r="AF592" s="26" t="s">
        <v>324</v>
      </c>
      <c r="AG592" s="26" t="s">
        <v>324</v>
      </c>
      <c r="AH592" s="154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3</v>
      </c>
    </row>
    <row r="593" spans="1:65">
      <c r="A593" s="30"/>
      <c r="B593" s="18">
        <v>1</v>
      </c>
      <c r="C593" s="14">
        <v>1</v>
      </c>
      <c r="D593" s="155">
        <v>2.4900000000000002</v>
      </c>
      <c r="E593" s="22">
        <v>2.16</v>
      </c>
      <c r="F593" s="22">
        <v>2.1</v>
      </c>
      <c r="G593" s="148">
        <v>1.54275300948266</v>
      </c>
      <c r="H593" s="22">
        <v>2.1086374639991083</v>
      </c>
      <c r="I593" s="22">
        <v>2.12</v>
      </c>
      <c r="J593" s="148">
        <v>1.9699999999999998</v>
      </c>
      <c r="K593" s="22">
        <v>2.2000000000000002</v>
      </c>
      <c r="L593" s="22">
        <v>2.1</v>
      </c>
      <c r="M593" s="148">
        <v>2</v>
      </c>
      <c r="N593" s="22">
        <v>2.1</v>
      </c>
      <c r="O593" s="22">
        <v>2.21</v>
      </c>
      <c r="P593" s="22">
        <v>2.14</v>
      </c>
      <c r="Q593" s="22">
        <v>2.08</v>
      </c>
      <c r="R593" s="148" t="s">
        <v>97</v>
      </c>
      <c r="S593" s="22">
        <v>2.0099999999999998</v>
      </c>
      <c r="T593" s="148" t="s">
        <v>105</v>
      </c>
      <c r="U593" s="148" t="s">
        <v>106</v>
      </c>
      <c r="V593" s="148">
        <v>1.7</v>
      </c>
      <c r="W593" s="148">
        <v>1.9299999999999997</v>
      </c>
      <c r="X593" s="22">
        <v>2.21</v>
      </c>
      <c r="Y593" s="155">
        <v>1.38</v>
      </c>
      <c r="Z593" s="148">
        <v>2</v>
      </c>
      <c r="AA593" s="22">
        <v>2.1815500000000001</v>
      </c>
      <c r="AB593" s="22">
        <v>2.21</v>
      </c>
      <c r="AC593" s="22">
        <v>2.0939999999999999</v>
      </c>
      <c r="AD593" s="22">
        <v>2.33</v>
      </c>
      <c r="AE593" s="22">
        <v>2.34</v>
      </c>
      <c r="AF593" s="22">
        <v>2.19</v>
      </c>
      <c r="AG593" s="22">
        <v>2.14</v>
      </c>
      <c r="AH593" s="154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1</v>
      </c>
    </row>
    <row r="594" spans="1:65">
      <c r="A594" s="30"/>
      <c r="B594" s="19">
        <v>1</v>
      </c>
      <c r="C594" s="9">
        <v>2</v>
      </c>
      <c r="D594" s="11">
        <v>2.14</v>
      </c>
      <c r="E594" s="11">
        <v>2.16</v>
      </c>
      <c r="F594" s="11">
        <v>2.29</v>
      </c>
      <c r="G594" s="149">
        <v>1.5128458294098202</v>
      </c>
      <c r="H594" s="11">
        <v>2.3067770317922984</v>
      </c>
      <c r="I594" s="11">
        <v>2.1800000000000002</v>
      </c>
      <c r="J594" s="149">
        <v>1.91</v>
      </c>
      <c r="K594" s="11">
        <v>2.2000000000000002</v>
      </c>
      <c r="L594" s="11">
        <v>2.2000000000000002</v>
      </c>
      <c r="M594" s="149">
        <v>2</v>
      </c>
      <c r="N594" s="11">
        <v>2.1</v>
      </c>
      <c r="O594" s="11">
        <v>2.2200000000000002</v>
      </c>
      <c r="P594" s="11">
        <v>2.2200000000000002</v>
      </c>
      <c r="Q594" s="11">
        <v>2.02</v>
      </c>
      <c r="R594" s="149" t="s">
        <v>97</v>
      </c>
      <c r="S594" s="11">
        <v>2.0299999999999998</v>
      </c>
      <c r="T594" s="149" t="s">
        <v>105</v>
      </c>
      <c r="U594" s="149" t="s">
        <v>106</v>
      </c>
      <c r="V594" s="149">
        <v>1.8</v>
      </c>
      <c r="W594" s="149">
        <v>1.9800000000000002</v>
      </c>
      <c r="X594" s="11">
        <v>2.17</v>
      </c>
      <c r="Y594" s="11">
        <v>2.06</v>
      </c>
      <c r="Z594" s="149">
        <v>2</v>
      </c>
      <c r="AA594" s="11">
        <v>2.1976900000000001</v>
      </c>
      <c r="AB594" s="11">
        <v>2.1800000000000002</v>
      </c>
      <c r="AC594" s="11">
        <v>2.2389999999999999</v>
      </c>
      <c r="AD594" s="11">
        <v>2.29</v>
      </c>
      <c r="AE594" s="11">
        <v>2.2200000000000002</v>
      </c>
      <c r="AF594" s="11">
        <v>2.2599999999999998</v>
      </c>
      <c r="AG594" s="11">
        <v>2.11</v>
      </c>
      <c r="AH594" s="154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>
        <v>24</v>
      </c>
    </row>
    <row r="595" spans="1:65">
      <c r="A595" s="30"/>
      <c r="B595" s="19">
        <v>1</v>
      </c>
      <c r="C595" s="9">
        <v>3</v>
      </c>
      <c r="D595" s="11">
        <v>2.19</v>
      </c>
      <c r="E595" s="11">
        <v>2.17</v>
      </c>
      <c r="F595" s="11">
        <v>1.91</v>
      </c>
      <c r="G595" s="149">
        <v>1.52798005716158</v>
      </c>
      <c r="H595" s="11">
        <v>2.2426597642054684</v>
      </c>
      <c r="I595" s="11">
        <v>2.2000000000000002</v>
      </c>
      <c r="J595" s="149">
        <v>1.9699999999999998</v>
      </c>
      <c r="K595" s="11">
        <v>2.2000000000000002</v>
      </c>
      <c r="L595" s="11">
        <v>2.1</v>
      </c>
      <c r="M595" s="149">
        <v>2</v>
      </c>
      <c r="N595" s="11">
        <v>2.2000000000000002</v>
      </c>
      <c r="O595" s="11">
        <v>2.29</v>
      </c>
      <c r="P595" s="11">
        <v>2.13</v>
      </c>
      <c r="Q595" s="11">
        <v>2.0499999999999998</v>
      </c>
      <c r="R595" s="149" t="s">
        <v>97</v>
      </c>
      <c r="S595" s="11">
        <v>1.96</v>
      </c>
      <c r="T595" s="149" t="s">
        <v>105</v>
      </c>
      <c r="U595" s="149" t="s">
        <v>106</v>
      </c>
      <c r="V595" s="149">
        <v>1.8</v>
      </c>
      <c r="W595" s="149">
        <v>1.9699999999999998</v>
      </c>
      <c r="X595" s="11">
        <v>2.14</v>
      </c>
      <c r="Y595" s="11">
        <v>2.11</v>
      </c>
      <c r="Z595" s="149">
        <v>2</v>
      </c>
      <c r="AA595" s="11">
        <v>2.2331400000000001</v>
      </c>
      <c r="AB595" s="11">
        <v>2.14</v>
      </c>
      <c r="AC595" s="11">
        <v>2.16</v>
      </c>
      <c r="AD595" s="11">
        <v>2.33</v>
      </c>
      <c r="AE595" s="11">
        <v>2.3199999999999998</v>
      </c>
      <c r="AF595" s="11">
        <v>2.23</v>
      </c>
      <c r="AG595" s="11">
        <v>2.21</v>
      </c>
      <c r="AH595" s="154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8">
        <v>16</v>
      </c>
    </row>
    <row r="596" spans="1:65">
      <c r="A596" s="30"/>
      <c r="B596" s="19">
        <v>1</v>
      </c>
      <c r="C596" s="9">
        <v>4</v>
      </c>
      <c r="D596" s="11">
        <v>2.2599999999999998</v>
      </c>
      <c r="E596" s="11">
        <v>2.13</v>
      </c>
      <c r="F596" s="11">
        <v>2.1</v>
      </c>
      <c r="G596" s="149">
        <v>1.50110278457838</v>
      </c>
      <c r="H596" s="11">
        <v>2.2919478087367668</v>
      </c>
      <c r="I596" s="11">
        <v>2.12</v>
      </c>
      <c r="J596" s="149">
        <v>1.9400000000000002</v>
      </c>
      <c r="K596" s="11">
        <v>2.2000000000000002</v>
      </c>
      <c r="L596" s="11">
        <v>2</v>
      </c>
      <c r="M596" s="149">
        <v>2</v>
      </c>
      <c r="N596" s="11">
        <v>2.2000000000000002</v>
      </c>
      <c r="O596" s="11">
        <v>2.1</v>
      </c>
      <c r="P596" s="11">
        <v>2.1</v>
      </c>
      <c r="Q596" s="11">
        <v>2.13</v>
      </c>
      <c r="R596" s="149" t="s">
        <v>97</v>
      </c>
      <c r="S596" s="11">
        <v>1.96</v>
      </c>
      <c r="T596" s="149" t="s">
        <v>105</v>
      </c>
      <c r="U596" s="149" t="s">
        <v>106</v>
      </c>
      <c r="V596" s="149">
        <v>1.9</v>
      </c>
      <c r="W596" s="149">
        <v>1.83</v>
      </c>
      <c r="X596" s="11">
        <v>2.21</v>
      </c>
      <c r="Y596" s="11">
        <v>2.19</v>
      </c>
      <c r="Z596" s="149">
        <v>2</v>
      </c>
      <c r="AA596" s="11">
        <v>2.1403500000000002</v>
      </c>
      <c r="AB596" s="11">
        <v>2.14</v>
      </c>
      <c r="AC596" s="11">
        <v>2.2559999999999998</v>
      </c>
      <c r="AD596" s="11">
        <v>2.38</v>
      </c>
      <c r="AE596" s="11">
        <v>2.25</v>
      </c>
      <c r="AF596" s="11">
        <v>2.2000000000000002</v>
      </c>
      <c r="AG596" s="11">
        <v>2.1</v>
      </c>
      <c r="AH596" s="154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8">
        <v>2.1627572682944489</v>
      </c>
    </row>
    <row r="597" spans="1:65">
      <c r="A597" s="30"/>
      <c r="B597" s="19">
        <v>1</v>
      </c>
      <c r="C597" s="9">
        <v>5</v>
      </c>
      <c r="D597" s="11">
        <v>2.2000000000000002</v>
      </c>
      <c r="E597" s="11">
        <v>2.1800000000000002</v>
      </c>
      <c r="F597" s="11">
        <v>2.11</v>
      </c>
      <c r="G597" s="149">
        <v>1.6429489145020801</v>
      </c>
      <c r="H597" s="11">
        <v>2.2050241523770167</v>
      </c>
      <c r="I597" s="11">
        <v>2.0699999999999998</v>
      </c>
      <c r="J597" s="149">
        <v>1.91</v>
      </c>
      <c r="K597" s="11">
        <v>2.2000000000000002</v>
      </c>
      <c r="L597" s="11">
        <v>2.4</v>
      </c>
      <c r="M597" s="149">
        <v>2</v>
      </c>
      <c r="N597" s="11">
        <v>2.1</v>
      </c>
      <c r="O597" s="11">
        <v>2.09</v>
      </c>
      <c r="P597" s="11">
        <v>2.1800000000000002</v>
      </c>
      <c r="Q597" s="11">
        <v>2.04</v>
      </c>
      <c r="R597" s="149" t="s">
        <v>97</v>
      </c>
      <c r="S597" s="11">
        <v>1.99</v>
      </c>
      <c r="T597" s="149" t="s">
        <v>105</v>
      </c>
      <c r="U597" s="149" t="s">
        <v>106</v>
      </c>
      <c r="V597" s="149">
        <v>1.8</v>
      </c>
      <c r="W597" s="149">
        <v>1.96</v>
      </c>
      <c r="X597" s="11">
        <v>2.2599999999999998</v>
      </c>
      <c r="Y597" s="11">
        <v>2.1800000000000002</v>
      </c>
      <c r="Z597" s="149">
        <v>2</v>
      </c>
      <c r="AA597" s="11">
        <v>2.1158700000000001</v>
      </c>
      <c r="AB597" s="11">
        <v>2.1800000000000002</v>
      </c>
      <c r="AC597" s="11">
        <v>2.1640000000000001</v>
      </c>
      <c r="AD597" s="11">
        <v>2.2799999999999998</v>
      </c>
      <c r="AE597" s="11">
        <v>2.31</v>
      </c>
      <c r="AF597" s="11">
        <v>2.16</v>
      </c>
      <c r="AG597" s="11">
        <v>2.16</v>
      </c>
      <c r="AH597" s="154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8">
        <v>103</v>
      </c>
    </row>
    <row r="598" spans="1:65">
      <c r="A598" s="30"/>
      <c r="B598" s="19">
        <v>1</v>
      </c>
      <c r="C598" s="9">
        <v>6</v>
      </c>
      <c r="D598" s="11">
        <v>2.2000000000000002</v>
      </c>
      <c r="E598" s="11">
        <v>2.13</v>
      </c>
      <c r="F598" s="11">
        <v>2.14</v>
      </c>
      <c r="G598" s="149">
        <v>1.59037678261358</v>
      </c>
      <c r="H598" s="11">
        <v>2.251429583989875</v>
      </c>
      <c r="I598" s="11">
        <v>2.02</v>
      </c>
      <c r="J598" s="149">
        <v>1.9699999999999998</v>
      </c>
      <c r="K598" s="11">
        <v>2.2999999999999998</v>
      </c>
      <c r="L598" s="150">
        <v>2.7</v>
      </c>
      <c r="M598" s="149">
        <v>2</v>
      </c>
      <c r="N598" s="11">
        <v>2.2000000000000002</v>
      </c>
      <c r="O598" s="11">
        <v>2.16</v>
      </c>
      <c r="P598" s="11">
        <v>2.17</v>
      </c>
      <c r="Q598" s="11">
        <v>2.0099999999999998</v>
      </c>
      <c r="R598" s="149" t="s">
        <v>97</v>
      </c>
      <c r="S598" s="11">
        <v>1.9699999999999998</v>
      </c>
      <c r="T598" s="149" t="s">
        <v>105</v>
      </c>
      <c r="U598" s="149" t="s">
        <v>106</v>
      </c>
      <c r="V598" s="149">
        <v>1.9</v>
      </c>
      <c r="W598" s="149">
        <v>1.9</v>
      </c>
      <c r="X598" s="11">
        <v>2.1800000000000002</v>
      </c>
      <c r="Y598" s="11">
        <v>2</v>
      </c>
      <c r="Z598" s="149">
        <v>2</v>
      </c>
      <c r="AA598" s="11">
        <v>2.0723400000000001</v>
      </c>
      <c r="AB598" s="11">
        <v>2.1</v>
      </c>
      <c r="AC598" s="11">
        <v>2.0710000000000002</v>
      </c>
      <c r="AD598" s="11">
        <v>2.21</v>
      </c>
      <c r="AE598" s="11">
        <v>2.2400000000000002</v>
      </c>
      <c r="AF598" s="11">
        <v>2.14</v>
      </c>
      <c r="AG598" s="11">
        <v>2.11</v>
      </c>
      <c r="AH598" s="154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55"/>
    </row>
    <row r="599" spans="1:65">
      <c r="A599" s="30"/>
      <c r="B599" s="20" t="s">
        <v>272</v>
      </c>
      <c r="C599" s="12"/>
      <c r="D599" s="23">
        <v>2.2466666666666666</v>
      </c>
      <c r="E599" s="23">
        <v>2.1549999999999998</v>
      </c>
      <c r="F599" s="23">
        <v>2.1083333333333334</v>
      </c>
      <c r="G599" s="23">
        <v>1.5530012296246836</v>
      </c>
      <c r="H599" s="23">
        <v>2.2344126341834225</v>
      </c>
      <c r="I599" s="23">
        <v>2.1183333333333336</v>
      </c>
      <c r="J599" s="23">
        <v>1.9449999999999996</v>
      </c>
      <c r="K599" s="23">
        <v>2.2166666666666668</v>
      </c>
      <c r="L599" s="23">
        <v>2.25</v>
      </c>
      <c r="M599" s="23">
        <v>2</v>
      </c>
      <c r="N599" s="23">
        <v>2.1500000000000004</v>
      </c>
      <c r="O599" s="23">
        <v>2.1783333333333332</v>
      </c>
      <c r="P599" s="23">
        <v>2.1566666666666667</v>
      </c>
      <c r="Q599" s="23">
        <v>2.0550000000000002</v>
      </c>
      <c r="R599" s="23" t="s">
        <v>674</v>
      </c>
      <c r="S599" s="23">
        <v>1.9866666666666664</v>
      </c>
      <c r="T599" s="23" t="s">
        <v>674</v>
      </c>
      <c r="U599" s="23" t="s">
        <v>674</v>
      </c>
      <c r="V599" s="23">
        <v>1.8166666666666667</v>
      </c>
      <c r="W599" s="23">
        <v>1.9283333333333335</v>
      </c>
      <c r="X599" s="23">
        <v>2.1949999999999998</v>
      </c>
      <c r="Y599" s="23">
        <v>1.9866666666666666</v>
      </c>
      <c r="Z599" s="23">
        <v>2</v>
      </c>
      <c r="AA599" s="23">
        <v>2.1568233333333335</v>
      </c>
      <c r="AB599" s="23">
        <v>2.1583333333333337</v>
      </c>
      <c r="AC599" s="23">
        <v>2.1640000000000001</v>
      </c>
      <c r="AD599" s="23">
        <v>2.3033333333333332</v>
      </c>
      <c r="AE599" s="23">
        <v>2.2800000000000002</v>
      </c>
      <c r="AF599" s="23">
        <v>2.1966666666666668</v>
      </c>
      <c r="AG599" s="23">
        <v>2.1383333333333332</v>
      </c>
      <c r="AH599" s="154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30"/>
      <c r="B600" s="3" t="s">
        <v>273</v>
      </c>
      <c r="C600" s="29"/>
      <c r="D600" s="11">
        <v>2.2000000000000002</v>
      </c>
      <c r="E600" s="11">
        <v>2.16</v>
      </c>
      <c r="F600" s="11">
        <v>2.105</v>
      </c>
      <c r="G600" s="11">
        <v>1.53536653332212</v>
      </c>
      <c r="H600" s="11">
        <v>2.2470446740976717</v>
      </c>
      <c r="I600" s="11">
        <v>2.12</v>
      </c>
      <c r="J600" s="11">
        <v>1.9550000000000001</v>
      </c>
      <c r="K600" s="11">
        <v>2.2000000000000002</v>
      </c>
      <c r="L600" s="11">
        <v>2.1500000000000004</v>
      </c>
      <c r="M600" s="11">
        <v>2</v>
      </c>
      <c r="N600" s="11">
        <v>2.1500000000000004</v>
      </c>
      <c r="O600" s="11">
        <v>2.1850000000000001</v>
      </c>
      <c r="P600" s="11">
        <v>2.1550000000000002</v>
      </c>
      <c r="Q600" s="11">
        <v>2.0449999999999999</v>
      </c>
      <c r="R600" s="11" t="s">
        <v>674</v>
      </c>
      <c r="S600" s="11">
        <v>1.98</v>
      </c>
      <c r="T600" s="11" t="s">
        <v>674</v>
      </c>
      <c r="U600" s="11" t="s">
        <v>674</v>
      </c>
      <c r="V600" s="11">
        <v>1.8</v>
      </c>
      <c r="W600" s="11">
        <v>1.9449999999999998</v>
      </c>
      <c r="X600" s="11">
        <v>2.1950000000000003</v>
      </c>
      <c r="Y600" s="11">
        <v>2.085</v>
      </c>
      <c r="Z600" s="11">
        <v>2</v>
      </c>
      <c r="AA600" s="11">
        <v>2.1609500000000001</v>
      </c>
      <c r="AB600" s="11">
        <v>2.16</v>
      </c>
      <c r="AC600" s="11">
        <v>2.1619999999999999</v>
      </c>
      <c r="AD600" s="11">
        <v>2.31</v>
      </c>
      <c r="AE600" s="11">
        <v>2.2800000000000002</v>
      </c>
      <c r="AF600" s="11">
        <v>2.1950000000000003</v>
      </c>
      <c r="AG600" s="11">
        <v>2.125</v>
      </c>
      <c r="AH600" s="154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A601" s="30"/>
      <c r="B601" s="3" t="s">
        <v>274</v>
      </c>
      <c r="C601" s="29"/>
      <c r="D601" s="24">
        <v>0.12516655570345728</v>
      </c>
      <c r="E601" s="24">
        <v>2.0736441353327813E-2</v>
      </c>
      <c r="F601" s="24">
        <v>0.12122980931547603</v>
      </c>
      <c r="G601" s="24">
        <v>5.3897138751842912E-2</v>
      </c>
      <c r="H601" s="24">
        <v>7.1536802254886664E-2</v>
      </c>
      <c r="I601" s="24">
        <v>6.7057189522576013E-2</v>
      </c>
      <c r="J601" s="24">
        <v>2.9495762407505156E-2</v>
      </c>
      <c r="K601" s="24">
        <v>4.0824829046386159E-2</v>
      </c>
      <c r="L601" s="24">
        <v>0.25884358211089603</v>
      </c>
      <c r="M601" s="24">
        <v>0</v>
      </c>
      <c r="N601" s="24">
        <v>5.4772255750516662E-2</v>
      </c>
      <c r="O601" s="24">
        <v>7.6789756261279235E-2</v>
      </c>
      <c r="P601" s="24">
        <v>4.2268979957726341E-2</v>
      </c>
      <c r="Q601" s="24">
        <v>4.4158804331639247E-2</v>
      </c>
      <c r="R601" s="24" t="s">
        <v>674</v>
      </c>
      <c r="S601" s="24">
        <v>2.875181153713038E-2</v>
      </c>
      <c r="T601" s="24" t="s">
        <v>674</v>
      </c>
      <c r="U601" s="24" t="s">
        <v>674</v>
      </c>
      <c r="V601" s="24">
        <v>7.527726527090807E-2</v>
      </c>
      <c r="W601" s="24">
        <v>5.6361925682739622E-2</v>
      </c>
      <c r="X601" s="24">
        <v>4.135214625627056E-2</v>
      </c>
      <c r="Y601" s="24">
        <v>0.30578859799977354</v>
      </c>
      <c r="Z601" s="24">
        <v>0</v>
      </c>
      <c r="AA601" s="24">
        <v>5.8637370222978692E-2</v>
      </c>
      <c r="AB601" s="24">
        <v>3.9200340134578737E-2</v>
      </c>
      <c r="AC601" s="24">
        <v>7.4369348524778583E-2</v>
      </c>
      <c r="AD601" s="24">
        <v>5.7850381733111036E-2</v>
      </c>
      <c r="AE601" s="24">
        <v>4.9396356140913741E-2</v>
      </c>
      <c r="AF601" s="24">
        <v>4.4121045620731346E-2</v>
      </c>
      <c r="AG601" s="24">
        <v>4.1673332800085339E-2</v>
      </c>
      <c r="AH601" s="206"/>
      <c r="AI601" s="207"/>
      <c r="AJ601" s="207"/>
      <c r="AK601" s="207"/>
      <c r="AL601" s="207"/>
      <c r="AM601" s="207"/>
      <c r="AN601" s="207"/>
      <c r="AO601" s="207"/>
      <c r="AP601" s="207"/>
      <c r="AQ601" s="207"/>
      <c r="AR601" s="207"/>
      <c r="AS601" s="207"/>
      <c r="AT601" s="207"/>
      <c r="AU601" s="207"/>
      <c r="AV601" s="207"/>
      <c r="AW601" s="207"/>
      <c r="AX601" s="207"/>
      <c r="AY601" s="207"/>
      <c r="AZ601" s="207"/>
      <c r="BA601" s="207"/>
      <c r="BB601" s="207"/>
      <c r="BC601" s="207"/>
      <c r="BD601" s="207"/>
      <c r="BE601" s="207"/>
      <c r="BF601" s="207"/>
      <c r="BG601" s="207"/>
      <c r="BH601" s="207"/>
      <c r="BI601" s="207"/>
      <c r="BJ601" s="207"/>
      <c r="BK601" s="207"/>
      <c r="BL601" s="207"/>
      <c r="BM601" s="56"/>
    </row>
    <row r="602" spans="1:65">
      <c r="A602" s="30"/>
      <c r="B602" s="3" t="s">
        <v>87</v>
      </c>
      <c r="C602" s="29"/>
      <c r="D602" s="13">
        <v>5.5712116781954278E-2</v>
      </c>
      <c r="E602" s="13">
        <v>9.622478586231005E-3</v>
      </c>
      <c r="F602" s="13">
        <v>5.750030481366452E-2</v>
      </c>
      <c r="G602" s="13">
        <v>3.4705148794291894E-2</v>
      </c>
      <c r="H602" s="13">
        <v>3.2015931686239389E-2</v>
      </c>
      <c r="I602" s="13">
        <v>3.1655636281310469E-2</v>
      </c>
      <c r="J602" s="13">
        <v>1.5164916404886973E-2</v>
      </c>
      <c r="K602" s="13">
        <v>1.8417216111151651E-2</v>
      </c>
      <c r="L602" s="13">
        <v>0.11504159204928713</v>
      </c>
      <c r="M602" s="13">
        <v>0</v>
      </c>
      <c r="N602" s="13">
        <v>2.5475467790937976E-2</v>
      </c>
      <c r="O602" s="13">
        <v>3.5251609607320232E-2</v>
      </c>
      <c r="P602" s="13">
        <v>1.9599217909301241E-2</v>
      </c>
      <c r="Q602" s="13">
        <v>2.1488469261138319E-2</v>
      </c>
      <c r="R602" s="13" t="s">
        <v>674</v>
      </c>
      <c r="S602" s="13">
        <v>1.4472388357615966E-2</v>
      </c>
      <c r="T602" s="13" t="s">
        <v>674</v>
      </c>
      <c r="U602" s="13" t="s">
        <v>674</v>
      </c>
      <c r="V602" s="13">
        <v>4.1437026754628292E-2</v>
      </c>
      <c r="W602" s="13">
        <v>2.9228310639277243E-2</v>
      </c>
      <c r="X602" s="13">
        <v>1.8839246586000256E-2</v>
      </c>
      <c r="Y602" s="13">
        <v>0.15392043523478535</v>
      </c>
      <c r="Z602" s="13">
        <v>0</v>
      </c>
      <c r="AA602" s="13">
        <v>2.7186913882443788E-2</v>
      </c>
      <c r="AB602" s="13">
        <v>1.816231975347277E-2</v>
      </c>
      <c r="AC602" s="13">
        <v>3.436661207244851E-2</v>
      </c>
      <c r="AD602" s="13">
        <v>2.5115939970959931E-2</v>
      </c>
      <c r="AE602" s="13">
        <v>2.1665068482856903E-2</v>
      </c>
      <c r="AF602" s="13">
        <v>2.0085453241607591E-2</v>
      </c>
      <c r="AG602" s="13">
        <v>1.94886981138357E-2</v>
      </c>
      <c r="AH602" s="154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55"/>
    </row>
    <row r="603" spans="1:65">
      <c r="A603" s="30"/>
      <c r="B603" s="3" t="s">
        <v>275</v>
      </c>
      <c r="C603" s="29"/>
      <c r="D603" s="13">
        <v>3.8797418278191165E-2</v>
      </c>
      <c r="E603" s="13">
        <v>-3.5867493815274765E-3</v>
      </c>
      <c r="F603" s="13">
        <v>-2.5164143826474916E-2</v>
      </c>
      <c r="G603" s="13">
        <v>-0.28193456917641946</v>
      </c>
      <c r="H603" s="13">
        <v>3.3131487726073328E-2</v>
      </c>
      <c r="I603" s="13">
        <v>-2.05404164454146E-2</v>
      </c>
      <c r="J603" s="13">
        <v>-0.10068502438379168</v>
      </c>
      <c r="K603" s="13">
        <v>2.492623613501066E-2</v>
      </c>
      <c r="L603" s="13">
        <v>4.0338660738544529E-2</v>
      </c>
      <c r="M603" s="13">
        <v>-7.5254523787960381E-2</v>
      </c>
      <c r="N603" s="13">
        <v>-5.8986130720573016E-3</v>
      </c>
      <c r="O603" s="13">
        <v>7.2019478409464099E-3</v>
      </c>
      <c r="P603" s="13">
        <v>-2.8161281513506831E-3</v>
      </c>
      <c r="Q603" s="13">
        <v>-4.9824023192129308E-2</v>
      </c>
      <c r="R603" s="13" t="s">
        <v>674</v>
      </c>
      <c r="S603" s="13">
        <v>-8.1419493629374173E-2</v>
      </c>
      <c r="T603" s="13" t="s">
        <v>674</v>
      </c>
      <c r="U603" s="13" t="s">
        <v>674</v>
      </c>
      <c r="V603" s="13">
        <v>-0.16002285910739744</v>
      </c>
      <c r="W603" s="13">
        <v>-0.1083912366855585</v>
      </c>
      <c r="X603" s="13">
        <v>1.4908160142713456E-2</v>
      </c>
      <c r="Y603" s="13">
        <v>-8.1419493629374062E-2</v>
      </c>
      <c r="Z603" s="13">
        <v>-7.5254523787960381E-2</v>
      </c>
      <c r="AA603" s="13">
        <v>-2.7436897557139295E-3</v>
      </c>
      <c r="AB603" s="13">
        <v>-2.0455069211737786E-3</v>
      </c>
      <c r="AC603" s="13">
        <v>5.7460526142683044E-4</v>
      </c>
      <c r="AD603" s="13">
        <v>6.499854010419881E-2</v>
      </c>
      <c r="AE603" s="13">
        <v>5.4209842881725256E-2</v>
      </c>
      <c r="AF603" s="13">
        <v>1.5678781372890249E-2</v>
      </c>
      <c r="AG603" s="13">
        <v>-1.1292961683294411E-2</v>
      </c>
      <c r="AH603" s="154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55"/>
    </row>
    <row r="604" spans="1:65">
      <c r="A604" s="30"/>
      <c r="B604" s="46" t="s">
        <v>276</v>
      </c>
      <c r="C604" s="47"/>
      <c r="D604" s="45">
        <v>0.72</v>
      </c>
      <c r="E604" s="45">
        <v>0.01</v>
      </c>
      <c r="F604" s="45">
        <v>0.39</v>
      </c>
      <c r="G604" s="45">
        <v>4.8600000000000003</v>
      </c>
      <c r="H604" s="45">
        <v>0.63</v>
      </c>
      <c r="I604" s="45">
        <v>0.31</v>
      </c>
      <c r="J604" s="45">
        <v>1.7</v>
      </c>
      <c r="K604" s="45">
        <v>0.48</v>
      </c>
      <c r="L604" s="45">
        <v>0.75</v>
      </c>
      <c r="M604" s="45" t="s">
        <v>277</v>
      </c>
      <c r="N604" s="45">
        <v>0.05</v>
      </c>
      <c r="O604" s="45">
        <v>0.17</v>
      </c>
      <c r="P604" s="45">
        <v>0</v>
      </c>
      <c r="Q604" s="45">
        <v>0.82</v>
      </c>
      <c r="R604" s="45">
        <v>22.88</v>
      </c>
      <c r="S604" s="45">
        <v>1.37</v>
      </c>
      <c r="T604" s="45">
        <v>9.31</v>
      </c>
      <c r="U604" s="45">
        <v>2.76</v>
      </c>
      <c r="V604" s="45">
        <v>2.74</v>
      </c>
      <c r="W604" s="45">
        <v>1.84</v>
      </c>
      <c r="X604" s="45">
        <v>0.31</v>
      </c>
      <c r="Y604" s="45">
        <v>1.37</v>
      </c>
      <c r="Z604" s="45" t="s">
        <v>277</v>
      </c>
      <c r="AA604" s="45">
        <v>0</v>
      </c>
      <c r="AB604" s="45">
        <v>0.01</v>
      </c>
      <c r="AC604" s="45">
        <v>0.06</v>
      </c>
      <c r="AD604" s="45">
        <v>1.18</v>
      </c>
      <c r="AE604" s="45">
        <v>0.99</v>
      </c>
      <c r="AF604" s="45">
        <v>0.32</v>
      </c>
      <c r="AG604" s="45">
        <v>0.15</v>
      </c>
      <c r="AH604" s="154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55"/>
    </row>
    <row r="605" spans="1:65">
      <c r="B605" s="31" t="s">
        <v>339</v>
      </c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BM605" s="55"/>
    </row>
    <row r="606" spans="1:65">
      <c r="BM606" s="55"/>
    </row>
    <row r="607" spans="1:65" ht="15">
      <c r="B607" s="8" t="s">
        <v>578</v>
      </c>
      <c r="BM607" s="28" t="s">
        <v>67</v>
      </c>
    </row>
    <row r="608" spans="1:65" ht="15">
      <c r="A608" s="25" t="s">
        <v>57</v>
      </c>
      <c r="B608" s="18" t="s">
        <v>112</v>
      </c>
      <c r="C608" s="15" t="s">
        <v>113</v>
      </c>
      <c r="D608" s="16" t="s">
        <v>230</v>
      </c>
      <c r="E608" s="17" t="s">
        <v>230</v>
      </c>
      <c r="F608" s="17" t="s">
        <v>230</v>
      </c>
      <c r="G608" s="17" t="s">
        <v>230</v>
      </c>
      <c r="H608" s="17" t="s">
        <v>230</v>
      </c>
      <c r="I608" s="17" t="s">
        <v>230</v>
      </c>
      <c r="J608" s="17" t="s">
        <v>230</v>
      </c>
      <c r="K608" s="17" t="s">
        <v>230</v>
      </c>
      <c r="L608" s="17" t="s">
        <v>230</v>
      </c>
      <c r="M608" s="17" t="s">
        <v>230</v>
      </c>
      <c r="N608" s="17" t="s">
        <v>230</v>
      </c>
      <c r="O608" s="17" t="s">
        <v>230</v>
      </c>
      <c r="P608" s="17" t="s">
        <v>230</v>
      </c>
      <c r="Q608" s="17" t="s">
        <v>230</v>
      </c>
      <c r="R608" s="17" t="s">
        <v>230</v>
      </c>
      <c r="S608" s="17" t="s">
        <v>230</v>
      </c>
      <c r="T608" s="17" t="s">
        <v>230</v>
      </c>
      <c r="U608" s="17" t="s">
        <v>230</v>
      </c>
      <c r="V608" s="17" t="s">
        <v>230</v>
      </c>
      <c r="W608" s="17" t="s">
        <v>230</v>
      </c>
      <c r="X608" s="17" t="s">
        <v>230</v>
      </c>
      <c r="Y608" s="17" t="s">
        <v>230</v>
      </c>
      <c r="Z608" s="17" t="s">
        <v>230</v>
      </c>
      <c r="AA608" s="17" t="s">
        <v>230</v>
      </c>
      <c r="AB608" s="17" t="s">
        <v>230</v>
      </c>
      <c r="AC608" s="17" t="s">
        <v>230</v>
      </c>
      <c r="AD608" s="17" t="s">
        <v>230</v>
      </c>
      <c r="AE608" s="17" t="s">
        <v>230</v>
      </c>
      <c r="AF608" s="17" t="s">
        <v>230</v>
      </c>
      <c r="AG608" s="154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>
        <v>1</v>
      </c>
    </row>
    <row r="609" spans="1:65">
      <c r="A609" s="30"/>
      <c r="B609" s="19" t="s">
        <v>231</v>
      </c>
      <c r="C609" s="9" t="s">
        <v>231</v>
      </c>
      <c r="D609" s="152" t="s">
        <v>233</v>
      </c>
      <c r="E609" s="153" t="s">
        <v>234</v>
      </c>
      <c r="F609" s="153" t="s">
        <v>235</v>
      </c>
      <c r="G609" s="153" t="s">
        <v>236</v>
      </c>
      <c r="H609" s="153" t="s">
        <v>237</v>
      </c>
      <c r="I609" s="153" t="s">
        <v>239</v>
      </c>
      <c r="J609" s="153" t="s">
        <v>240</v>
      </c>
      <c r="K609" s="153" t="s">
        <v>242</v>
      </c>
      <c r="L609" s="153" t="s">
        <v>243</v>
      </c>
      <c r="M609" s="153" t="s">
        <v>244</v>
      </c>
      <c r="N609" s="153" t="s">
        <v>245</v>
      </c>
      <c r="O609" s="153" t="s">
        <v>246</v>
      </c>
      <c r="P609" s="153" t="s">
        <v>247</v>
      </c>
      <c r="Q609" s="153" t="s">
        <v>248</v>
      </c>
      <c r="R609" s="153" t="s">
        <v>249</v>
      </c>
      <c r="S609" s="153" t="s">
        <v>250</v>
      </c>
      <c r="T609" s="153" t="s">
        <v>251</v>
      </c>
      <c r="U609" s="153" t="s">
        <v>287</v>
      </c>
      <c r="V609" s="153" t="s">
        <v>252</v>
      </c>
      <c r="W609" s="153" t="s">
        <v>253</v>
      </c>
      <c r="X609" s="153" t="s">
        <v>254</v>
      </c>
      <c r="Y609" s="153" t="s">
        <v>255</v>
      </c>
      <c r="Z609" s="153" t="s">
        <v>256</v>
      </c>
      <c r="AA609" s="153" t="s">
        <v>257</v>
      </c>
      <c r="AB609" s="153" t="s">
        <v>279</v>
      </c>
      <c r="AC609" s="153" t="s">
        <v>260</v>
      </c>
      <c r="AD609" s="153" t="s">
        <v>261</v>
      </c>
      <c r="AE609" s="153" t="s">
        <v>262</v>
      </c>
      <c r="AF609" s="153" t="s">
        <v>263</v>
      </c>
      <c r="AG609" s="154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 t="s">
        <v>1</v>
      </c>
    </row>
    <row r="610" spans="1:65">
      <c r="A610" s="30"/>
      <c r="B610" s="19"/>
      <c r="C610" s="9"/>
      <c r="D610" s="10" t="s">
        <v>282</v>
      </c>
      <c r="E610" s="11" t="s">
        <v>281</v>
      </c>
      <c r="F610" s="11" t="s">
        <v>282</v>
      </c>
      <c r="G610" s="11" t="s">
        <v>322</v>
      </c>
      <c r="H610" s="11" t="s">
        <v>281</v>
      </c>
      <c r="I610" s="11" t="s">
        <v>282</v>
      </c>
      <c r="J610" s="11" t="s">
        <v>322</v>
      </c>
      <c r="K610" s="11" t="s">
        <v>282</v>
      </c>
      <c r="L610" s="11" t="s">
        <v>281</v>
      </c>
      <c r="M610" s="11" t="s">
        <v>322</v>
      </c>
      <c r="N610" s="11" t="s">
        <v>282</v>
      </c>
      <c r="O610" s="11" t="s">
        <v>281</v>
      </c>
      <c r="P610" s="11" t="s">
        <v>281</v>
      </c>
      <c r="Q610" s="11" t="s">
        <v>281</v>
      </c>
      <c r="R610" s="11" t="s">
        <v>322</v>
      </c>
      <c r="S610" s="11" t="s">
        <v>281</v>
      </c>
      <c r="T610" s="11" t="s">
        <v>322</v>
      </c>
      <c r="U610" s="11" t="s">
        <v>282</v>
      </c>
      <c r="V610" s="11" t="s">
        <v>282</v>
      </c>
      <c r="W610" s="11" t="s">
        <v>281</v>
      </c>
      <c r="X610" s="11" t="s">
        <v>322</v>
      </c>
      <c r="Y610" s="11" t="s">
        <v>282</v>
      </c>
      <c r="Z610" s="11" t="s">
        <v>282</v>
      </c>
      <c r="AA610" s="11" t="s">
        <v>281</v>
      </c>
      <c r="AB610" s="11" t="s">
        <v>281</v>
      </c>
      <c r="AC610" s="11" t="s">
        <v>282</v>
      </c>
      <c r="AD610" s="11" t="s">
        <v>282</v>
      </c>
      <c r="AE610" s="11" t="s">
        <v>282</v>
      </c>
      <c r="AF610" s="11" t="s">
        <v>281</v>
      </c>
      <c r="AG610" s="154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3</v>
      </c>
    </row>
    <row r="611" spans="1:65">
      <c r="A611" s="30"/>
      <c r="B611" s="19"/>
      <c r="C611" s="9"/>
      <c r="D611" s="26" t="s">
        <v>323</v>
      </c>
      <c r="E611" s="26" t="s">
        <v>324</v>
      </c>
      <c r="F611" s="26" t="s">
        <v>324</v>
      </c>
      <c r="G611" s="26" t="s">
        <v>324</v>
      </c>
      <c r="H611" s="26" t="s">
        <v>325</v>
      </c>
      <c r="I611" s="26" t="s">
        <v>324</v>
      </c>
      <c r="J611" s="26" t="s">
        <v>324</v>
      </c>
      <c r="K611" s="26" t="s">
        <v>326</v>
      </c>
      <c r="L611" s="26" t="s">
        <v>326</v>
      </c>
      <c r="M611" s="26" t="s">
        <v>324</v>
      </c>
      <c r="N611" s="26" t="s">
        <v>323</v>
      </c>
      <c r="O611" s="26" t="s">
        <v>324</v>
      </c>
      <c r="P611" s="26" t="s">
        <v>324</v>
      </c>
      <c r="Q611" s="26" t="s">
        <v>324</v>
      </c>
      <c r="R611" s="26" t="s">
        <v>325</v>
      </c>
      <c r="S611" s="26" t="s">
        <v>324</v>
      </c>
      <c r="T611" s="26" t="s">
        <v>327</v>
      </c>
      <c r="U611" s="26" t="s">
        <v>323</v>
      </c>
      <c r="V611" s="26" t="s">
        <v>326</v>
      </c>
      <c r="W611" s="26" t="s">
        <v>270</v>
      </c>
      <c r="X611" s="26" t="s">
        <v>323</v>
      </c>
      <c r="Y611" s="26" t="s">
        <v>324</v>
      </c>
      <c r="Z611" s="26" t="s">
        <v>324</v>
      </c>
      <c r="AA611" s="26" t="s">
        <v>118</v>
      </c>
      <c r="AB611" s="26" t="s">
        <v>324</v>
      </c>
      <c r="AC611" s="26" t="s">
        <v>324</v>
      </c>
      <c r="AD611" s="26" t="s">
        <v>323</v>
      </c>
      <c r="AE611" s="26" t="s">
        <v>324</v>
      </c>
      <c r="AF611" s="26" t="s">
        <v>324</v>
      </c>
      <c r="AG611" s="154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>
        <v>3</v>
      </c>
    </row>
    <row r="612" spans="1:65">
      <c r="A612" s="30"/>
      <c r="B612" s="18">
        <v>1</v>
      </c>
      <c r="C612" s="14">
        <v>1</v>
      </c>
      <c r="D612" s="229">
        <v>0.3</v>
      </c>
      <c r="E612" s="229">
        <v>0.28799999999999998</v>
      </c>
      <c r="F612" s="228">
        <v>1.275012</v>
      </c>
      <c r="G612" s="229">
        <v>0.27844000000000002</v>
      </c>
      <c r="H612" s="229">
        <v>0.2709071201787569</v>
      </c>
      <c r="I612" s="229">
        <v>0.26500000000000001</v>
      </c>
      <c r="J612" s="229">
        <v>0.28899999999999998</v>
      </c>
      <c r="K612" s="229">
        <v>0.27</v>
      </c>
      <c r="L612" s="229">
        <v>0.27</v>
      </c>
      <c r="M612" s="229">
        <v>0.26</v>
      </c>
      <c r="N612" s="229">
        <v>0.28000000000000003</v>
      </c>
      <c r="O612" s="229">
        <v>0.3</v>
      </c>
      <c r="P612" s="229">
        <v>0.28999999999999998</v>
      </c>
      <c r="Q612" s="229">
        <v>0.28999999999999998</v>
      </c>
      <c r="R612" s="228">
        <v>0.36613600000000002</v>
      </c>
      <c r="S612" s="229">
        <v>0.28999999999999998</v>
      </c>
      <c r="T612" s="229">
        <v>0.26</v>
      </c>
      <c r="U612" s="229">
        <v>0.28186079450000001</v>
      </c>
      <c r="V612" s="229">
        <v>0.3</v>
      </c>
      <c r="W612" s="229">
        <v>0.28999999999999998</v>
      </c>
      <c r="X612" s="229">
        <v>0.28999999999999998</v>
      </c>
      <c r="Y612" s="228">
        <v>0.34</v>
      </c>
      <c r="Z612" s="229">
        <v>0.30676599999999998</v>
      </c>
      <c r="AA612" s="229">
        <v>0.27250000000000002</v>
      </c>
      <c r="AB612" s="229">
        <v>0.28000000000000003</v>
      </c>
      <c r="AC612" s="229">
        <v>0.27</v>
      </c>
      <c r="AD612" s="228">
        <v>0.3</v>
      </c>
      <c r="AE612" s="229">
        <v>0.31</v>
      </c>
      <c r="AF612" s="228">
        <v>0.35</v>
      </c>
      <c r="AG612" s="206"/>
      <c r="AH612" s="207"/>
      <c r="AI612" s="207"/>
      <c r="AJ612" s="207"/>
      <c r="AK612" s="207"/>
      <c r="AL612" s="207"/>
      <c r="AM612" s="207"/>
      <c r="AN612" s="207"/>
      <c r="AO612" s="207"/>
      <c r="AP612" s="207"/>
      <c r="AQ612" s="207"/>
      <c r="AR612" s="207"/>
      <c r="AS612" s="207"/>
      <c r="AT612" s="207"/>
      <c r="AU612" s="207"/>
      <c r="AV612" s="207"/>
      <c r="AW612" s="207"/>
      <c r="AX612" s="207"/>
      <c r="AY612" s="207"/>
      <c r="AZ612" s="207"/>
      <c r="BA612" s="207"/>
      <c r="BB612" s="207"/>
      <c r="BC612" s="207"/>
      <c r="BD612" s="207"/>
      <c r="BE612" s="207"/>
      <c r="BF612" s="207"/>
      <c r="BG612" s="207"/>
      <c r="BH612" s="207"/>
      <c r="BI612" s="207"/>
      <c r="BJ612" s="207"/>
      <c r="BK612" s="207"/>
      <c r="BL612" s="207"/>
      <c r="BM612" s="230">
        <v>1</v>
      </c>
    </row>
    <row r="613" spans="1:65">
      <c r="A613" s="30"/>
      <c r="B613" s="19">
        <v>1</v>
      </c>
      <c r="C613" s="9">
        <v>2</v>
      </c>
      <c r="D613" s="24">
        <v>0.3</v>
      </c>
      <c r="E613" s="24">
        <v>0.28799999999999998</v>
      </c>
      <c r="F613" s="231">
        <v>1.2569170000000001</v>
      </c>
      <c r="G613" s="24">
        <v>0.27490999999999999</v>
      </c>
      <c r="H613" s="24">
        <v>0.28024680646078659</v>
      </c>
      <c r="I613" s="24">
        <v>0.27</v>
      </c>
      <c r="J613" s="24">
        <v>0.29699999999999999</v>
      </c>
      <c r="K613" s="24">
        <v>0.26</v>
      </c>
      <c r="L613" s="24">
        <v>0.28000000000000003</v>
      </c>
      <c r="M613" s="24">
        <v>0.26</v>
      </c>
      <c r="N613" s="24">
        <v>0.28000000000000003</v>
      </c>
      <c r="O613" s="24">
        <v>0.28999999999999998</v>
      </c>
      <c r="P613" s="24">
        <v>0.28999999999999998</v>
      </c>
      <c r="Q613" s="24">
        <v>0.28999999999999998</v>
      </c>
      <c r="R613" s="231">
        <v>0.36583960000000004</v>
      </c>
      <c r="S613" s="24">
        <v>0.28000000000000003</v>
      </c>
      <c r="T613" s="24">
        <v>0.27</v>
      </c>
      <c r="U613" s="24">
        <v>0.28299368890000004</v>
      </c>
      <c r="V613" s="24">
        <v>0.28999999999999998</v>
      </c>
      <c r="W613" s="24">
        <v>0.30399999999999999</v>
      </c>
      <c r="X613" s="24">
        <v>0.28000000000000003</v>
      </c>
      <c r="Y613" s="231">
        <v>0.33</v>
      </c>
      <c r="Z613" s="24">
        <v>0.31698700000000002</v>
      </c>
      <c r="AA613" s="24">
        <v>0.27499999999999997</v>
      </c>
      <c r="AB613" s="24">
        <v>0.27</v>
      </c>
      <c r="AC613" s="24">
        <v>0.28000000000000003</v>
      </c>
      <c r="AD613" s="231">
        <v>0.33</v>
      </c>
      <c r="AE613" s="24">
        <v>0.3</v>
      </c>
      <c r="AF613" s="231">
        <v>0.34</v>
      </c>
      <c r="AG613" s="206"/>
      <c r="AH613" s="207"/>
      <c r="AI613" s="207"/>
      <c r="AJ613" s="207"/>
      <c r="AK613" s="207"/>
      <c r="AL613" s="207"/>
      <c r="AM613" s="207"/>
      <c r="AN613" s="207"/>
      <c r="AO613" s="207"/>
      <c r="AP613" s="207"/>
      <c r="AQ613" s="207"/>
      <c r="AR613" s="207"/>
      <c r="AS613" s="207"/>
      <c r="AT613" s="207"/>
      <c r="AU613" s="207"/>
      <c r="AV613" s="207"/>
      <c r="AW613" s="207"/>
      <c r="AX613" s="207"/>
      <c r="AY613" s="207"/>
      <c r="AZ613" s="207"/>
      <c r="BA613" s="207"/>
      <c r="BB613" s="207"/>
      <c r="BC613" s="207"/>
      <c r="BD613" s="207"/>
      <c r="BE613" s="207"/>
      <c r="BF613" s="207"/>
      <c r="BG613" s="207"/>
      <c r="BH613" s="207"/>
      <c r="BI613" s="207"/>
      <c r="BJ613" s="207"/>
      <c r="BK613" s="207"/>
      <c r="BL613" s="207"/>
      <c r="BM613" s="230" t="e">
        <v>#N/A</v>
      </c>
    </row>
    <row r="614" spans="1:65">
      <c r="A614" s="30"/>
      <c r="B614" s="19">
        <v>1</v>
      </c>
      <c r="C614" s="9">
        <v>3</v>
      </c>
      <c r="D614" s="24">
        <v>0.3</v>
      </c>
      <c r="E614" s="24">
        <v>0.28599999999999998</v>
      </c>
      <c r="F614" s="231">
        <v>1.12707</v>
      </c>
      <c r="G614" s="24">
        <v>0.27836</v>
      </c>
      <c r="H614" s="24">
        <v>0.27567245989619066</v>
      </c>
      <c r="I614" s="24">
        <v>0.27800000000000002</v>
      </c>
      <c r="J614" s="24">
        <v>0.29699999999999999</v>
      </c>
      <c r="K614" s="24">
        <v>0.27</v>
      </c>
      <c r="L614" s="24">
        <v>0.26</v>
      </c>
      <c r="M614" s="24">
        <v>0.26</v>
      </c>
      <c r="N614" s="24">
        <v>0.28000000000000003</v>
      </c>
      <c r="O614" s="24">
        <v>0.28999999999999998</v>
      </c>
      <c r="P614" s="24">
        <v>0.28999999999999998</v>
      </c>
      <c r="Q614" s="24">
        <v>0.28999999999999998</v>
      </c>
      <c r="R614" s="231">
        <v>0.35869329999999999</v>
      </c>
      <c r="S614" s="24">
        <v>0.28000000000000003</v>
      </c>
      <c r="T614" s="24">
        <v>0.27</v>
      </c>
      <c r="U614" s="24">
        <v>0.28431932679999999</v>
      </c>
      <c r="V614" s="24">
        <v>0.28999999999999998</v>
      </c>
      <c r="W614" s="24">
        <v>0.309</v>
      </c>
      <c r="X614" s="24">
        <v>0.28999999999999998</v>
      </c>
      <c r="Y614" s="231">
        <v>0.32</v>
      </c>
      <c r="Z614" s="24">
        <v>0.31149800000000005</v>
      </c>
      <c r="AA614" s="24">
        <v>0.27999999999999997</v>
      </c>
      <c r="AB614" s="24">
        <v>0.28000000000000003</v>
      </c>
      <c r="AC614" s="24">
        <v>0.28000000000000003</v>
      </c>
      <c r="AD614" s="231">
        <v>0.32</v>
      </c>
      <c r="AE614" s="24">
        <v>0.3</v>
      </c>
      <c r="AF614" s="231">
        <v>0.35</v>
      </c>
      <c r="AG614" s="206"/>
      <c r="AH614" s="207"/>
      <c r="AI614" s="207"/>
      <c r="AJ614" s="207"/>
      <c r="AK614" s="207"/>
      <c r="AL614" s="207"/>
      <c r="AM614" s="207"/>
      <c r="AN614" s="207"/>
      <c r="AO614" s="207"/>
      <c r="AP614" s="207"/>
      <c r="AQ614" s="207"/>
      <c r="AR614" s="207"/>
      <c r="AS614" s="207"/>
      <c r="AT614" s="207"/>
      <c r="AU614" s="207"/>
      <c r="AV614" s="207"/>
      <c r="AW614" s="207"/>
      <c r="AX614" s="207"/>
      <c r="AY614" s="207"/>
      <c r="AZ614" s="207"/>
      <c r="BA614" s="207"/>
      <c r="BB614" s="207"/>
      <c r="BC614" s="207"/>
      <c r="BD614" s="207"/>
      <c r="BE614" s="207"/>
      <c r="BF614" s="207"/>
      <c r="BG614" s="207"/>
      <c r="BH614" s="207"/>
      <c r="BI614" s="207"/>
      <c r="BJ614" s="207"/>
      <c r="BK614" s="207"/>
      <c r="BL614" s="207"/>
      <c r="BM614" s="230">
        <v>16</v>
      </c>
    </row>
    <row r="615" spans="1:65">
      <c r="A615" s="30"/>
      <c r="B615" s="19">
        <v>1</v>
      </c>
      <c r="C615" s="9">
        <v>4</v>
      </c>
      <c r="D615" s="24">
        <v>0.3</v>
      </c>
      <c r="E615" s="24">
        <v>0.27900000000000003</v>
      </c>
      <c r="F615" s="231">
        <v>1.2481819999999999</v>
      </c>
      <c r="G615" s="24">
        <v>0.2777</v>
      </c>
      <c r="H615" s="24">
        <v>0.2750993137364825</v>
      </c>
      <c r="I615" s="24">
        <v>0.26400000000000001</v>
      </c>
      <c r="J615" s="24">
        <v>0.29699999999999999</v>
      </c>
      <c r="K615" s="24">
        <v>0.26</v>
      </c>
      <c r="L615" s="24">
        <v>0.27</v>
      </c>
      <c r="M615" s="24">
        <v>0.27</v>
      </c>
      <c r="N615" s="24">
        <v>0.28000000000000003</v>
      </c>
      <c r="O615" s="24">
        <v>0.28999999999999998</v>
      </c>
      <c r="P615" s="24">
        <v>0.28999999999999998</v>
      </c>
      <c r="Q615" s="24">
        <v>0.28999999999999998</v>
      </c>
      <c r="R615" s="231">
        <v>0.34859540000000006</v>
      </c>
      <c r="S615" s="24">
        <v>0.28000000000000003</v>
      </c>
      <c r="T615" s="24">
        <v>0.27</v>
      </c>
      <c r="U615" s="24">
        <v>0.2868451729</v>
      </c>
      <c r="V615" s="24">
        <v>0.28999999999999998</v>
      </c>
      <c r="W615" s="24">
        <v>0.28299999999999997</v>
      </c>
      <c r="X615" s="24">
        <v>0.28000000000000003</v>
      </c>
      <c r="Y615" s="231">
        <v>0.32</v>
      </c>
      <c r="Z615" s="24">
        <v>0.29205000000000003</v>
      </c>
      <c r="AA615" s="24">
        <v>0.26649999999999996</v>
      </c>
      <c r="AB615" s="24">
        <v>0.27</v>
      </c>
      <c r="AC615" s="24">
        <v>0.28000000000000003</v>
      </c>
      <c r="AD615" s="231">
        <v>0.33</v>
      </c>
      <c r="AE615" s="24">
        <v>0.3</v>
      </c>
      <c r="AF615" s="231">
        <v>0.33</v>
      </c>
      <c r="AG615" s="206"/>
      <c r="AH615" s="207"/>
      <c r="AI615" s="207"/>
      <c r="AJ615" s="207"/>
      <c r="AK615" s="207"/>
      <c r="AL615" s="207"/>
      <c r="AM615" s="207"/>
      <c r="AN615" s="207"/>
      <c r="AO615" s="207"/>
      <c r="AP615" s="207"/>
      <c r="AQ615" s="207"/>
      <c r="AR615" s="207"/>
      <c r="AS615" s="207"/>
      <c r="AT615" s="207"/>
      <c r="AU615" s="207"/>
      <c r="AV615" s="207"/>
      <c r="AW615" s="207"/>
      <c r="AX615" s="207"/>
      <c r="AY615" s="207"/>
      <c r="AZ615" s="207"/>
      <c r="BA615" s="207"/>
      <c r="BB615" s="207"/>
      <c r="BC615" s="207"/>
      <c r="BD615" s="207"/>
      <c r="BE615" s="207"/>
      <c r="BF615" s="207"/>
      <c r="BG615" s="207"/>
      <c r="BH615" s="207"/>
      <c r="BI615" s="207"/>
      <c r="BJ615" s="207"/>
      <c r="BK615" s="207"/>
      <c r="BL615" s="207"/>
      <c r="BM615" s="230">
        <v>0.28305037333108718</v>
      </c>
    </row>
    <row r="616" spans="1:65">
      <c r="A616" s="30"/>
      <c r="B616" s="19">
        <v>1</v>
      </c>
      <c r="C616" s="9">
        <v>5</v>
      </c>
      <c r="D616" s="24">
        <v>0.31</v>
      </c>
      <c r="E616" s="24">
        <v>0.28699999999999998</v>
      </c>
      <c r="F616" s="231">
        <v>1.1112759999999999</v>
      </c>
      <c r="G616" s="24">
        <v>0.27793000000000001</v>
      </c>
      <c r="H616" s="24">
        <v>0.27952459451983325</v>
      </c>
      <c r="I616" s="24">
        <v>0.27600000000000002</v>
      </c>
      <c r="J616" s="24">
        <v>0.29699999999999999</v>
      </c>
      <c r="K616" s="24">
        <v>0.27</v>
      </c>
      <c r="L616" s="24">
        <v>0.26</v>
      </c>
      <c r="M616" s="24">
        <v>0.27</v>
      </c>
      <c r="N616" s="24">
        <v>0.28999999999999998</v>
      </c>
      <c r="O616" s="24">
        <v>0.28999999999999998</v>
      </c>
      <c r="P616" s="24">
        <v>0.3</v>
      </c>
      <c r="Q616" s="24">
        <v>0.28999999999999998</v>
      </c>
      <c r="R616" s="231">
        <v>0.34364119999999998</v>
      </c>
      <c r="S616" s="24">
        <v>0.28000000000000003</v>
      </c>
      <c r="T616" s="24">
        <v>0.27</v>
      </c>
      <c r="U616" s="24">
        <v>0.27032267200000004</v>
      </c>
      <c r="V616" s="24">
        <v>0.3</v>
      </c>
      <c r="W616" s="24">
        <v>0.311</v>
      </c>
      <c r="X616" s="24">
        <v>0.28000000000000003</v>
      </c>
      <c r="Y616" s="231">
        <v>0.31</v>
      </c>
      <c r="Z616" s="24">
        <v>0.29326000000000008</v>
      </c>
      <c r="AA616" s="24">
        <v>0.27950000000000003</v>
      </c>
      <c r="AB616" s="24">
        <v>0.28000000000000003</v>
      </c>
      <c r="AC616" s="24">
        <v>0.27</v>
      </c>
      <c r="AD616" s="231">
        <v>0.35</v>
      </c>
      <c r="AE616" s="24">
        <v>0.3</v>
      </c>
      <c r="AF616" s="231">
        <v>0.34</v>
      </c>
      <c r="AG616" s="206"/>
      <c r="AH616" s="207"/>
      <c r="AI616" s="207"/>
      <c r="AJ616" s="207"/>
      <c r="AK616" s="207"/>
      <c r="AL616" s="207"/>
      <c r="AM616" s="207"/>
      <c r="AN616" s="207"/>
      <c r="AO616" s="207"/>
      <c r="AP616" s="207"/>
      <c r="AQ616" s="207"/>
      <c r="AR616" s="207"/>
      <c r="AS616" s="207"/>
      <c r="AT616" s="207"/>
      <c r="AU616" s="207"/>
      <c r="AV616" s="207"/>
      <c r="AW616" s="207"/>
      <c r="AX616" s="207"/>
      <c r="AY616" s="207"/>
      <c r="AZ616" s="207"/>
      <c r="BA616" s="207"/>
      <c r="BB616" s="207"/>
      <c r="BC616" s="207"/>
      <c r="BD616" s="207"/>
      <c r="BE616" s="207"/>
      <c r="BF616" s="207"/>
      <c r="BG616" s="207"/>
      <c r="BH616" s="207"/>
      <c r="BI616" s="207"/>
      <c r="BJ616" s="207"/>
      <c r="BK616" s="207"/>
      <c r="BL616" s="207"/>
      <c r="BM616" s="230">
        <v>104</v>
      </c>
    </row>
    <row r="617" spans="1:65">
      <c r="A617" s="30"/>
      <c r="B617" s="19">
        <v>1</v>
      </c>
      <c r="C617" s="9">
        <v>6</v>
      </c>
      <c r="D617" s="24">
        <v>0.31</v>
      </c>
      <c r="E617" s="24">
        <v>0.28299999999999997</v>
      </c>
      <c r="F617" s="231">
        <v>1.3647370000000001</v>
      </c>
      <c r="G617" s="24">
        <v>0.27041999999999999</v>
      </c>
      <c r="H617" s="24">
        <v>0.27257597756966745</v>
      </c>
      <c r="I617" s="24">
        <v>0.254</v>
      </c>
      <c r="J617" s="24">
        <v>0.28899999999999998</v>
      </c>
      <c r="K617" s="24">
        <v>0.26</v>
      </c>
      <c r="L617" s="24">
        <v>0.26</v>
      </c>
      <c r="M617" s="24">
        <v>0.27</v>
      </c>
      <c r="N617" s="24">
        <v>0.28000000000000003</v>
      </c>
      <c r="O617" s="24">
        <v>0.28999999999999998</v>
      </c>
      <c r="P617" s="24">
        <v>0.28999999999999998</v>
      </c>
      <c r="Q617" s="24">
        <v>0.28999999999999998</v>
      </c>
      <c r="R617" s="231">
        <v>0.35414470000000003</v>
      </c>
      <c r="S617" s="24">
        <v>0.28999999999999998</v>
      </c>
      <c r="T617" s="24">
        <v>0.27</v>
      </c>
      <c r="U617" s="24">
        <v>0.2754551972</v>
      </c>
      <c r="V617" s="24">
        <v>0.28999999999999998</v>
      </c>
      <c r="W617" s="24">
        <v>0.3</v>
      </c>
      <c r="X617" s="24">
        <v>0.28000000000000003</v>
      </c>
      <c r="Y617" s="231">
        <v>0.32</v>
      </c>
      <c r="Z617" s="24">
        <v>0.29653099999999999</v>
      </c>
      <c r="AA617" s="24">
        <v>0.28449999999999998</v>
      </c>
      <c r="AB617" s="24">
        <v>0.27</v>
      </c>
      <c r="AC617" s="24">
        <v>0.27</v>
      </c>
      <c r="AD617" s="231">
        <v>0.33</v>
      </c>
      <c r="AE617" s="24">
        <v>0.3</v>
      </c>
      <c r="AF617" s="231">
        <v>0.35</v>
      </c>
      <c r="AG617" s="206"/>
      <c r="AH617" s="207"/>
      <c r="AI617" s="207"/>
      <c r="AJ617" s="207"/>
      <c r="AK617" s="207"/>
      <c r="AL617" s="207"/>
      <c r="AM617" s="207"/>
      <c r="AN617" s="207"/>
      <c r="AO617" s="207"/>
      <c r="AP617" s="207"/>
      <c r="AQ617" s="207"/>
      <c r="AR617" s="207"/>
      <c r="AS617" s="207"/>
      <c r="AT617" s="207"/>
      <c r="AU617" s="207"/>
      <c r="AV617" s="207"/>
      <c r="AW617" s="207"/>
      <c r="AX617" s="207"/>
      <c r="AY617" s="207"/>
      <c r="AZ617" s="207"/>
      <c r="BA617" s="207"/>
      <c r="BB617" s="207"/>
      <c r="BC617" s="207"/>
      <c r="BD617" s="207"/>
      <c r="BE617" s="207"/>
      <c r="BF617" s="207"/>
      <c r="BG617" s="207"/>
      <c r="BH617" s="207"/>
      <c r="BI617" s="207"/>
      <c r="BJ617" s="207"/>
      <c r="BK617" s="207"/>
      <c r="BL617" s="207"/>
      <c r="BM617" s="56"/>
    </row>
    <row r="618" spans="1:65">
      <c r="A618" s="30"/>
      <c r="B618" s="20" t="s">
        <v>272</v>
      </c>
      <c r="C618" s="12"/>
      <c r="D618" s="232">
        <v>0.30333333333333334</v>
      </c>
      <c r="E618" s="232">
        <v>0.28516666666666662</v>
      </c>
      <c r="F618" s="232">
        <v>1.2305323333333333</v>
      </c>
      <c r="G618" s="232">
        <v>0.27629333333333334</v>
      </c>
      <c r="H618" s="232">
        <v>0.27567104539361958</v>
      </c>
      <c r="I618" s="232">
        <v>0.26783333333333331</v>
      </c>
      <c r="J618" s="232">
        <v>0.29433333333333328</v>
      </c>
      <c r="K618" s="232">
        <v>0.26500000000000001</v>
      </c>
      <c r="L618" s="232">
        <v>0.26666666666666666</v>
      </c>
      <c r="M618" s="232">
        <v>0.26500000000000001</v>
      </c>
      <c r="N618" s="232">
        <v>0.28166666666666668</v>
      </c>
      <c r="O618" s="232">
        <v>0.29166666666666669</v>
      </c>
      <c r="P618" s="232">
        <v>0.29166666666666669</v>
      </c>
      <c r="Q618" s="232">
        <v>0.28999999999999998</v>
      </c>
      <c r="R618" s="232">
        <v>0.35617503333333334</v>
      </c>
      <c r="S618" s="232">
        <v>0.28333333333333338</v>
      </c>
      <c r="T618" s="232">
        <v>0.26833333333333337</v>
      </c>
      <c r="U618" s="232">
        <v>0.28029947538333339</v>
      </c>
      <c r="V618" s="232">
        <v>0.29333333333333333</v>
      </c>
      <c r="W618" s="232">
        <v>0.29949999999999999</v>
      </c>
      <c r="X618" s="232">
        <v>0.28333333333333338</v>
      </c>
      <c r="Y618" s="232">
        <v>0.32333333333333336</v>
      </c>
      <c r="Z618" s="232">
        <v>0.30284866666666671</v>
      </c>
      <c r="AA618" s="232">
        <v>0.27633333333333332</v>
      </c>
      <c r="AB618" s="232">
        <v>0.27500000000000002</v>
      </c>
      <c r="AC618" s="232">
        <v>0.27500000000000002</v>
      </c>
      <c r="AD618" s="232">
        <v>0.32666666666666666</v>
      </c>
      <c r="AE618" s="232">
        <v>0.30166666666666669</v>
      </c>
      <c r="AF618" s="232">
        <v>0.34333333333333332</v>
      </c>
      <c r="AG618" s="206"/>
      <c r="AH618" s="207"/>
      <c r="AI618" s="207"/>
      <c r="AJ618" s="207"/>
      <c r="AK618" s="207"/>
      <c r="AL618" s="207"/>
      <c r="AM618" s="207"/>
      <c r="AN618" s="207"/>
      <c r="AO618" s="207"/>
      <c r="AP618" s="207"/>
      <c r="AQ618" s="207"/>
      <c r="AR618" s="207"/>
      <c r="AS618" s="207"/>
      <c r="AT618" s="207"/>
      <c r="AU618" s="207"/>
      <c r="AV618" s="207"/>
      <c r="AW618" s="207"/>
      <c r="AX618" s="207"/>
      <c r="AY618" s="207"/>
      <c r="AZ618" s="207"/>
      <c r="BA618" s="207"/>
      <c r="BB618" s="207"/>
      <c r="BC618" s="207"/>
      <c r="BD618" s="207"/>
      <c r="BE618" s="207"/>
      <c r="BF618" s="207"/>
      <c r="BG618" s="207"/>
      <c r="BH618" s="207"/>
      <c r="BI618" s="207"/>
      <c r="BJ618" s="207"/>
      <c r="BK618" s="207"/>
      <c r="BL618" s="207"/>
      <c r="BM618" s="56"/>
    </row>
    <row r="619" spans="1:65">
      <c r="A619" s="30"/>
      <c r="B619" s="3" t="s">
        <v>273</v>
      </c>
      <c r="C619" s="29"/>
      <c r="D619" s="24">
        <v>0.3</v>
      </c>
      <c r="E619" s="24">
        <v>0.28649999999999998</v>
      </c>
      <c r="F619" s="24">
        <v>1.2525495</v>
      </c>
      <c r="G619" s="24">
        <v>0.27781500000000003</v>
      </c>
      <c r="H619" s="24">
        <v>0.27538588681633658</v>
      </c>
      <c r="I619" s="24">
        <v>0.26750000000000002</v>
      </c>
      <c r="J619" s="24">
        <v>0.29699999999999999</v>
      </c>
      <c r="K619" s="24">
        <v>0.26500000000000001</v>
      </c>
      <c r="L619" s="24">
        <v>0.26500000000000001</v>
      </c>
      <c r="M619" s="24">
        <v>0.26500000000000001</v>
      </c>
      <c r="N619" s="24">
        <v>0.28000000000000003</v>
      </c>
      <c r="O619" s="24">
        <v>0.28999999999999998</v>
      </c>
      <c r="P619" s="24">
        <v>0.28999999999999998</v>
      </c>
      <c r="Q619" s="24">
        <v>0.28999999999999998</v>
      </c>
      <c r="R619" s="24">
        <v>0.35641900000000004</v>
      </c>
      <c r="S619" s="24">
        <v>0.28000000000000003</v>
      </c>
      <c r="T619" s="24">
        <v>0.27</v>
      </c>
      <c r="U619" s="24">
        <v>0.2824272417</v>
      </c>
      <c r="V619" s="24">
        <v>0.28999999999999998</v>
      </c>
      <c r="W619" s="24">
        <v>0.30199999999999999</v>
      </c>
      <c r="X619" s="24">
        <v>0.28000000000000003</v>
      </c>
      <c r="Y619" s="24">
        <v>0.32</v>
      </c>
      <c r="Z619" s="24">
        <v>0.30164849999999999</v>
      </c>
      <c r="AA619" s="24">
        <v>0.27725</v>
      </c>
      <c r="AB619" s="24">
        <v>0.27500000000000002</v>
      </c>
      <c r="AC619" s="24">
        <v>0.27500000000000002</v>
      </c>
      <c r="AD619" s="24">
        <v>0.33</v>
      </c>
      <c r="AE619" s="24">
        <v>0.3</v>
      </c>
      <c r="AF619" s="24">
        <v>0.34499999999999997</v>
      </c>
      <c r="AG619" s="206"/>
      <c r="AH619" s="207"/>
      <c r="AI619" s="207"/>
      <c r="AJ619" s="207"/>
      <c r="AK619" s="207"/>
      <c r="AL619" s="207"/>
      <c r="AM619" s="207"/>
      <c r="AN619" s="207"/>
      <c r="AO619" s="207"/>
      <c r="AP619" s="207"/>
      <c r="AQ619" s="207"/>
      <c r="AR619" s="207"/>
      <c r="AS619" s="207"/>
      <c r="AT619" s="207"/>
      <c r="AU619" s="207"/>
      <c r="AV619" s="207"/>
      <c r="AW619" s="207"/>
      <c r="AX619" s="207"/>
      <c r="AY619" s="207"/>
      <c r="AZ619" s="207"/>
      <c r="BA619" s="207"/>
      <c r="BB619" s="207"/>
      <c r="BC619" s="207"/>
      <c r="BD619" s="207"/>
      <c r="BE619" s="207"/>
      <c r="BF619" s="207"/>
      <c r="BG619" s="207"/>
      <c r="BH619" s="207"/>
      <c r="BI619" s="207"/>
      <c r="BJ619" s="207"/>
      <c r="BK619" s="207"/>
      <c r="BL619" s="207"/>
      <c r="BM619" s="56"/>
    </row>
    <row r="620" spans="1:65">
      <c r="A620" s="30"/>
      <c r="B620" s="3" t="s">
        <v>274</v>
      </c>
      <c r="C620" s="29"/>
      <c r="D620" s="24">
        <v>5.1639777949432277E-3</v>
      </c>
      <c r="E620" s="24">
        <v>3.5449494589720955E-3</v>
      </c>
      <c r="F620" s="24">
        <v>9.5836863606165001E-2</v>
      </c>
      <c r="G620" s="24">
        <v>3.1605801155273239E-3</v>
      </c>
      <c r="H620" s="24">
        <v>3.6983438885047439E-3</v>
      </c>
      <c r="I620" s="24">
        <v>8.8185410735941352E-3</v>
      </c>
      <c r="J620" s="24">
        <v>4.131182235954582E-3</v>
      </c>
      <c r="K620" s="24">
        <v>5.4772255750516656E-3</v>
      </c>
      <c r="L620" s="24">
        <v>8.1649658092772682E-3</v>
      </c>
      <c r="M620" s="24">
        <v>5.4772255750516656E-3</v>
      </c>
      <c r="N620" s="24">
        <v>4.0824829046386115E-3</v>
      </c>
      <c r="O620" s="24">
        <v>4.0824829046386341E-3</v>
      </c>
      <c r="P620" s="24">
        <v>4.0824829046386341E-3</v>
      </c>
      <c r="Q620" s="24">
        <v>0</v>
      </c>
      <c r="R620" s="24">
        <v>9.139326514938987E-3</v>
      </c>
      <c r="S620" s="24">
        <v>5.1639777949431982E-3</v>
      </c>
      <c r="T620" s="24">
        <v>4.0824829046386332E-3</v>
      </c>
      <c r="U620" s="24">
        <v>6.1920190909983703E-3</v>
      </c>
      <c r="V620" s="24">
        <v>5.1639777949432277E-3</v>
      </c>
      <c r="W620" s="24">
        <v>1.1004544515789839E-2</v>
      </c>
      <c r="X620" s="24">
        <v>5.1639777949431991E-3</v>
      </c>
      <c r="Y620" s="24">
        <v>1.0327955589886455E-2</v>
      </c>
      <c r="Z620" s="24">
        <v>1.0378011171060983E-2</v>
      </c>
      <c r="AA620" s="24">
        <v>6.3770421565696681E-3</v>
      </c>
      <c r="AB620" s="24">
        <v>5.4772255750516656E-3</v>
      </c>
      <c r="AC620" s="24">
        <v>5.4772255750516656E-3</v>
      </c>
      <c r="AD620" s="24">
        <v>1.6329931618554519E-2</v>
      </c>
      <c r="AE620" s="24">
        <v>4.0824829046386341E-3</v>
      </c>
      <c r="AF620" s="24">
        <v>8.1649658092772404E-3</v>
      </c>
      <c r="AG620" s="206"/>
      <c r="AH620" s="207"/>
      <c r="AI620" s="207"/>
      <c r="AJ620" s="207"/>
      <c r="AK620" s="207"/>
      <c r="AL620" s="207"/>
      <c r="AM620" s="207"/>
      <c r="AN620" s="207"/>
      <c r="AO620" s="207"/>
      <c r="AP620" s="207"/>
      <c r="AQ620" s="207"/>
      <c r="AR620" s="207"/>
      <c r="AS620" s="207"/>
      <c r="AT620" s="207"/>
      <c r="AU620" s="207"/>
      <c r="AV620" s="207"/>
      <c r="AW620" s="207"/>
      <c r="AX620" s="207"/>
      <c r="AY620" s="207"/>
      <c r="AZ620" s="207"/>
      <c r="BA620" s="207"/>
      <c r="BB620" s="207"/>
      <c r="BC620" s="207"/>
      <c r="BD620" s="207"/>
      <c r="BE620" s="207"/>
      <c r="BF620" s="207"/>
      <c r="BG620" s="207"/>
      <c r="BH620" s="207"/>
      <c r="BI620" s="207"/>
      <c r="BJ620" s="207"/>
      <c r="BK620" s="207"/>
      <c r="BL620" s="207"/>
      <c r="BM620" s="56"/>
    </row>
    <row r="621" spans="1:65">
      <c r="A621" s="30"/>
      <c r="B621" s="3" t="s">
        <v>87</v>
      </c>
      <c r="C621" s="29"/>
      <c r="D621" s="13">
        <v>1.7024102620691959E-2</v>
      </c>
      <c r="E621" s="13">
        <v>1.243114947623178E-2</v>
      </c>
      <c r="F621" s="13">
        <v>7.7882442427625501E-2</v>
      </c>
      <c r="G621" s="13">
        <v>1.1439219605469998E-2</v>
      </c>
      <c r="H621" s="13">
        <v>1.3415786497359661E-2</v>
      </c>
      <c r="I621" s="13">
        <v>3.2925480050755955E-2</v>
      </c>
      <c r="J621" s="13">
        <v>1.4035726735972535E-2</v>
      </c>
      <c r="K621" s="13">
        <v>2.0668775754911946E-2</v>
      </c>
      <c r="L621" s="13">
        <v>3.0618621784789756E-2</v>
      </c>
      <c r="M621" s="13">
        <v>2.0668775754911946E-2</v>
      </c>
      <c r="N621" s="13">
        <v>1.4494022146645958E-2</v>
      </c>
      <c r="O621" s="13">
        <v>1.3997084244475317E-2</v>
      </c>
      <c r="P621" s="13">
        <v>1.3997084244475317E-2</v>
      </c>
      <c r="Q621" s="13">
        <v>0</v>
      </c>
      <c r="R621" s="13">
        <v>2.565964949706559E-2</v>
      </c>
      <c r="S621" s="13">
        <v>1.8225803982152462E-2</v>
      </c>
      <c r="T621" s="13">
        <v>1.5214222004864469E-2</v>
      </c>
      <c r="U621" s="13">
        <v>2.2090726650594895E-2</v>
      </c>
      <c r="V621" s="13">
        <v>1.7604469755488277E-2</v>
      </c>
      <c r="W621" s="13">
        <v>3.6743053475091283E-2</v>
      </c>
      <c r="X621" s="13">
        <v>1.8225803982152466E-2</v>
      </c>
      <c r="Y621" s="13">
        <v>3.1942130690370475E-2</v>
      </c>
      <c r="Z621" s="13">
        <v>3.4267977089968968E-2</v>
      </c>
      <c r="AA621" s="13">
        <v>2.3077354004474072E-2</v>
      </c>
      <c r="AB621" s="13">
        <v>1.9917183909278782E-2</v>
      </c>
      <c r="AC621" s="13">
        <v>1.9917183909278782E-2</v>
      </c>
      <c r="AD621" s="13">
        <v>4.9989586587411795E-2</v>
      </c>
      <c r="AE621" s="13">
        <v>1.3533092501564531E-2</v>
      </c>
      <c r="AF621" s="13">
        <v>2.3781453813428857E-2</v>
      </c>
      <c r="AG621" s="154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55"/>
    </row>
    <row r="622" spans="1:65">
      <c r="A622" s="30"/>
      <c r="B622" s="3" t="s">
        <v>275</v>
      </c>
      <c r="C622" s="29"/>
      <c r="D622" s="13">
        <v>7.1658481716683653E-2</v>
      </c>
      <c r="E622" s="13">
        <v>7.4767374820028376E-3</v>
      </c>
      <c r="F622" s="13">
        <v>3.3473969627800697</v>
      </c>
      <c r="G622" s="13">
        <v>-2.3872217224917947E-2</v>
      </c>
      <c r="H622" s="13">
        <v>-2.6070723209525415E-2</v>
      </c>
      <c r="I622" s="13">
        <v>-5.3760890044664666E-2</v>
      </c>
      <c r="J622" s="13">
        <v>3.9862021270144377E-2</v>
      </c>
      <c r="K622" s="13">
        <v>-6.3770886851908348E-2</v>
      </c>
      <c r="L622" s="13">
        <v>-5.7882653435882614E-2</v>
      </c>
      <c r="M622" s="13">
        <v>-6.3770886851908348E-2</v>
      </c>
      <c r="N622" s="13">
        <v>-4.8885526916510047E-3</v>
      </c>
      <c r="O622" s="13">
        <v>3.0440847804503512E-2</v>
      </c>
      <c r="P622" s="13">
        <v>3.0440847804503512E-2</v>
      </c>
      <c r="Q622" s="13">
        <v>2.4552614388477556E-2</v>
      </c>
      <c r="R622" s="13">
        <v>0.25834503993644775</v>
      </c>
      <c r="S622" s="13">
        <v>9.9968072437484068E-4</v>
      </c>
      <c r="T622" s="13">
        <v>-5.1994420019856769E-2</v>
      </c>
      <c r="U622" s="13">
        <v>-9.7187575320243358E-3</v>
      </c>
      <c r="V622" s="13">
        <v>3.6329081220529025E-2</v>
      </c>
      <c r="W622" s="13">
        <v>5.8115544859824286E-2</v>
      </c>
      <c r="X622" s="13">
        <v>9.9968072437484068E-4</v>
      </c>
      <c r="Y622" s="13">
        <v>0.14231728270899247</v>
      </c>
      <c r="Z622" s="13">
        <v>6.9946183439303367E-2</v>
      </c>
      <c r="AA622" s="13">
        <v>-2.3730899622933399E-2</v>
      </c>
      <c r="AB622" s="13">
        <v>-2.8441486355753831E-2</v>
      </c>
      <c r="AC622" s="13">
        <v>-2.8441486355753831E-2</v>
      </c>
      <c r="AD622" s="13">
        <v>0.15409374954104371</v>
      </c>
      <c r="AE622" s="13">
        <v>6.5770248300657919E-2</v>
      </c>
      <c r="AF622" s="13">
        <v>0.21297608370130106</v>
      </c>
      <c r="AG622" s="154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55"/>
    </row>
    <row r="623" spans="1:65">
      <c r="A623" s="30"/>
      <c r="B623" s="46" t="s">
        <v>276</v>
      </c>
      <c r="C623" s="47"/>
      <c r="D623" s="45">
        <v>1.2</v>
      </c>
      <c r="E623" s="45">
        <v>0</v>
      </c>
      <c r="F623" s="45">
        <v>62.7</v>
      </c>
      <c r="G623" s="45">
        <v>0.59</v>
      </c>
      <c r="H623" s="45">
        <v>0.63</v>
      </c>
      <c r="I623" s="45">
        <v>1.1499999999999999</v>
      </c>
      <c r="J623" s="45">
        <v>0.6</v>
      </c>
      <c r="K623" s="45">
        <v>1.34</v>
      </c>
      <c r="L623" s="45">
        <v>1.23</v>
      </c>
      <c r="M623" s="45">
        <v>1.34</v>
      </c>
      <c r="N623" s="45">
        <v>0.23</v>
      </c>
      <c r="O623" s="45">
        <v>0.43</v>
      </c>
      <c r="P623" s="45">
        <v>0.43</v>
      </c>
      <c r="Q623" s="45">
        <v>0.32</v>
      </c>
      <c r="R623" s="45">
        <v>4.71</v>
      </c>
      <c r="S623" s="45">
        <v>0.12</v>
      </c>
      <c r="T623" s="45">
        <v>1.1200000000000001</v>
      </c>
      <c r="U623" s="45">
        <v>0.32</v>
      </c>
      <c r="V623" s="45">
        <v>0.54</v>
      </c>
      <c r="W623" s="45">
        <v>0.95</v>
      </c>
      <c r="X623" s="45">
        <v>0.12</v>
      </c>
      <c r="Y623" s="45">
        <v>2.5299999999999998</v>
      </c>
      <c r="Z623" s="45">
        <v>1.17</v>
      </c>
      <c r="AA623" s="45">
        <v>0.59</v>
      </c>
      <c r="AB623" s="45">
        <v>0.67</v>
      </c>
      <c r="AC623" s="45">
        <v>0.67</v>
      </c>
      <c r="AD623" s="45">
        <v>2.75</v>
      </c>
      <c r="AE623" s="45">
        <v>1.0900000000000001</v>
      </c>
      <c r="AF623" s="45">
        <v>3.86</v>
      </c>
      <c r="AG623" s="154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55"/>
    </row>
    <row r="624" spans="1:65">
      <c r="B624" s="31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BM624" s="55"/>
    </row>
    <row r="625" spans="1:65" ht="15">
      <c r="B625" s="8" t="s">
        <v>579</v>
      </c>
      <c r="BM625" s="28" t="s">
        <v>278</v>
      </c>
    </row>
    <row r="626" spans="1:65" ht="15">
      <c r="A626" s="25" t="s">
        <v>29</v>
      </c>
      <c r="B626" s="18" t="s">
        <v>112</v>
      </c>
      <c r="C626" s="15" t="s">
        <v>113</v>
      </c>
      <c r="D626" s="16" t="s">
        <v>230</v>
      </c>
      <c r="E626" s="17" t="s">
        <v>230</v>
      </c>
      <c r="F626" s="17" t="s">
        <v>230</v>
      </c>
      <c r="G626" s="17" t="s">
        <v>230</v>
      </c>
      <c r="H626" s="17" t="s">
        <v>230</v>
      </c>
      <c r="I626" s="17" t="s">
        <v>230</v>
      </c>
      <c r="J626" s="17" t="s">
        <v>230</v>
      </c>
      <c r="K626" s="17" t="s">
        <v>230</v>
      </c>
      <c r="L626" s="17" t="s">
        <v>230</v>
      </c>
      <c r="M626" s="17" t="s">
        <v>230</v>
      </c>
      <c r="N626" s="17" t="s">
        <v>230</v>
      </c>
      <c r="O626" s="17" t="s">
        <v>230</v>
      </c>
      <c r="P626" s="17" t="s">
        <v>230</v>
      </c>
      <c r="Q626" s="17" t="s">
        <v>230</v>
      </c>
      <c r="R626" s="17" t="s">
        <v>230</v>
      </c>
      <c r="S626" s="17" t="s">
        <v>230</v>
      </c>
      <c r="T626" s="17" t="s">
        <v>230</v>
      </c>
      <c r="U626" s="17" t="s">
        <v>230</v>
      </c>
      <c r="V626" s="17" t="s">
        <v>230</v>
      </c>
      <c r="W626" s="17" t="s">
        <v>230</v>
      </c>
      <c r="X626" s="17" t="s">
        <v>230</v>
      </c>
      <c r="Y626" s="17" t="s">
        <v>230</v>
      </c>
      <c r="Z626" s="154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8">
        <v>1</v>
      </c>
    </row>
    <row r="627" spans="1:65">
      <c r="A627" s="30"/>
      <c r="B627" s="19" t="s">
        <v>231</v>
      </c>
      <c r="C627" s="9" t="s">
        <v>231</v>
      </c>
      <c r="D627" s="152" t="s">
        <v>233</v>
      </c>
      <c r="E627" s="153" t="s">
        <v>234</v>
      </c>
      <c r="F627" s="153" t="s">
        <v>235</v>
      </c>
      <c r="G627" s="153" t="s">
        <v>237</v>
      </c>
      <c r="H627" s="153" t="s">
        <v>239</v>
      </c>
      <c r="I627" s="153" t="s">
        <v>240</v>
      </c>
      <c r="J627" s="153" t="s">
        <v>242</v>
      </c>
      <c r="K627" s="153" t="s">
        <v>243</v>
      </c>
      <c r="L627" s="153" t="s">
        <v>244</v>
      </c>
      <c r="M627" s="153" t="s">
        <v>245</v>
      </c>
      <c r="N627" s="153" t="s">
        <v>246</v>
      </c>
      <c r="O627" s="153" t="s">
        <v>247</v>
      </c>
      <c r="P627" s="153" t="s">
        <v>248</v>
      </c>
      <c r="Q627" s="153" t="s">
        <v>250</v>
      </c>
      <c r="R627" s="153" t="s">
        <v>251</v>
      </c>
      <c r="S627" s="153" t="s">
        <v>252</v>
      </c>
      <c r="T627" s="153" t="s">
        <v>257</v>
      </c>
      <c r="U627" s="153" t="s">
        <v>279</v>
      </c>
      <c r="V627" s="153" t="s">
        <v>260</v>
      </c>
      <c r="W627" s="153" t="s">
        <v>261</v>
      </c>
      <c r="X627" s="153" t="s">
        <v>262</v>
      </c>
      <c r="Y627" s="153" t="s">
        <v>263</v>
      </c>
      <c r="Z627" s="154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28" t="s">
        <v>3</v>
      </c>
    </row>
    <row r="628" spans="1:65">
      <c r="A628" s="30"/>
      <c r="B628" s="19"/>
      <c r="C628" s="9"/>
      <c r="D628" s="10" t="s">
        <v>282</v>
      </c>
      <c r="E628" s="11" t="s">
        <v>281</v>
      </c>
      <c r="F628" s="11" t="s">
        <v>282</v>
      </c>
      <c r="G628" s="11" t="s">
        <v>281</v>
      </c>
      <c r="H628" s="11" t="s">
        <v>282</v>
      </c>
      <c r="I628" s="11" t="s">
        <v>281</v>
      </c>
      <c r="J628" s="11" t="s">
        <v>282</v>
      </c>
      <c r="K628" s="11" t="s">
        <v>281</v>
      </c>
      <c r="L628" s="11" t="s">
        <v>322</v>
      </c>
      <c r="M628" s="11" t="s">
        <v>282</v>
      </c>
      <c r="N628" s="11" t="s">
        <v>281</v>
      </c>
      <c r="O628" s="11" t="s">
        <v>281</v>
      </c>
      <c r="P628" s="11" t="s">
        <v>281</v>
      </c>
      <c r="Q628" s="11" t="s">
        <v>281</v>
      </c>
      <c r="R628" s="11" t="s">
        <v>322</v>
      </c>
      <c r="S628" s="11" t="s">
        <v>282</v>
      </c>
      <c r="T628" s="11" t="s">
        <v>281</v>
      </c>
      <c r="U628" s="11" t="s">
        <v>281</v>
      </c>
      <c r="V628" s="11" t="s">
        <v>282</v>
      </c>
      <c r="W628" s="11" t="s">
        <v>282</v>
      </c>
      <c r="X628" s="11" t="s">
        <v>282</v>
      </c>
      <c r="Y628" s="11" t="s">
        <v>281</v>
      </c>
      <c r="Z628" s="154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28">
        <v>2</v>
      </c>
    </row>
    <row r="629" spans="1:65">
      <c r="A629" s="30"/>
      <c r="B629" s="19"/>
      <c r="C629" s="9"/>
      <c r="D629" s="26" t="s">
        <v>323</v>
      </c>
      <c r="E629" s="26" t="s">
        <v>324</v>
      </c>
      <c r="F629" s="26" t="s">
        <v>324</v>
      </c>
      <c r="G629" s="26" t="s">
        <v>325</v>
      </c>
      <c r="H629" s="26" t="s">
        <v>324</v>
      </c>
      <c r="I629" s="26" t="s">
        <v>324</v>
      </c>
      <c r="J629" s="26" t="s">
        <v>326</v>
      </c>
      <c r="K629" s="26" t="s">
        <v>326</v>
      </c>
      <c r="L629" s="26" t="s">
        <v>324</v>
      </c>
      <c r="M629" s="26" t="s">
        <v>323</v>
      </c>
      <c r="N629" s="26" t="s">
        <v>324</v>
      </c>
      <c r="O629" s="26" t="s">
        <v>324</v>
      </c>
      <c r="P629" s="26" t="s">
        <v>324</v>
      </c>
      <c r="Q629" s="26" t="s">
        <v>324</v>
      </c>
      <c r="R629" s="26" t="s">
        <v>327</v>
      </c>
      <c r="S629" s="26" t="s">
        <v>326</v>
      </c>
      <c r="T629" s="26" t="s">
        <v>118</v>
      </c>
      <c r="U629" s="26" t="s">
        <v>324</v>
      </c>
      <c r="V629" s="26" t="s">
        <v>324</v>
      </c>
      <c r="W629" s="26" t="s">
        <v>323</v>
      </c>
      <c r="X629" s="26" t="s">
        <v>324</v>
      </c>
      <c r="Y629" s="26" t="s">
        <v>324</v>
      </c>
      <c r="Z629" s="154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28">
        <v>2</v>
      </c>
    </row>
    <row r="630" spans="1:65">
      <c r="A630" s="30"/>
      <c r="B630" s="18">
        <v>1</v>
      </c>
      <c r="C630" s="14">
        <v>1</v>
      </c>
      <c r="D630" s="148" t="s">
        <v>305</v>
      </c>
      <c r="E630" s="22">
        <v>0.16</v>
      </c>
      <c r="F630" s="148">
        <v>33.72</v>
      </c>
      <c r="G630" s="22">
        <v>0.17919049675917254</v>
      </c>
      <c r="H630" s="148" t="s">
        <v>107</v>
      </c>
      <c r="I630" s="148">
        <v>0.36</v>
      </c>
      <c r="J630" s="148" t="s">
        <v>98</v>
      </c>
      <c r="K630" s="22">
        <v>0.09</v>
      </c>
      <c r="L630" s="148" t="s">
        <v>106</v>
      </c>
      <c r="M630" s="148" t="s">
        <v>107</v>
      </c>
      <c r="N630" s="22">
        <v>0.12</v>
      </c>
      <c r="O630" s="22">
        <v>0.16</v>
      </c>
      <c r="P630" s="22">
        <v>0.1</v>
      </c>
      <c r="Q630" s="22">
        <v>0.09</v>
      </c>
      <c r="R630" s="148" t="s">
        <v>97</v>
      </c>
      <c r="S630" s="148" t="s">
        <v>98</v>
      </c>
      <c r="T630" s="148" t="s">
        <v>104</v>
      </c>
      <c r="U630" s="22">
        <v>0.12</v>
      </c>
      <c r="V630" s="22">
        <v>0.05</v>
      </c>
      <c r="W630" s="22">
        <v>0.25</v>
      </c>
      <c r="X630" s="22">
        <v>0.08</v>
      </c>
      <c r="Y630" s="22">
        <v>0.16</v>
      </c>
      <c r="Z630" s="154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28">
        <v>1</v>
      </c>
    </row>
    <row r="631" spans="1:65">
      <c r="A631" s="30"/>
      <c r="B631" s="19">
        <v>1</v>
      </c>
      <c r="C631" s="9">
        <v>2</v>
      </c>
      <c r="D631" s="149" t="s">
        <v>305</v>
      </c>
      <c r="E631" s="11">
        <v>0.17</v>
      </c>
      <c r="F631" s="149">
        <v>33.04</v>
      </c>
      <c r="G631" s="11">
        <v>0.17704578826448869</v>
      </c>
      <c r="H631" s="11">
        <v>0.1</v>
      </c>
      <c r="I631" s="149">
        <v>0.35</v>
      </c>
      <c r="J631" s="149" t="s">
        <v>98</v>
      </c>
      <c r="K631" s="11">
        <v>0.09</v>
      </c>
      <c r="L631" s="149" t="s">
        <v>106</v>
      </c>
      <c r="M631" s="149" t="s">
        <v>107</v>
      </c>
      <c r="N631" s="11">
        <v>0.11</v>
      </c>
      <c r="O631" s="11">
        <v>0.17</v>
      </c>
      <c r="P631" s="11">
        <v>0.1</v>
      </c>
      <c r="Q631" s="11">
        <v>0.08</v>
      </c>
      <c r="R631" s="149" t="s">
        <v>97</v>
      </c>
      <c r="S631" s="149" t="s">
        <v>98</v>
      </c>
      <c r="T631" s="149" t="s">
        <v>104</v>
      </c>
      <c r="U631" s="11">
        <v>0.13</v>
      </c>
      <c r="V631" s="149" t="s">
        <v>305</v>
      </c>
      <c r="W631" s="11">
        <v>0.23</v>
      </c>
      <c r="X631" s="11">
        <v>7.0000000000000007E-2</v>
      </c>
      <c r="Y631" s="11">
        <v>0.15</v>
      </c>
      <c r="Z631" s="154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28">
        <v>7</v>
      </c>
    </row>
    <row r="632" spans="1:65">
      <c r="A632" s="30"/>
      <c r="B632" s="19">
        <v>1</v>
      </c>
      <c r="C632" s="9">
        <v>3</v>
      </c>
      <c r="D632" s="149" t="s">
        <v>305</v>
      </c>
      <c r="E632" s="11">
        <v>0.16</v>
      </c>
      <c r="F632" s="149">
        <v>36.51</v>
      </c>
      <c r="G632" s="150">
        <v>0.49032390190786451</v>
      </c>
      <c r="H632" s="11">
        <v>0.1</v>
      </c>
      <c r="I632" s="149">
        <v>0.39</v>
      </c>
      <c r="J632" s="149" t="s">
        <v>98</v>
      </c>
      <c r="K632" s="11">
        <v>0.08</v>
      </c>
      <c r="L632" s="149" t="s">
        <v>106</v>
      </c>
      <c r="M632" s="149" t="s">
        <v>107</v>
      </c>
      <c r="N632" s="11">
        <v>0.13</v>
      </c>
      <c r="O632" s="11">
        <v>0.16</v>
      </c>
      <c r="P632" s="11">
        <v>0.1</v>
      </c>
      <c r="Q632" s="11">
        <v>0.09</v>
      </c>
      <c r="R632" s="149" t="s">
        <v>97</v>
      </c>
      <c r="S632" s="149" t="s">
        <v>98</v>
      </c>
      <c r="T632" s="149" t="s">
        <v>104</v>
      </c>
      <c r="U632" s="11">
        <v>0.14000000000000001</v>
      </c>
      <c r="V632" s="149" t="s">
        <v>305</v>
      </c>
      <c r="W632" s="11">
        <v>0.22</v>
      </c>
      <c r="X632" s="11">
        <v>7.0000000000000007E-2</v>
      </c>
      <c r="Y632" s="11">
        <v>0.15</v>
      </c>
      <c r="Z632" s="154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8">
        <v>16</v>
      </c>
    </row>
    <row r="633" spans="1:65">
      <c r="A633" s="30"/>
      <c r="B633" s="19">
        <v>1</v>
      </c>
      <c r="C633" s="9">
        <v>4</v>
      </c>
      <c r="D633" s="149" t="s">
        <v>305</v>
      </c>
      <c r="E633" s="11">
        <v>0.17</v>
      </c>
      <c r="F633" s="149">
        <v>32.68</v>
      </c>
      <c r="G633" s="11">
        <v>0.15188954720905226</v>
      </c>
      <c r="H633" s="149" t="s">
        <v>107</v>
      </c>
      <c r="I633" s="149">
        <v>0.36</v>
      </c>
      <c r="J633" s="149" t="s">
        <v>98</v>
      </c>
      <c r="K633" s="11">
        <v>0.1</v>
      </c>
      <c r="L633" s="149" t="s">
        <v>106</v>
      </c>
      <c r="M633" s="149" t="s">
        <v>107</v>
      </c>
      <c r="N633" s="11">
        <v>0.12</v>
      </c>
      <c r="O633" s="11">
        <v>0.16</v>
      </c>
      <c r="P633" s="11">
        <v>0.11</v>
      </c>
      <c r="Q633" s="11">
        <v>0.08</v>
      </c>
      <c r="R633" s="149" t="s">
        <v>97</v>
      </c>
      <c r="S633" s="149" t="s">
        <v>98</v>
      </c>
      <c r="T633" s="149" t="s">
        <v>104</v>
      </c>
      <c r="U633" s="11">
        <v>0.12</v>
      </c>
      <c r="V633" s="149" t="s">
        <v>305</v>
      </c>
      <c r="W633" s="11">
        <v>0.24</v>
      </c>
      <c r="X633" s="11">
        <v>7.0000000000000007E-2</v>
      </c>
      <c r="Y633" s="11">
        <v>0.14000000000000001</v>
      </c>
      <c r="Z633" s="154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8">
        <v>0.124713546997077</v>
      </c>
    </row>
    <row r="634" spans="1:65">
      <c r="A634" s="30"/>
      <c r="B634" s="19">
        <v>1</v>
      </c>
      <c r="C634" s="9">
        <v>5</v>
      </c>
      <c r="D634" s="149" t="s">
        <v>305</v>
      </c>
      <c r="E634" s="11">
        <v>0.15</v>
      </c>
      <c r="F634" s="149">
        <v>35.76</v>
      </c>
      <c r="G634" s="11">
        <v>0.16411966851305981</v>
      </c>
      <c r="H634" s="11">
        <v>0.1</v>
      </c>
      <c r="I634" s="149">
        <v>0.39</v>
      </c>
      <c r="J634" s="149" t="s">
        <v>98</v>
      </c>
      <c r="K634" s="11">
        <v>0.09</v>
      </c>
      <c r="L634" s="149" t="s">
        <v>106</v>
      </c>
      <c r="M634" s="149" t="s">
        <v>107</v>
      </c>
      <c r="N634" s="11">
        <v>0.12</v>
      </c>
      <c r="O634" s="11">
        <v>0.18</v>
      </c>
      <c r="P634" s="11">
        <v>0.1</v>
      </c>
      <c r="Q634" s="11">
        <v>7.0000000000000007E-2</v>
      </c>
      <c r="R634" s="149" t="s">
        <v>97</v>
      </c>
      <c r="S634" s="149" t="s">
        <v>98</v>
      </c>
      <c r="T634" s="149" t="s">
        <v>104</v>
      </c>
      <c r="U634" s="11">
        <v>0.14000000000000001</v>
      </c>
      <c r="V634" s="149" t="s">
        <v>305</v>
      </c>
      <c r="W634" s="11">
        <v>0.23</v>
      </c>
      <c r="X634" s="11">
        <v>0.08</v>
      </c>
      <c r="Y634" s="11">
        <v>0.15</v>
      </c>
      <c r="Z634" s="154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8">
        <v>13</v>
      </c>
    </row>
    <row r="635" spans="1:65">
      <c r="A635" s="30"/>
      <c r="B635" s="19">
        <v>1</v>
      </c>
      <c r="C635" s="9">
        <v>6</v>
      </c>
      <c r="D635" s="149" t="s">
        <v>305</v>
      </c>
      <c r="E635" s="11">
        <v>0.16</v>
      </c>
      <c r="F635" s="149">
        <v>33.36</v>
      </c>
      <c r="G635" s="11">
        <v>0.15913505406420805</v>
      </c>
      <c r="H635" s="11">
        <v>0.1</v>
      </c>
      <c r="I635" s="149">
        <v>0.38</v>
      </c>
      <c r="J635" s="149" t="s">
        <v>98</v>
      </c>
      <c r="K635" s="11">
        <v>0.1</v>
      </c>
      <c r="L635" s="149" t="s">
        <v>106</v>
      </c>
      <c r="M635" s="149" t="s">
        <v>107</v>
      </c>
      <c r="N635" s="11">
        <v>0.12</v>
      </c>
      <c r="O635" s="11">
        <v>0.16</v>
      </c>
      <c r="P635" s="11">
        <v>0.09</v>
      </c>
      <c r="Q635" s="11">
        <v>0.08</v>
      </c>
      <c r="R635" s="149" t="s">
        <v>97</v>
      </c>
      <c r="S635" s="149" t="s">
        <v>98</v>
      </c>
      <c r="T635" s="149" t="s">
        <v>104</v>
      </c>
      <c r="U635" s="11">
        <v>0.13</v>
      </c>
      <c r="V635" s="149" t="s">
        <v>305</v>
      </c>
      <c r="W635" s="11">
        <v>0.21</v>
      </c>
      <c r="X635" s="11">
        <v>0.08</v>
      </c>
      <c r="Y635" s="11">
        <v>0.15</v>
      </c>
      <c r="Z635" s="154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55"/>
    </row>
    <row r="636" spans="1:65">
      <c r="A636" s="30"/>
      <c r="B636" s="20" t="s">
        <v>272</v>
      </c>
      <c r="C636" s="12"/>
      <c r="D636" s="23" t="s">
        <v>674</v>
      </c>
      <c r="E636" s="23">
        <v>0.16166666666666668</v>
      </c>
      <c r="F636" s="23">
        <v>34.178333333333335</v>
      </c>
      <c r="G636" s="23">
        <v>0.22028407611964099</v>
      </c>
      <c r="H636" s="23">
        <v>0.1</v>
      </c>
      <c r="I636" s="23">
        <v>0.37166666666666665</v>
      </c>
      <c r="J636" s="23" t="s">
        <v>674</v>
      </c>
      <c r="K636" s="23">
        <v>9.166666666666666E-2</v>
      </c>
      <c r="L636" s="23" t="s">
        <v>674</v>
      </c>
      <c r="M636" s="23" t="s">
        <v>674</v>
      </c>
      <c r="N636" s="23">
        <v>0.12</v>
      </c>
      <c r="O636" s="23">
        <v>0.16500000000000001</v>
      </c>
      <c r="P636" s="23">
        <v>9.9999999999999992E-2</v>
      </c>
      <c r="Q636" s="23">
        <v>8.1666666666666679E-2</v>
      </c>
      <c r="R636" s="23" t="s">
        <v>674</v>
      </c>
      <c r="S636" s="23" t="s">
        <v>674</v>
      </c>
      <c r="T636" s="23" t="s">
        <v>674</v>
      </c>
      <c r="U636" s="23">
        <v>0.13</v>
      </c>
      <c r="V636" s="23">
        <v>0.05</v>
      </c>
      <c r="W636" s="23">
        <v>0.22999999999999998</v>
      </c>
      <c r="X636" s="23">
        <v>7.5000000000000011E-2</v>
      </c>
      <c r="Y636" s="23">
        <v>0.15</v>
      </c>
      <c r="Z636" s="154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55"/>
    </row>
    <row r="637" spans="1:65">
      <c r="A637" s="30"/>
      <c r="B637" s="3" t="s">
        <v>273</v>
      </c>
      <c r="C637" s="29"/>
      <c r="D637" s="11" t="s">
        <v>674</v>
      </c>
      <c r="E637" s="11">
        <v>0.16</v>
      </c>
      <c r="F637" s="11">
        <v>33.54</v>
      </c>
      <c r="G637" s="11">
        <v>0.17058272838877425</v>
      </c>
      <c r="H637" s="11">
        <v>0.1</v>
      </c>
      <c r="I637" s="11">
        <v>0.37</v>
      </c>
      <c r="J637" s="11" t="s">
        <v>674</v>
      </c>
      <c r="K637" s="11">
        <v>0.09</v>
      </c>
      <c r="L637" s="11" t="s">
        <v>674</v>
      </c>
      <c r="M637" s="11" t="s">
        <v>674</v>
      </c>
      <c r="N637" s="11">
        <v>0.12</v>
      </c>
      <c r="O637" s="11">
        <v>0.16</v>
      </c>
      <c r="P637" s="11">
        <v>0.1</v>
      </c>
      <c r="Q637" s="11">
        <v>0.08</v>
      </c>
      <c r="R637" s="11" t="s">
        <v>674</v>
      </c>
      <c r="S637" s="11" t="s">
        <v>674</v>
      </c>
      <c r="T637" s="11" t="s">
        <v>674</v>
      </c>
      <c r="U637" s="11">
        <v>0.13</v>
      </c>
      <c r="V637" s="11">
        <v>0.05</v>
      </c>
      <c r="W637" s="11">
        <v>0.23</v>
      </c>
      <c r="X637" s="11">
        <v>7.5000000000000011E-2</v>
      </c>
      <c r="Y637" s="11">
        <v>0.15</v>
      </c>
      <c r="Z637" s="154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55"/>
    </row>
    <row r="638" spans="1:65">
      <c r="A638" s="30"/>
      <c r="B638" s="3" t="s">
        <v>274</v>
      </c>
      <c r="C638" s="29"/>
      <c r="D638" s="24" t="s">
        <v>674</v>
      </c>
      <c r="E638" s="24">
        <v>7.5277265270908165E-3</v>
      </c>
      <c r="F638" s="24">
        <v>1.5721884959083834</v>
      </c>
      <c r="G638" s="24">
        <v>0.13270357529325996</v>
      </c>
      <c r="H638" s="24">
        <v>0</v>
      </c>
      <c r="I638" s="24">
        <v>1.7224014243685099E-2</v>
      </c>
      <c r="J638" s="24" t="s">
        <v>674</v>
      </c>
      <c r="K638" s="24">
        <v>7.5277265270908113E-3</v>
      </c>
      <c r="L638" s="24" t="s">
        <v>674</v>
      </c>
      <c r="M638" s="24" t="s">
        <v>674</v>
      </c>
      <c r="N638" s="24">
        <v>6.3245553203367597E-3</v>
      </c>
      <c r="O638" s="24">
        <v>8.3666002653407529E-3</v>
      </c>
      <c r="P638" s="24">
        <v>6.3245553203367597E-3</v>
      </c>
      <c r="Q638" s="24">
        <v>7.527726527090807E-3</v>
      </c>
      <c r="R638" s="24" t="s">
        <v>674</v>
      </c>
      <c r="S638" s="24" t="s">
        <v>674</v>
      </c>
      <c r="T638" s="24" t="s">
        <v>674</v>
      </c>
      <c r="U638" s="24">
        <v>8.9442719099991665E-3</v>
      </c>
      <c r="V638" s="24" t="s">
        <v>674</v>
      </c>
      <c r="W638" s="24">
        <v>1.4142135623730951E-2</v>
      </c>
      <c r="X638" s="24">
        <v>5.4772255750516587E-3</v>
      </c>
      <c r="Y638" s="24">
        <v>6.3245553203367553E-3</v>
      </c>
      <c r="Z638" s="154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55"/>
    </row>
    <row r="639" spans="1:65">
      <c r="A639" s="30"/>
      <c r="B639" s="3" t="s">
        <v>87</v>
      </c>
      <c r="C639" s="29"/>
      <c r="D639" s="13" t="s">
        <v>674</v>
      </c>
      <c r="E639" s="13">
        <v>4.6563256868602985E-2</v>
      </c>
      <c r="F639" s="13">
        <v>4.5999565882139271E-2</v>
      </c>
      <c r="G639" s="13">
        <v>0.60242019137681935</v>
      </c>
      <c r="H639" s="13">
        <v>0</v>
      </c>
      <c r="I639" s="13">
        <v>4.6342639220677398E-2</v>
      </c>
      <c r="J639" s="13" t="s">
        <v>674</v>
      </c>
      <c r="K639" s="13">
        <v>8.2120653022808854E-2</v>
      </c>
      <c r="L639" s="13" t="s">
        <v>674</v>
      </c>
      <c r="M639" s="13" t="s">
        <v>674</v>
      </c>
      <c r="N639" s="13">
        <v>5.2704627669473002E-2</v>
      </c>
      <c r="O639" s="13">
        <v>5.0706668274792442E-2</v>
      </c>
      <c r="P639" s="13">
        <v>6.3245553203367597E-2</v>
      </c>
      <c r="Q639" s="13">
        <v>9.217624318886701E-2</v>
      </c>
      <c r="R639" s="13" t="s">
        <v>674</v>
      </c>
      <c r="S639" s="13" t="s">
        <v>674</v>
      </c>
      <c r="T639" s="13" t="s">
        <v>674</v>
      </c>
      <c r="U639" s="13">
        <v>6.8802091615378203E-2</v>
      </c>
      <c r="V639" s="13" t="s">
        <v>674</v>
      </c>
      <c r="W639" s="13">
        <v>6.1487546190134572E-2</v>
      </c>
      <c r="X639" s="13">
        <v>7.3029674334022104E-2</v>
      </c>
      <c r="Y639" s="13">
        <v>4.2163702135578372E-2</v>
      </c>
      <c r="Z639" s="154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55"/>
    </row>
    <row r="640" spans="1:65">
      <c r="A640" s="30"/>
      <c r="B640" s="3" t="s">
        <v>275</v>
      </c>
      <c r="C640" s="29"/>
      <c r="D640" s="13" t="s">
        <v>674</v>
      </c>
      <c r="E640" s="13">
        <v>0.29630397466328007</v>
      </c>
      <c r="F640" s="13">
        <v>273.05469699401942</v>
      </c>
      <c r="G640" s="13">
        <v>0.76632035110671604</v>
      </c>
      <c r="H640" s="13">
        <v>-0.19816248989900209</v>
      </c>
      <c r="I640" s="13">
        <v>1.9801627458753752</v>
      </c>
      <c r="J640" s="13" t="s">
        <v>674</v>
      </c>
      <c r="K640" s="13">
        <v>-0.26498228240741872</v>
      </c>
      <c r="L640" s="13" t="s">
        <v>674</v>
      </c>
      <c r="M640" s="13" t="s">
        <v>674</v>
      </c>
      <c r="N640" s="13">
        <v>-3.7794987878802644E-2</v>
      </c>
      <c r="O640" s="13">
        <v>0.32303189166664659</v>
      </c>
      <c r="P640" s="13">
        <v>-0.1981624898990022</v>
      </c>
      <c r="Q640" s="13">
        <v>-0.34516603341751828</v>
      </c>
      <c r="R640" s="13" t="s">
        <v>674</v>
      </c>
      <c r="S640" s="13" t="s">
        <v>674</v>
      </c>
      <c r="T640" s="13" t="s">
        <v>674</v>
      </c>
      <c r="U640" s="13">
        <v>4.2388763131297358E-2</v>
      </c>
      <c r="V640" s="13">
        <v>-0.5990812449495011</v>
      </c>
      <c r="W640" s="13">
        <v>0.84422627323229493</v>
      </c>
      <c r="X640" s="13">
        <v>-0.39862186742425154</v>
      </c>
      <c r="Y640" s="13">
        <v>0.2027562651514967</v>
      </c>
      <c r="Z640" s="154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55"/>
    </row>
    <row r="641" spans="1:65">
      <c r="A641" s="30"/>
      <c r="B641" s="46" t="s">
        <v>276</v>
      </c>
      <c r="C641" s="47"/>
      <c r="D641" s="45">
        <v>1.44</v>
      </c>
      <c r="E641" s="45">
        <v>0.53</v>
      </c>
      <c r="F641" s="45">
        <v>492.05</v>
      </c>
      <c r="G641" s="45">
        <v>1.38</v>
      </c>
      <c r="H641" s="45">
        <v>0.6</v>
      </c>
      <c r="I641" s="45">
        <v>3.56</v>
      </c>
      <c r="J641" s="45">
        <v>0.36</v>
      </c>
      <c r="K641" s="45">
        <v>0.48</v>
      </c>
      <c r="L641" s="45">
        <v>34.32</v>
      </c>
      <c r="M641" s="45">
        <v>1.08</v>
      </c>
      <c r="N641" s="45">
        <v>7.0000000000000007E-2</v>
      </c>
      <c r="O641" s="45">
        <v>0.57999999999999996</v>
      </c>
      <c r="P641" s="45">
        <v>0.36</v>
      </c>
      <c r="Q641" s="45">
        <v>0.63</v>
      </c>
      <c r="R641" s="45">
        <v>70.44</v>
      </c>
      <c r="S641" s="45">
        <v>0.36</v>
      </c>
      <c r="T641" s="45">
        <v>5.42</v>
      </c>
      <c r="U641" s="45">
        <v>7.0000000000000007E-2</v>
      </c>
      <c r="V641" s="45">
        <v>1.38</v>
      </c>
      <c r="W641" s="45">
        <v>1.52</v>
      </c>
      <c r="X641" s="45">
        <v>0.72</v>
      </c>
      <c r="Y641" s="45">
        <v>0.36</v>
      </c>
      <c r="Z641" s="154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B642" s="31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BM642" s="55"/>
    </row>
    <row r="643" spans="1:65" ht="15">
      <c r="B643" s="8" t="s">
        <v>580</v>
      </c>
      <c r="BM643" s="28" t="s">
        <v>67</v>
      </c>
    </row>
    <row r="644" spans="1:65" ht="15">
      <c r="A644" s="25" t="s">
        <v>31</v>
      </c>
      <c r="B644" s="18" t="s">
        <v>112</v>
      </c>
      <c r="C644" s="15" t="s">
        <v>113</v>
      </c>
      <c r="D644" s="16" t="s">
        <v>230</v>
      </c>
      <c r="E644" s="17" t="s">
        <v>230</v>
      </c>
      <c r="F644" s="17" t="s">
        <v>230</v>
      </c>
      <c r="G644" s="17" t="s">
        <v>230</v>
      </c>
      <c r="H644" s="17" t="s">
        <v>230</v>
      </c>
      <c r="I644" s="17" t="s">
        <v>230</v>
      </c>
      <c r="J644" s="154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8">
        <v>1</v>
      </c>
    </row>
    <row r="645" spans="1:65">
      <c r="A645" s="30"/>
      <c r="B645" s="19" t="s">
        <v>231</v>
      </c>
      <c r="C645" s="9" t="s">
        <v>231</v>
      </c>
      <c r="D645" s="152" t="s">
        <v>234</v>
      </c>
      <c r="E645" s="153" t="s">
        <v>235</v>
      </c>
      <c r="F645" s="153" t="s">
        <v>236</v>
      </c>
      <c r="G645" s="153" t="s">
        <v>239</v>
      </c>
      <c r="H645" s="153" t="s">
        <v>240</v>
      </c>
      <c r="I645" s="153" t="s">
        <v>257</v>
      </c>
      <c r="J645" s="154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28" t="s">
        <v>3</v>
      </c>
    </row>
    <row r="646" spans="1:65">
      <c r="A646" s="30"/>
      <c r="B646" s="19"/>
      <c r="C646" s="9"/>
      <c r="D646" s="10" t="s">
        <v>281</v>
      </c>
      <c r="E646" s="11" t="s">
        <v>281</v>
      </c>
      <c r="F646" s="11" t="s">
        <v>281</v>
      </c>
      <c r="G646" s="11" t="s">
        <v>282</v>
      </c>
      <c r="H646" s="11" t="s">
        <v>281</v>
      </c>
      <c r="I646" s="11" t="s">
        <v>281</v>
      </c>
      <c r="J646" s="154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>
        <v>2</v>
      </c>
    </row>
    <row r="647" spans="1:65">
      <c r="A647" s="30"/>
      <c r="B647" s="19"/>
      <c r="C647" s="9"/>
      <c r="D647" s="26" t="s">
        <v>324</v>
      </c>
      <c r="E647" s="26" t="s">
        <v>324</v>
      </c>
      <c r="F647" s="26" t="s">
        <v>324</v>
      </c>
      <c r="G647" s="26" t="s">
        <v>324</v>
      </c>
      <c r="H647" s="26" t="s">
        <v>324</v>
      </c>
      <c r="I647" s="26" t="s">
        <v>118</v>
      </c>
      <c r="J647" s="154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8">
        <v>3</v>
      </c>
    </row>
    <row r="648" spans="1:65">
      <c r="A648" s="30"/>
      <c r="B648" s="18">
        <v>1</v>
      </c>
      <c r="C648" s="14">
        <v>1</v>
      </c>
      <c r="D648" s="22">
        <v>6.9009999999999998</v>
      </c>
      <c r="E648" s="22">
        <v>6.7679999999999998</v>
      </c>
      <c r="F648" s="148">
        <v>5.29106579362203</v>
      </c>
      <c r="G648" s="22">
        <v>6.41</v>
      </c>
      <c r="H648" s="22">
        <v>6.53</v>
      </c>
      <c r="I648" s="22">
        <v>6</v>
      </c>
      <c r="J648" s="154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8">
        <v>1</v>
      </c>
    </row>
    <row r="649" spans="1:65">
      <c r="A649" s="30"/>
      <c r="B649" s="19">
        <v>1</v>
      </c>
      <c r="C649" s="9">
        <v>2</v>
      </c>
      <c r="D649" s="11">
        <v>6.8380000000000001</v>
      </c>
      <c r="E649" s="11">
        <v>6.4260000000000002</v>
      </c>
      <c r="F649" s="149">
        <v>5.3128549444761504</v>
      </c>
      <c r="G649" s="11">
        <v>7.01</v>
      </c>
      <c r="H649" s="11">
        <v>6.64</v>
      </c>
      <c r="I649" s="11">
        <v>6</v>
      </c>
      <c r="J649" s="154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8">
        <v>26</v>
      </c>
    </row>
    <row r="650" spans="1:65">
      <c r="A650" s="30"/>
      <c r="B650" s="19">
        <v>1</v>
      </c>
      <c r="C650" s="9">
        <v>3</v>
      </c>
      <c r="D650" s="11">
        <v>6.8860000000000001</v>
      </c>
      <c r="E650" s="11">
        <v>6.0670000000000002</v>
      </c>
      <c r="F650" s="149">
        <v>5.2552097434738601</v>
      </c>
      <c r="G650" s="11">
        <v>6.6</v>
      </c>
      <c r="H650" s="11">
        <v>6.54</v>
      </c>
      <c r="I650" s="11">
        <v>6</v>
      </c>
      <c r="J650" s="154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8">
        <v>16</v>
      </c>
    </row>
    <row r="651" spans="1:65">
      <c r="A651" s="30"/>
      <c r="B651" s="19">
        <v>1</v>
      </c>
      <c r="C651" s="9">
        <v>4</v>
      </c>
      <c r="D651" s="11">
        <v>6.9560000000000004</v>
      </c>
      <c r="E651" s="11">
        <v>7.0060000000000002</v>
      </c>
      <c r="F651" s="149">
        <v>5.3150967315752604</v>
      </c>
      <c r="G651" s="11">
        <v>6.5</v>
      </c>
      <c r="H651" s="11">
        <v>6.51</v>
      </c>
      <c r="I651" s="11">
        <v>6</v>
      </c>
      <c r="J651" s="154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8">
        <v>6.5174333333333339</v>
      </c>
    </row>
    <row r="652" spans="1:65">
      <c r="A652" s="30"/>
      <c r="B652" s="19">
        <v>1</v>
      </c>
      <c r="C652" s="9">
        <v>5</v>
      </c>
      <c r="D652" s="11">
        <v>6.968</v>
      </c>
      <c r="E652" s="11">
        <v>6.47</v>
      </c>
      <c r="F652" s="149">
        <v>5.33079299114587</v>
      </c>
      <c r="G652" s="11">
        <v>6.63</v>
      </c>
      <c r="H652" s="11">
        <v>6.6</v>
      </c>
      <c r="I652" s="11">
        <v>6</v>
      </c>
      <c r="J652" s="154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8">
        <v>105</v>
      </c>
    </row>
    <row r="653" spans="1:65">
      <c r="A653" s="30"/>
      <c r="B653" s="19">
        <v>1</v>
      </c>
      <c r="C653" s="9">
        <v>6</v>
      </c>
      <c r="D653" s="11">
        <v>6.782</v>
      </c>
      <c r="E653" s="11">
        <v>6.4450000000000003</v>
      </c>
      <c r="F653" s="149">
        <v>5.3181426429974996</v>
      </c>
      <c r="G653" s="11">
        <v>6.49</v>
      </c>
      <c r="H653" s="11">
        <v>6.55</v>
      </c>
      <c r="I653" s="150">
        <v>7</v>
      </c>
      <c r="J653" s="154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55"/>
    </row>
    <row r="654" spans="1:65">
      <c r="A654" s="30"/>
      <c r="B654" s="20" t="s">
        <v>272</v>
      </c>
      <c r="C654" s="12"/>
      <c r="D654" s="23">
        <v>6.8885000000000005</v>
      </c>
      <c r="E654" s="23">
        <v>6.530333333333334</v>
      </c>
      <c r="F654" s="23">
        <v>5.3038604745484452</v>
      </c>
      <c r="G654" s="23">
        <v>6.6066666666666665</v>
      </c>
      <c r="H654" s="23">
        <v>6.5616666666666665</v>
      </c>
      <c r="I654" s="23">
        <v>6.166666666666667</v>
      </c>
      <c r="J654" s="154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55"/>
    </row>
    <row r="655" spans="1:65">
      <c r="A655" s="30"/>
      <c r="B655" s="3" t="s">
        <v>273</v>
      </c>
      <c r="C655" s="29"/>
      <c r="D655" s="11">
        <v>6.8934999999999995</v>
      </c>
      <c r="E655" s="11">
        <v>6.4574999999999996</v>
      </c>
      <c r="F655" s="11">
        <v>5.3139758380257049</v>
      </c>
      <c r="G655" s="11">
        <v>6.55</v>
      </c>
      <c r="H655" s="11">
        <v>6.5449999999999999</v>
      </c>
      <c r="I655" s="11">
        <v>6</v>
      </c>
      <c r="J655" s="154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5"/>
    </row>
    <row r="656" spans="1:65">
      <c r="A656" s="30"/>
      <c r="B656" s="3" t="s">
        <v>274</v>
      </c>
      <c r="C656" s="29"/>
      <c r="D656" s="24">
        <v>7.0613738040129312E-2</v>
      </c>
      <c r="E656" s="24">
        <v>0.32225124773484842</v>
      </c>
      <c r="F656" s="24">
        <v>2.7081699508085359E-2</v>
      </c>
      <c r="G656" s="24">
        <v>0.21304146701209747</v>
      </c>
      <c r="H656" s="24">
        <v>4.8751068364361549E-2</v>
      </c>
      <c r="I656" s="24">
        <v>0.40824829046386302</v>
      </c>
      <c r="J656" s="206"/>
      <c r="K656" s="207"/>
      <c r="L656" s="207"/>
      <c r="M656" s="207"/>
      <c r="N656" s="207"/>
      <c r="O656" s="207"/>
      <c r="P656" s="207"/>
      <c r="Q656" s="207"/>
      <c r="R656" s="207"/>
      <c r="S656" s="207"/>
      <c r="T656" s="207"/>
      <c r="U656" s="207"/>
      <c r="V656" s="207"/>
      <c r="W656" s="207"/>
      <c r="X656" s="207"/>
      <c r="Y656" s="207"/>
      <c r="Z656" s="207"/>
      <c r="AA656" s="207"/>
      <c r="AB656" s="207"/>
      <c r="AC656" s="207"/>
      <c r="AD656" s="207"/>
      <c r="AE656" s="207"/>
      <c r="AF656" s="207"/>
      <c r="AG656" s="207"/>
      <c r="AH656" s="207"/>
      <c r="AI656" s="207"/>
      <c r="AJ656" s="207"/>
      <c r="AK656" s="207"/>
      <c r="AL656" s="207"/>
      <c r="AM656" s="207"/>
      <c r="AN656" s="207"/>
      <c r="AO656" s="207"/>
      <c r="AP656" s="207"/>
      <c r="AQ656" s="207"/>
      <c r="AR656" s="207"/>
      <c r="AS656" s="207"/>
      <c r="AT656" s="207"/>
      <c r="AU656" s="207"/>
      <c r="AV656" s="207"/>
      <c r="AW656" s="207"/>
      <c r="AX656" s="207"/>
      <c r="AY656" s="207"/>
      <c r="AZ656" s="207"/>
      <c r="BA656" s="207"/>
      <c r="BB656" s="207"/>
      <c r="BC656" s="207"/>
      <c r="BD656" s="207"/>
      <c r="BE656" s="207"/>
      <c r="BF656" s="207"/>
      <c r="BG656" s="207"/>
      <c r="BH656" s="207"/>
      <c r="BI656" s="207"/>
      <c r="BJ656" s="207"/>
      <c r="BK656" s="207"/>
      <c r="BL656" s="207"/>
      <c r="BM656" s="56"/>
    </row>
    <row r="657" spans="1:65">
      <c r="A657" s="30"/>
      <c r="B657" s="3" t="s">
        <v>87</v>
      </c>
      <c r="C657" s="29"/>
      <c r="D657" s="13">
        <v>1.025096001163233E-2</v>
      </c>
      <c r="E657" s="13">
        <v>4.9346829830255991E-2</v>
      </c>
      <c r="F657" s="13">
        <v>5.1060354317467244E-3</v>
      </c>
      <c r="G657" s="13">
        <v>3.2246437993758446E-2</v>
      </c>
      <c r="H657" s="13">
        <v>7.4296776780840568E-3</v>
      </c>
      <c r="I657" s="13">
        <v>6.6202425480626437E-2</v>
      </c>
      <c r="J657" s="154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A658" s="30"/>
      <c r="B658" s="3" t="s">
        <v>275</v>
      </c>
      <c r="C658" s="29"/>
      <c r="D658" s="13">
        <v>5.6934478296670976E-2</v>
      </c>
      <c r="E658" s="13">
        <v>1.9793067823223875E-3</v>
      </c>
      <c r="F658" s="13">
        <v>-0.18620410777016849</v>
      </c>
      <c r="G658" s="13">
        <v>1.3691483866347998E-2</v>
      </c>
      <c r="H658" s="13">
        <v>6.7869253233634463E-3</v>
      </c>
      <c r="I658" s="13">
        <v>-5.3819755220613441E-2</v>
      </c>
      <c r="J658" s="154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55"/>
    </row>
    <row r="659" spans="1:65">
      <c r="A659" s="30"/>
      <c r="B659" s="46" t="s">
        <v>276</v>
      </c>
      <c r="C659" s="47"/>
      <c r="D659" s="45">
        <v>1.1499999999999999</v>
      </c>
      <c r="E659" s="45">
        <v>0.05</v>
      </c>
      <c r="F659" s="45">
        <v>4.16</v>
      </c>
      <c r="G659" s="45">
        <v>0.2</v>
      </c>
      <c r="H659" s="45">
        <v>0.05</v>
      </c>
      <c r="I659" s="45">
        <v>1.27</v>
      </c>
      <c r="J659" s="154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55"/>
    </row>
    <row r="660" spans="1:65">
      <c r="B660" s="31"/>
      <c r="C660" s="20"/>
      <c r="D660" s="20"/>
      <c r="E660" s="20"/>
      <c r="F660" s="20"/>
      <c r="G660" s="20"/>
      <c r="H660" s="20"/>
      <c r="I660" s="20"/>
      <c r="BM660" s="55"/>
    </row>
    <row r="661" spans="1:65" ht="15">
      <c r="B661" s="8" t="s">
        <v>581</v>
      </c>
      <c r="BM661" s="28" t="s">
        <v>67</v>
      </c>
    </row>
    <row r="662" spans="1:65" ht="15">
      <c r="A662" s="25" t="s">
        <v>34</v>
      </c>
      <c r="B662" s="18" t="s">
        <v>112</v>
      </c>
      <c r="C662" s="15" t="s">
        <v>113</v>
      </c>
      <c r="D662" s="16" t="s">
        <v>230</v>
      </c>
      <c r="E662" s="17" t="s">
        <v>230</v>
      </c>
      <c r="F662" s="17" t="s">
        <v>230</v>
      </c>
      <c r="G662" s="17" t="s">
        <v>230</v>
      </c>
      <c r="H662" s="17" t="s">
        <v>230</v>
      </c>
      <c r="I662" s="17" t="s">
        <v>230</v>
      </c>
      <c r="J662" s="17" t="s">
        <v>230</v>
      </c>
      <c r="K662" s="17" t="s">
        <v>230</v>
      </c>
      <c r="L662" s="17" t="s">
        <v>230</v>
      </c>
      <c r="M662" s="17" t="s">
        <v>230</v>
      </c>
      <c r="N662" s="17" t="s">
        <v>230</v>
      </c>
      <c r="O662" s="17" t="s">
        <v>230</v>
      </c>
      <c r="P662" s="17" t="s">
        <v>230</v>
      </c>
      <c r="Q662" s="17" t="s">
        <v>230</v>
      </c>
      <c r="R662" s="17" t="s">
        <v>230</v>
      </c>
      <c r="S662" s="17" t="s">
        <v>230</v>
      </c>
      <c r="T662" s="17" t="s">
        <v>230</v>
      </c>
      <c r="U662" s="17" t="s">
        <v>230</v>
      </c>
      <c r="V662" s="17" t="s">
        <v>230</v>
      </c>
      <c r="W662" s="17" t="s">
        <v>230</v>
      </c>
      <c r="X662" s="17" t="s">
        <v>230</v>
      </c>
      <c r="Y662" s="17" t="s">
        <v>230</v>
      </c>
      <c r="Z662" s="17" t="s">
        <v>230</v>
      </c>
      <c r="AA662" s="17" t="s">
        <v>230</v>
      </c>
      <c r="AB662" s="17" t="s">
        <v>230</v>
      </c>
      <c r="AC662" s="17" t="s">
        <v>230</v>
      </c>
      <c r="AD662" s="17" t="s">
        <v>230</v>
      </c>
      <c r="AE662" s="17" t="s">
        <v>230</v>
      </c>
      <c r="AF662" s="17" t="s">
        <v>230</v>
      </c>
      <c r="AG662" s="17" t="s">
        <v>230</v>
      </c>
      <c r="AH662" s="154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8">
        <v>1</v>
      </c>
    </row>
    <row r="663" spans="1:65">
      <c r="A663" s="30"/>
      <c r="B663" s="19" t="s">
        <v>231</v>
      </c>
      <c r="C663" s="9" t="s">
        <v>231</v>
      </c>
      <c r="D663" s="152" t="s">
        <v>233</v>
      </c>
      <c r="E663" s="153" t="s">
        <v>234</v>
      </c>
      <c r="F663" s="153" t="s">
        <v>235</v>
      </c>
      <c r="G663" s="153" t="s">
        <v>236</v>
      </c>
      <c r="H663" s="153" t="s">
        <v>237</v>
      </c>
      <c r="I663" s="153" t="s">
        <v>239</v>
      </c>
      <c r="J663" s="153" t="s">
        <v>240</v>
      </c>
      <c r="K663" s="153" t="s">
        <v>242</v>
      </c>
      <c r="L663" s="153" t="s">
        <v>243</v>
      </c>
      <c r="M663" s="153" t="s">
        <v>244</v>
      </c>
      <c r="N663" s="153" t="s">
        <v>245</v>
      </c>
      <c r="O663" s="153" t="s">
        <v>246</v>
      </c>
      <c r="P663" s="153" t="s">
        <v>247</v>
      </c>
      <c r="Q663" s="153" t="s">
        <v>248</v>
      </c>
      <c r="R663" s="153" t="s">
        <v>249</v>
      </c>
      <c r="S663" s="153" t="s">
        <v>250</v>
      </c>
      <c r="T663" s="153" t="s">
        <v>251</v>
      </c>
      <c r="U663" s="153" t="s">
        <v>287</v>
      </c>
      <c r="V663" s="153" t="s">
        <v>252</v>
      </c>
      <c r="W663" s="153" t="s">
        <v>253</v>
      </c>
      <c r="X663" s="153" t="s">
        <v>254</v>
      </c>
      <c r="Y663" s="153" t="s">
        <v>255</v>
      </c>
      <c r="Z663" s="153" t="s">
        <v>256</v>
      </c>
      <c r="AA663" s="153" t="s">
        <v>257</v>
      </c>
      <c r="AB663" s="153" t="s">
        <v>258</v>
      </c>
      <c r="AC663" s="153" t="s">
        <v>279</v>
      </c>
      <c r="AD663" s="153" t="s">
        <v>260</v>
      </c>
      <c r="AE663" s="153" t="s">
        <v>261</v>
      </c>
      <c r="AF663" s="153" t="s">
        <v>262</v>
      </c>
      <c r="AG663" s="153" t="s">
        <v>263</v>
      </c>
      <c r="AH663" s="154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 t="s">
        <v>3</v>
      </c>
    </row>
    <row r="664" spans="1:65">
      <c r="A664" s="30"/>
      <c r="B664" s="19"/>
      <c r="C664" s="9"/>
      <c r="D664" s="10" t="s">
        <v>282</v>
      </c>
      <c r="E664" s="11" t="s">
        <v>281</v>
      </c>
      <c r="F664" s="11" t="s">
        <v>282</v>
      </c>
      <c r="G664" s="11" t="s">
        <v>322</v>
      </c>
      <c r="H664" s="11" t="s">
        <v>281</v>
      </c>
      <c r="I664" s="11" t="s">
        <v>282</v>
      </c>
      <c r="J664" s="11" t="s">
        <v>281</v>
      </c>
      <c r="K664" s="11" t="s">
        <v>282</v>
      </c>
      <c r="L664" s="11" t="s">
        <v>281</v>
      </c>
      <c r="M664" s="11" t="s">
        <v>322</v>
      </c>
      <c r="N664" s="11" t="s">
        <v>282</v>
      </c>
      <c r="O664" s="11" t="s">
        <v>281</v>
      </c>
      <c r="P664" s="11" t="s">
        <v>281</v>
      </c>
      <c r="Q664" s="11" t="s">
        <v>281</v>
      </c>
      <c r="R664" s="11" t="s">
        <v>322</v>
      </c>
      <c r="S664" s="11" t="s">
        <v>281</v>
      </c>
      <c r="T664" s="11" t="s">
        <v>322</v>
      </c>
      <c r="U664" s="11" t="s">
        <v>282</v>
      </c>
      <c r="V664" s="11" t="s">
        <v>282</v>
      </c>
      <c r="W664" s="11" t="s">
        <v>281</v>
      </c>
      <c r="X664" s="11" t="s">
        <v>281</v>
      </c>
      <c r="Y664" s="11" t="s">
        <v>282</v>
      </c>
      <c r="Z664" s="11" t="s">
        <v>282</v>
      </c>
      <c r="AA664" s="11" t="s">
        <v>281</v>
      </c>
      <c r="AB664" s="11" t="s">
        <v>281</v>
      </c>
      <c r="AC664" s="11" t="s">
        <v>281</v>
      </c>
      <c r="AD664" s="11" t="s">
        <v>282</v>
      </c>
      <c r="AE664" s="11" t="s">
        <v>282</v>
      </c>
      <c r="AF664" s="11" t="s">
        <v>282</v>
      </c>
      <c r="AG664" s="11" t="s">
        <v>281</v>
      </c>
      <c r="AH664" s="154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8">
        <v>0</v>
      </c>
    </row>
    <row r="665" spans="1:65">
      <c r="A665" s="30"/>
      <c r="B665" s="19"/>
      <c r="C665" s="9"/>
      <c r="D665" s="26" t="s">
        <v>323</v>
      </c>
      <c r="E665" s="26" t="s">
        <v>324</v>
      </c>
      <c r="F665" s="26" t="s">
        <v>324</v>
      </c>
      <c r="G665" s="26" t="s">
        <v>324</v>
      </c>
      <c r="H665" s="26" t="s">
        <v>325</v>
      </c>
      <c r="I665" s="26" t="s">
        <v>324</v>
      </c>
      <c r="J665" s="26" t="s">
        <v>324</v>
      </c>
      <c r="K665" s="26" t="s">
        <v>326</v>
      </c>
      <c r="L665" s="26" t="s">
        <v>326</v>
      </c>
      <c r="M665" s="26" t="s">
        <v>324</v>
      </c>
      <c r="N665" s="26" t="s">
        <v>323</v>
      </c>
      <c r="O665" s="26" t="s">
        <v>324</v>
      </c>
      <c r="P665" s="26" t="s">
        <v>118</v>
      </c>
      <c r="Q665" s="26" t="s">
        <v>324</v>
      </c>
      <c r="R665" s="26" t="s">
        <v>325</v>
      </c>
      <c r="S665" s="26" t="s">
        <v>324</v>
      </c>
      <c r="T665" s="26" t="s">
        <v>327</v>
      </c>
      <c r="U665" s="26" t="s">
        <v>323</v>
      </c>
      <c r="V665" s="26" t="s">
        <v>326</v>
      </c>
      <c r="W665" s="26" t="s">
        <v>270</v>
      </c>
      <c r="X665" s="26" t="s">
        <v>323</v>
      </c>
      <c r="Y665" s="26" t="s">
        <v>324</v>
      </c>
      <c r="Z665" s="26" t="s">
        <v>324</v>
      </c>
      <c r="AA665" s="26" t="s">
        <v>118</v>
      </c>
      <c r="AB665" s="26" t="s">
        <v>324</v>
      </c>
      <c r="AC665" s="26" t="s">
        <v>324</v>
      </c>
      <c r="AD665" s="26" t="s">
        <v>324</v>
      </c>
      <c r="AE665" s="26" t="s">
        <v>323</v>
      </c>
      <c r="AF665" s="26" t="s">
        <v>324</v>
      </c>
      <c r="AG665" s="26" t="s">
        <v>324</v>
      </c>
      <c r="AH665" s="154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28">
        <v>1</v>
      </c>
    </row>
    <row r="666" spans="1:65">
      <c r="A666" s="30"/>
      <c r="B666" s="18">
        <v>1</v>
      </c>
      <c r="C666" s="14">
        <v>1</v>
      </c>
      <c r="D666" s="216">
        <v>55.2</v>
      </c>
      <c r="E666" s="216">
        <v>54.8</v>
      </c>
      <c r="F666" s="215">
        <v>46.97</v>
      </c>
      <c r="G666" s="216">
        <v>53.48</v>
      </c>
      <c r="H666" s="216">
        <v>56.232038276089085</v>
      </c>
      <c r="I666" s="216">
        <v>51.3</v>
      </c>
      <c r="J666" s="216">
        <v>54.3</v>
      </c>
      <c r="K666" s="215">
        <v>60</v>
      </c>
      <c r="L666" s="216">
        <v>55.1</v>
      </c>
      <c r="M666" s="216">
        <v>49</v>
      </c>
      <c r="N666" s="215">
        <v>48.8</v>
      </c>
      <c r="O666" s="216">
        <v>56</v>
      </c>
      <c r="P666" s="216">
        <v>52.3</v>
      </c>
      <c r="Q666" s="216">
        <v>54</v>
      </c>
      <c r="R666" s="216">
        <v>57.432000000000002</v>
      </c>
      <c r="S666" s="216">
        <v>55</v>
      </c>
      <c r="T666" s="215">
        <v>47</v>
      </c>
      <c r="U666" s="216">
        <v>57.577247939999999</v>
      </c>
      <c r="V666" s="216">
        <v>56</v>
      </c>
      <c r="W666" s="216">
        <v>56.4</v>
      </c>
      <c r="X666" s="233">
        <v>56.8</v>
      </c>
      <c r="Y666" s="216">
        <v>57.57</v>
      </c>
      <c r="Z666" s="216">
        <v>53.3048</v>
      </c>
      <c r="AA666" s="216">
        <v>51</v>
      </c>
      <c r="AB666" s="216">
        <v>57.81559</v>
      </c>
      <c r="AC666" s="216">
        <v>54.1</v>
      </c>
      <c r="AD666" s="216">
        <v>51.7</v>
      </c>
      <c r="AE666" s="216">
        <v>59.8</v>
      </c>
      <c r="AF666" s="216">
        <v>52.1</v>
      </c>
      <c r="AG666" s="216">
        <v>55</v>
      </c>
      <c r="AH666" s="217"/>
      <c r="AI666" s="218"/>
      <c r="AJ666" s="218"/>
      <c r="AK666" s="218"/>
      <c r="AL666" s="218"/>
      <c r="AM666" s="218"/>
      <c r="AN666" s="218"/>
      <c r="AO666" s="218"/>
      <c r="AP666" s="218"/>
      <c r="AQ666" s="218"/>
      <c r="AR666" s="218"/>
      <c r="AS666" s="218"/>
      <c r="AT666" s="218"/>
      <c r="AU666" s="218"/>
      <c r="AV666" s="218"/>
      <c r="AW666" s="218"/>
      <c r="AX666" s="218"/>
      <c r="AY666" s="218"/>
      <c r="AZ666" s="218"/>
      <c r="BA666" s="218"/>
      <c r="BB666" s="218"/>
      <c r="BC666" s="218"/>
      <c r="BD666" s="218"/>
      <c r="BE666" s="218"/>
      <c r="BF666" s="218"/>
      <c r="BG666" s="218"/>
      <c r="BH666" s="218"/>
      <c r="BI666" s="218"/>
      <c r="BJ666" s="218"/>
      <c r="BK666" s="218"/>
      <c r="BL666" s="218"/>
      <c r="BM666" s="219">
        <v>1</v>
      </c>
    </row>
    <row r="667" spans="1:65">
      <c r="A667" s="30"/>
      <c r="B667" s="19">
        <v>1</v>
      </c>
      <c r="C667" s="9">
        <v>2</v>
      </c>
      <c r="D667" s="221">
        <v>55.5</v>
      </c>
      <c r="E667" s="221">
        <v>54.4</v>
      </c>
      <c r="F667" s="220">
        <v>47.75</v>
      </c>
      <c r="G667" s="221">
        <v>53.74</v>
      </c>
      <c r="H667" s="221">
        <v>56.775518594356825</v>
      </c>
      <c r="I667" s="221">
        <v>54.8</v>
      </c>
      <c r="J667" s="221">
        <v>56.2</v>
      </c>
      <c r="K667" s="220">
        <v>60</v>
      </c>
      <c r="L667" s="221">
        <v>57.4</v>
      </c>
      <c r="M667" s="221">
        <v>49</v>
      </c>
      <c r="N667" s="220">
        <v>47.3</v>
      </c>
      <c r="O667" s="221">
        <v>55.8</v>
      </c>
      <c r="P667" s="221">
        <v>51.2</v>
      </c>
      <c r="Q667" s="221">
        <v>55.5</v>
      </c>
      <c r="R667" s="221">
        <v>59.076999999999998</v>
      </c>
      <c r="S667" s="221">
        <v>55.8</v>
      </c>
      <c r="T667" s="220">
        <v>47</v>
      </c>
      <c r="U667" s="221">
        <v>56.685988850000001</v>
      </c>
      <c r="V667" s="221">
        <v>59</v>
      </c>
      <c r="W667" s="221">
        <v>57.4</v>
      </c>
      <c r="X667" s="221">
        <v>54.2</v>
      </c>
      <c r="Y667" s="221">
        <v>56.77</v>
      </c>
      <c r="Z667" s="221">
        <v>51.593600000000002</v>
      </c>
      <c r="AA667" s="221">
        <v>52</v>
      </c>
      <c r="AB667" s="221">
        <v>59.660339999999998</v>
      </c>
      <c r="AC667" s="221">
        <v>55.1</v>
      </c>
      <c r="AD667" s="221">
        <v>52.9</v>
      </c>
      <c r="AE667" s="221">
        <v>57.6</v>
      </c>
      <c r="AF667" s="221">
        <v>51.2</v>
      </c>
      <c r="AG667" s="221">
        <v>55.3</v>
      </c>
      <c r="AH667" s="217"/>
      <c r="AI667" s="218"/>
      <c r="AJ667" s="218"/>
      <c r="AK667" s="218"/>
      <c r="AL667" s="218"/>
      <c r="AM667" s="218"/>
      <c r="AN667" s="218"/>
      <c r="AO667" s="218"/>
      <c r="AP667" s="218"/>
      <c r="AQ667" s="218"/>
      <c r="AR667" s="218"/>
      <c r="AS667" s="218"/>
      <c r="AT667" s="218"/>
      <c r="AU667" s="218"/>
      <c r="AV667" s="218"/>
      <c r="AW667" s="218"/>
      <c r="AX667" s="218"/>
      <c r="AY667" s="218"/>
      <c r="AZ667" s="218"/>
      <c r="BA667" s="218"/>
      <c r="BB667" s="218"/>
      <c r="BC667" s="218"/>
      <c r="BD667" s="218"/>
      <c r="BE667" s="218"/>
      <c r="BF667" s="218"/>
      <c r="BG667" s="218"/>
      <c r="BH667" s="218"/>
      <c r="BI667" s="218"/>
      <c r="BJ667" s="218"/>
      <c r="BK667" s="218"/>
      <c r="BL667" s="218"/>
      <c r="BM667" s="219">
        <v>27</v>
      </c>
    </row>
    <row r="668" spans="1:65">
      <c r="A668" s="30"/>
      <c r="B668" s="19">
        <v>1</v>
      </c>
      <c r="C668" s="9">
        <v>3</v>
      </c>
      <c r="D668" s="221">
        <v>55.1</v>
      </c>
      <c r="E668" s="221">
        <v>53.6</v>
      </c>
      <c r="F668" s="220">
        <v>47.37</v>
      </c>
      <c r="G668" s="221">
        <v>52.28</v>
      </c>
      <c r="H668" s="221">
        <v>55.856191170645424</v>
      </c>
      <c r="I668" s="221">
        <v>54.9</v>
      </c>
      <c r="J668" s="221">
        <v>56.1</v>
      </c>
      <c r="K668" s="220">
        <v>63</v>
      </c>
      <c r="L668" s="221">
        <v>55.2</v>
      </c>
      <c r="M668" s="221">
        <v>49</v>
      </c>
      <c r="N668" s="220">
        <v>48.9</v>
      </c>
      <c r="O668" s="221">
        <v>56.1</v>
      </c>
      <c r="P668" s="221">
        <v>51.8</v>
      </c>
      <c r="Q668" s="221">
        <v>54.4</v>
      </c>
      <c r="R668" s="221">
        <v>54.648000000000003</v>
      </c>
      <c r="S668" s="221">
        <v>55.1</v>
      </c>
      <c r="T668" s="220">
        <v>47</v>
      </c>
      <c r="U668" s="221">
        <v>57.499241750000003</v>
      </c>
      <c r="V668" s="221">
        <v>60</v>
      </c>
      <c r="W668" s="221">
        <v>56.3</v>
      </c>
      <c r="X668" s="221">
        <v>54.4</v>
      </c>
      <c r="Y668" s="221">
        <v>54.43</v>
      </c>
      <c r="Z668" s="221">
        <v>52.449199999999998</v>
      </c>
      <c r="AA668" s="221">
        <v>54</v>
      </c>
      <c r="AB668" s="221">
        <v>61.552100000000003</v>
      </c>
      <c r="AC668" s="221">
        <v>55.2</v>
      </c>
      <c r="AD668" s="221">
        <v>54</v>
      </c>
      <c r="AE668" s="221">
        <v>59.2</v>
      </c>
      <c r="AF668" s="221">
        <v>49.5</v>
      </c>
      <c r="AG668" s="221">
        <v>56.5</v>
      </c>
      <c r="AH668" s="217"/>
      <c r="AI668" s="218"/>
      <c r="AJ668" s="218"/>
      <c r="AK668" s="218"/>
      <c r="AL668" s="218"/>
      <c r="AM668" s="218"/>
      <c r="AN668" s="218"/>
      <c r="AO668" s="218"/>
      <c r="AP668" s="218"/>
      <c r="AQ668" s="218"/>
      <c r="AR668" s="218"/>
      <c r="AS668" s="218"/>
      <c r="AT668" s="218"/>
      <c r="AU668" s="218"/>
      <c r="AV668" s="218"/>
      <c r="AW668" s="218"/>
      <c r="AX668" s="218"/>
      <c r="AY668" s="218"/>
      <c r="AZ668" s="218"/>
      <c r="BA668" s="218"/>
      <c r="BB668" s="218"/>
      <c r="BC668" s="218"/>
      <c r="BD668" s="218"/>
      <c r="BE668" s="218"/>
      <c r="BF668" s="218"/>
      <c r="BG668" s="218"/>
      <c r="BH668" s="218"/>
      <c r="BI668" s="218"/>
      <c r="BJ668" s="218"/>
      <c r="BK668" s="218"/>
      <c r="BL668" s="218"/>
      <c r="BM668" s="219">
        <v>16</v>
      </c>
    </row>
    <row r="669" spans="1:65">
      <c r="A669" s="30"/>
      <c r="B669" s="19">
        <v>1</v>
      </c>
      <c r="C669" s="9">
        <v>4</v>
      </c>
      <c r="D669" s="221">
        <v>55.8</v>
      </c>
      <c r="E669" s="221">
        <v>53.8</v>
      </c>
      <c r="F669" s="220">
        <v>46.09</v>
      </c>
      <c r="G669" s="221">
        <v>52.92</v>
      </c>
      <c r="H669" s="221">
        <v>57.217960989049566</v>
      </c>
      <c r="I669" s="221">
        <v>54.6</v>
      </c>
      <c r="J669" s="221">
        <v>56.4</v>
      </c>
      <c r="K669" s="220">
        <v>60</v>
      </c>
      <c r="L669" s="221">
        <v>53.8</v>
      </c>
      <c r="M669" s="221">
        <v>49</v>
      </c>
      <c r="N669" s="220">
        <v>48</v>
      </c>
      <c r="O669" s="221">
        <v>55.2</v>
      </c>
      <c r="P669" s="221">
        <v>52.5</v>
      </c>
      <c r="Q669" s="221">
        <v>55.2</v>
      </c>
      <c r="R669" s="221">
        <v>56.9</v>
      </c>
      <c r="S669" s="221">
        <v>54.1</v>
      </c>
      <c r="T669" s="220">
        <v>48</v>
      </c>
      <c r="U669" s="221">
        <v>59.35970141</v>
      </c>
      <c r="V669" s="221">
        <v>53</v>
      </c>
      <c r="W669" s="221">
        <v>54.6</v>
      </c>
      <c r="X669" s="221">
        <v>54.6</v>
      </c>
      <c r="Y669" s="221">
        <v>55.8</v>
      </c>
      <c r="Z669" s="221">
        <v>50.425200000000004</v>
      </c>
      <c r="AA669" s="221">
        <v>51</v>
      </c>
      <c r="AB669" s="221">
        <v>60.873849999999997</v>
      </c>
      <c r="AC669" s="221">
        <v>53.7</v>
      </c>
      <c r="AD669" s="221">
        <v>52</v>
      </c>
      <c r="AE669" s="221">
        <v>58.9</v>
      </c>
      <c r="AF669" s="221">
        <v>50.3</v>
      </c>
      <c r="AG669" s="221">
        <v>54.5</v>
      </c>
      <c r="AH669" s="217"/>
      <c r="AI669" s="218"/>
      <c r="AJ669" s="218"/>
      <c r="AK669" s="218"/>
      <c r="AL669" s="218"/>
      <c r="AM669" s="218"/>
      <c r="AN669" s="218"/>
      <c r="AO669" s="218"/>
      <c r="AP669" s="218"/>
      <c r="AQ669" s="218"/>
      <c r="AR669" s="218"/>
      <c r="AS669" s="218"/>
      <c r="AT669" s="218"/>
      <c r="AU669" s="218"/>
      <c r="AV669" s="218"/>
      <c r="AW669" s="218"/>
      <c r="AX669" s="218"/>
      <c r="AY669" s="218"/>
      <c r="AZ669" s="218"/>
      <c r="BA669" s="218"/>
      <c r="BB669" s="218"/>
      <c r="BC669" s="218"/>
      <c r="BD669" s="218"/>
      <c r="BE669" s="218"/>
      <c r="BF669" s="218"/>
      <c r="BG669" s="218"/>
      <c r="BH669" s="218"/>
      <c r="BI669" s="218"/>
      <c r="BJ669" s="218"/>
      <c r="BK669" s="218"/>
      <c r="BL669" s="218"/>
      <c r="BM669" s="219">
        <v>54.711780876962671</v>
      </c>
    </row>
    <row r="670" spans="1:65">
      <c r="A670" s="30"/>
      <c r="B670" s="19">
        <v>1</v>
      </c>
      <c r="C670" s="9">
        <v>5</v>
      </c>
      <c r="D670" s="221">
        <v>56.4</v>
      </c>
      <c r="E670" s="221">
        <v>54</v>
      </c>
      <c r="F670" s="220">
        <v>47.43</v>
      </c>
      <c r="G670" s="221">
        <v>53.82</v>
      </c>
      <c r="H670" s="221">
        <v>56.726701724027734</v>
      </c>
      <c r="I670" s="221">
        <v>54.8</v>
      </c>
      <c r="J670" s="221">
        <v>54</v>
      </c>
      <c r="K670" s="220">
        <v>62</v>
      </c>
      <c r="L670" s="221">
        <v>54.6</v>
      </c>
      <c r="M670" s="221">
        <v>49</v>
      </c>
      <c r="N670" s="220">
        <v>48.2</v>
      </c>
      <c r="O670" s="221">
        <v>56.4</v>
      </c>
      <c r="P670" s="221">
        <v>52.9</v>
      </c>
      <c r="Q670" s="221">
        <v>54.9</v>
      </c>
      <c r="R670" s="221">
        <v>54.302999999999997</v>
      </c>
      <c r="S670" s="221">
        <v>54.1</v>
      </c>
      <c r="T670" s="220">
        <v>47</v>
      </c>
      <c r="U670" s="221">
        <v>56.146035410000003</v>
      </c>
      <c r="V670" s="221">
        <v>53</v>
      </c>
      <c r="W670" s="221">
        <v>56.4</v>
      </c>
      <c r="X670" s="221">
        <v>54.4</v>
      </c>
      <c r="Y670" s="221">
        <v>54.99</v>
      </c>
      <c r="Z670" s="221">
        <v>50.020400000000002</v>
      </c>
      <c r="AA670" s="221">
        <v>53</v>
      </c>
      <c r="AB670" s="221">
        <v>58.195129999999999</v>
      </c>
      <c r="AC670" s="221">
        <v>54.9</v>
      </c>
      <c r="AD670" s="221">
        <v>54.1</v>
      </c>
      <c r="AE670" s="221">
        <v>60.4</v>
      </c>
      <c r="AF670" s="221">
        <v>49.7</v>
      </c>
      <c r="AG670" s="221">
        <v>56.1</v>
      </c>
      <c r="AH670" s="217"/>
      <c r="AI670" s="218"/>
      <c r="AJ670" s="218"/>
      <c r="AK670" s="218"/>
      <c r="AL670" s="218"/>
      <c r="AM670" s="218"/>
      <c r="AN670" s="218"/>
      <c r="AO670" s="218"/>
      <c r="AP670" s="218"/>
      <c r="AQ670" s="218"/>
      <c r="AR670" s="218"/>
      <c r="AS670" s="218"/>
      <c r="AT670" s="218"/>
      <c r="AU670" s="218"/>
      <c r="AV670" s="218"/>
      <c r="AW670" s="218"/>
      <c r="AX670" s="218"/>
      <c r="AY670" s="218"/>
      <c r="AZ670" s="218"/>
      <c r="BA670" s="218"/>
      <c r="BB670" s="218"/>
      <c r="BC670" s="218"/>
      <c r="BD670" s="218"/>
      <c r="BE670" s="218"/>
      <c r="BF670" s="218"/>
      <c r="BG670" s="218"/>
      <c r="BH670" s="218"/>
      <c r="BI670" s="218"/>
      <c r="BJ670" s="218"/>
      <c r="BK670" s="218"/>
      <c r="BL670" s="218"/>
      <c r="BM670" s="219">
        <v>106</v>
      </c>
    </row>
    <row r="671" spans="1:65">
      <c r="A671" s="30"/>
      <c r="B671" s="19">
        <v>1</v>
      </c>
      <c r="C671" s="9">
        <v>6</v>
      </c>
      <c r="D671" s="221">
        <v>56.1</v>
      </c>
      <c r="E671" s="221">
        <v>53.2</v>
      </c>
      <c r="F671" s="220">
        <v>45.74</v>
      </c>
      <c r="G671" s="221">
        <v>53.54</v>
      </c>
      <c r="H671" s="221">
        <v>55.752877362010366</v>
      </c>
      <c r="I671" s="221">
        <v>50.9</v>
      </c>
      <c r="J671" s="221">
        <v>55.9</v>
      </c>
      <c r="K671" s="220">
        <v>59</v>
      </c>
      <c r="L671" s="221">
        <v>56.8</v>
      </c>
      <c r="M671" s="221">
        <v>50</v>
      </c>
      <c r="N671" s="220">
        <v>49.2</v>
      </c>
      <c r="O671" s="221">
        <v>55.9</v>
      </c>
      <c r="P671" s="221">
        <v>52.6</v>
      </c>
      <c r="Q671" s="221">
        <v>54</v>
      </c>
      <c r="R671" s="221">
        <v>57.06</v>
      </c>
      <c r="S671" s="221">
        <v>54.5</v>
      </c>
      <c r="T671" s="220">
        <v>47</v>
      </c>
      <c r="U671" s="221">
        <v>56.185633330000002</v>
      </c>
      <c r="V671" s="221">
        <v>56</v>
      </c>
      <c r="W671" s="221">
        <v>55.2</v>
      </c>
      <c r="X671" s="221">
        <v>52.7</v>
      </c>
      <c r="Y671" s="221">
        <v>54.54</v>
      </c>
      <c r="Z671" s="221">
        <v>56.158000000000001</v>
      </c>
      <c r="AA671" s="221">
        <v>54</v>
      </c>
      <c r="AB671" s="221">
        <v>56.214469999999999</v>
      </c>
      <c r="AC671" s="221">
        <v>54.5</v>
      </c>
      <c r="AD671" s="221">
        <v>52.4</v>
      </c>
      <c r="AE671" s="221">
        <v>58</v>
      </c>
      <c r="AF671" s="221">
        <v>50</v>
      </c>
      <c r="AG671" s="221">
        <v>54.8</v>
      </c>
      <c r="AH671" s="217"/>
      <c r="AI671" s="218"/>
      <c r="AJ671" s="218"/>
      <c r="AK671" s="218"/>
      <c r="AL671" s="218"/>
      <c r="AM671" s="218"/>
      <c r="AN671" s="218"/>
      <c r="AO671" s="218"/>
      <c r="AP671" s="218"/>
      <c r="AQ671" s="218"/>
      <c r="AR671" s="218"/>
      <c r="AS671" s="218"/>
      <c r="AT671" s="218"/>
      <c r="AU671" s="218"/>
      <c r="AV671" s="218"/>
      <c r="AW671" s="218"/>
      <c r="AX671" s="218"/>
      <c r="AY671" s="218"/>
      <c r="AZ671" s="218"/>
      <c r="BA671" s="218"/>
      <c r="BB671" s="218"/>
      <c r="BC671" s="218"/>
      <c r="BD671" s="218"/>
      <c r="BE671" s="218"/>
      <c r="BF671" s="218"/>
      <c r="BG671" s="218"/>
      <c r="BH671" s="218"/>
      <c r="BI671" s="218"/>
      <c r="BJ671" s="218"/>
      <c r="BK671" s="218"/>
      <c r="BL671" s="218"/>
      <c r="BM671" s="223"/>
    </row>
    <row r="672" spans="1:65">
      <c r="A672" s="30"/>
      <c r="B672" s="20" t="s">
        <v>272</v>
      </c>
      <c r="C672" s="12"/>
      <c r="D672" s="224">
        <v>55.683333333333337</v>
      </c>
      <c r="E672" s="224">
        <v>53.966666666666661</v>
      </c>
      <c r="F672" s="224">
        <v>46.891666666666673</v>
      </c>
      <c r="G672" s="224">
        <v>53.296666666666674</v>
      </c>
      <c r="H672" s="224">
        <v>56.426881352696491</v>
      </c>
      <c r="I672" s="224">
        <v>53.54999999999999</v>
      </c>
      <c r="J672" s="224">
        <v>55.483333333333327</v>
      </c>
      <c r="K672" s="224">
        <v>60.666666666666664</v>
      </c>
      <c r="L672" s="224">
        <v>55.483333333333341</v>
      </c>
      <c r="M672" s="224">
        <v>49.166666666666664</v>
      </c>
      <c r="N672" s="224">
        <v>48.4</v>
      </c>
      <c r="O672" s="224">
        <v>55.9</v>
      </c>
      <c r="P672" s="224">
        <v>52.216666666666669</v>
      </c>
      <c r="Q672" s="224">
        <v>54.666666666666664</v>
      </c>
      <c r="R672" s="224">
        <v>56.57</v>
      </c>
      <c r="S672" s="224">
        <v>54.766666666666673</v>
      </c>
      <c r="T672" s="224">
        <v>47.166666666666664</v>
      </c>
      <c r="U672" s="224">
        <v>57.242308115000014</v>
      </c>
      <c r="V672" s="224">
        <v>56.166666666666664</v>
      </c>
      <c r="W672" s="224">
        <v>56.04999999999999</v>
      </c>
      <c r="X672" s="224">
        <v>54.516666666666659</v>
      </c>
      <c r="Y672" s="224">
        <v>55.683333333333337</v>
      </c>
      <c r="Z672" s="224">
        <v>52.325200000000002</v>
      </c>
      <c r="AA672" s="224">
        <v>52.5</v>
      </c>
      <c r="AB672" s="224">
        <v>59.051913333333339</v>
      </c>
      <c r="AC672" s="224">
        <v>54.583333333333336</v>
      </c>
      <c r="AD672" s="224">
        <v>52.849999999999994</v>
      </c>
      <c r="AE672" s="224">
        <v>58.983333333333341</v>
      </c>
      <c r="AF672" s="224">
        <v>50.466666666666669</v>
      </c>
      <c r="AG672" s="224">
        <v>55.366666666666674</v>
      </c>
      <c r="AH672" s="217"/>
      <c r="AI672" s="218"/>
      <c r="AJ672" s="218"/>
      <c r="AK672" s="218"/>
      <c r="AL672" s="218"/>
      <c r="AM672" s="218"/>
      <c r="AN672" s="218"/>
      <c r="AO672" s="218"/>
      <c r="AP672" s="218"/>
      <c r="AQ672" s="218"/>
      <c r="AR672" s="218"/>
      <c r="AS672" s="218"/>
      <c r="AT672" s="218"/>
      <c r="AU672" s="218"/>
      <c r="AV672" s="218"/>
      <c r="AW672" s="218"/>
      <c r="AX672" s="218"/>
      <c r="AY672" s="218"/>
      <c r="AZ672" s="218"/>
      <c r="BA672" s="218"/>
      <c r="BB672" s="218"/>
      <c r="BC672" s="218"/>
      <c r="BD672" s="218"/>
      <c r="BE672" s="218"/>
      <c r="BF672" s="218"/>
      <c r="BG672" s="218"/>
      <c r="BH672" s="218"/>
      <c r="BI672" s="218"/>
      <c r="BJ672" s="218"/>
      <c r="BK672" s="218"/>
      <c r="BL672" s="218"/>
      <c r="BM672" s="223"/>
    </row>
    <row r="673" spans="1:65">
      <c r="A673" s="30"/>
      <c r="B673" s="3" t="s">
        <v>273</v>
      </c>
      <c r="C673" s="29"/>
      <c r="D673" s="221">
        <v>55.65</v>
      </c>
      <c r="E673" s="221">
        <v>53.9</v>
      </c>
      <c r="F673" s="221">
        <v>47.17</v>
      </c>
      <c r="G673" s="221">
        <v>53.51</v>
      </c>
      <c r="H673" s="221">
        <v>56.47937000005841</v>
      </c>
      <c r="I673" s="221">
        <v>54.7</v>
      </c>
      <c r="J673" s="221">
        <v>56</v>
      </c>
      <c r="K673" s="221">
        <v>60</v>
      </c>
      <c r="L673" s="221">
        <v>55.150000000000006</v>
      </c>
      <c r="M673" s="221">
        <v>49</v>
      </c>
      <c r="N673" s="221">
        <v>48.5</v>
      </c>
      <c r="O673" s="221">
        <v>55.95</v>
      </c>
      <c r="P673" s="221">
        <v>52.4</v>
      </c>
      <c r="Q673" s="221">
        <v>54.65</v>
      </c>
      <c r="R673" s="221">
        <v>56.980000000000004</v>
      </c>
      <c r="S673" s="221">
        <v>54.75</v>
      </c>
      <c r="T673" s="221">
        <v>47</v>
      </c>
      <c r="U673" s="221">
        <v>57.092615300000006</v>
      </c>
      <c r="V673" s="221">
        <v>56</v>
      </c>
      <c r="W673" s="221">
        <v>56.349999999999994</v>
      </c>
      <c r="X673" s="221">
        <v>54.4</v>
      </c>
      <c r="Y673" s="221">
        <v>55.394999999999996</v>
      </c>
      <c r="Z673" s="221">
        <v>52.0214</v>
      </c>
      <c r="AA673" s="221">
        <v>52.5</v>
      </c>
      <c r="AB673" s="221">
        <v>58.927734999999998</v>
      </c>
      <c r="AC673" s="221">
        <v>54.7</v>
      </c>
      <c r="AD673" s="221">
        <v>52.65</v>
      </c>
      <c r="AE673" s="221">
        <v>59.05</v>
      </c>
      <c r="AF673" s="221">
        <v>50.15</v>
      </c>
      <c r="AG673" s="221">
        <v>55.15</v>
      </c>
      <c r="AH673" s="217"/>
      <c r="AI673" s="218"/>
      <c r="AJ673" s="218"/>
      <c r="AK673" s="218"/>
      <c r="AL673" s="218"/>
      <c r="AM673" s="218"/>
      <c r="AN673" s="218"/>
      <c r="AO673" s="218"/>
      <c r="AP673" s="218"/>
      <c r="AQ673" s="218"/>
      <c r="AR673" s="218"/>
      <c r="AS673" s="218"/>
      <c r="AT673" s="218"/>
      <c r="AU673" s="218"/>
      <c r="AV673" s="218"/>
      <c r="AW673" s="218"/>
      <c r="AX673" s="218"/>
      <c r="AY673" s="218"/>
      <c r="AZ673" s="218"/>
      <c r="BA673" s="218"/>
      <c r="BB673" s="218"/>
      <c r="BC673" s="218"/>
      <c r="BD673" s="218"/>
      <c r="BE673" s="218"/>
      <c r="BF673" s="218"/>
      <c r="BG673" s="218"/>
      <c r="BH673" s="218"/>
      <c r="BI673" s="218"/>
      <c r="BJ673" s="218"/>
      <c r="BK673" s="218"/>
      <c r="BL673" s="218"/>
      <c r="BM673" s="223"/>
    </row>
    <row r="674" spans="1:65">
      <c r="A674" s="30"/>
      <c r="B674" s="3" t="s">
        <v>274</v>
      </c>
      <c r="C674" s="29"/>
      <c r="D674" s="212">
        <v>0.51153364177409244</v>
      </c>
      <c r="E674" s="212">
        <v>0.5715476066494064</v>
      </c>
      <c r="F674" s="212">
        <v>0.80380138508630605</v>
      </c>
      <c r="G674" s="212">
        <v>0.58970048894897997</v>
      </c>
      <c r="H674" s="212">
        <v>0.57535722125343736</v>
      </c>
      <c r="I674" s="212">
        <v>1.9044684297724657</v>
      </c>
      <c r="J674" s="212">
        <v>1.0496030995889201</v>
      </c>
      <c r="K674" s="212">
        <v>1.505545305418162</v>
      </c>
      <c r="L674" s="212">
        <v>1.3600245095830681</v>
      </c>
      <c r="M674" s="212">
        <v>0.40824829046386302</v>
      </c>
      <c r="N674" s="212">
        <v>0.70142711667000812</v>
      </c>
      <c r="O674" s="212">
        <v>0.39999999999999891</v>
      </c>
      <c r="P674" s="212">
        <v>0.61779176642835398</v>
      </c>
      <c r="Q674" s="212">
        <v>0.63140055960275121</v>
      </c>
      <c r="R674" s="212">
        <v>1.8005813505643113</v>
      </c>
      <c r="S674" s="212">
        <v>0.66231915770772098</v>
      </c>
      <c r="T674" s="212">
        <v>0.40824829046386302</v>
      </c>
      <c r="U674" s="212">
        <v>1.2074287154502532</v>
      </c>
      <c r="V674" s="212">
        <v>2.9268868558020253</v>
      </c>
      <c r="W674" s="212">
        <v>0.99548982917958362</v>
      </c>
      <c r="X674" s="212">
        <v>1.3151679233720164</v>
      </c>
      <c r="Y674" s="212">
        <v>1.2737922384229965</v>
      </c>
      <c r="Z674" s="212">
        <v>2.241548107893292</v>
      </c>
      <c r="AA674" s="212">
        <v>1.3784048752090221</v>
      </c>
      <c r="AB674" s="212">
        <v>2.0126712264517197</v>
      </c>
      <c r="AC674" s="212">
        <v>0.59469880331699532</v>
      </c>
      <c r="AD674" s="212">
        <v>1.0134100848126586</v>
      </c>
      <c r="AE674" s="212">
        <v>1.0590876576878161</v>
      </c>
      <c r="AF674" s="212">
        <v>0.99732976826457342</v>
      </c>
      <c r="AG674" s="212">
        <v>0.77888809636986223</v>
      </c>
      <c r="AH674" s="209"/>
      <c r="AI674" s="210"/>
      <c r="AJ674" s="210"/>
      <c r="AK674" s="210"/>
      <c r="AL674" s="210"/>
      <c r="AM674" s="210"/>
      <c r="AN674" s="210"/>
      <c r="AO674" s="210"/>
      <c r="AP674" s="210"/>
      <c r="AQ674" s="210"/>
      <c r="AR674" s="210"/>
      <c r="AS674" s="210"/>
      <c r="AT674" s="210"/>
      <c r="AU674" s="210"/>
      <c r="AV674" s="210"/>
      <c r="AW674" s="210"/>
      <c r="AX674" s="210"/>
      <c r="AY674" s="210"/>
      <c r="AZ674" s="210"/>
      <c r="BA674" s="210"/>
      <c r="BB674" s="210"/>
      <c r="BC674" s="210"/>
      <c r="BD674" s="210"/>
      <c r="BE674" s="210"/>
      <c r="BF674" s="210"/>
      <c r="BG674" s="210"/>
      <c r="BH674" s="210"/>
      <c r="BI674" s="210"/>
      <c r="BJ674" s="210"/>
      <c r="BK674" s="210"/>
      <c r="BL674" s="210"/>
      <c r="BM674" s="213"/>
    </row>
    <row r="675" spans="1:65">
      <c r="A675" s="30"/>
      <c r="B675" s="3" t="s">
        <v>87</v>
      </c>
      <c r="C675" s="29"/>
      <c r="D675" s="13">
        <v>9.1864766556257246E-3</v>
      </c>
      <c r="E675" s="13">
        <v>1.0590752439457809E-2</v>
      </c>
      <c r="F675" s="13">
        <v>1.7141668066528649E-2</v>
      </c>
      <c r="G675" s="13">
        <v>1.1064491005359557E-2</v>
      </c>
      <c r="H675" s="13">
        <v>1.019650931365787E-2</v>
      </c>
      <c r="I675" s="13">
        <v>3.5564303076983494E-2</v>
      </c>
      <c r="J675" s="13">
        <v>1.8917448475618867E-2</v>
      </c>
      <c r="K675" s="13">
        <v>2.4816680858541131E-2</v>
      </c>
      <c r="L675" s="13">
        <v>2.4512307171818588E-2</v>
      </c>
      <c r="M675" s="13">
        <v>8.3033550602819601E-3</v>
      </c>
      <c r="N675" s="13">
        <v>1.449229579896711E-2</v>
      </c>
      <c r="O675" s="13">
        <v>7.1556350626117878E-3</v>
      </c>
      <c r="P675" s="13">
        <v>1.1831313752218716E-2</v>
      </c>
      <c r="Q675" s="13">
        <v>1.1550010236635693E-2</v>
      </c>
      <c r="R675" s="13">
        <v>3.1829261986287986E-2</v>
      </c>
      <c r="S675" s="13">
        <v>1.2093472143172019E-2</v>
      </c>
      <c r="T675" s="13">
        <v>8.6554407872197116E-3</v>
      </c>
      <c r="U675" s="13">
        <v>2.1093291923598264E-2</v>
      </c>
      <c r="V675" s="13">
        <v>5.2110745207157722E-2</v>
      </c>
      <c r="W675" s="13">
        <v>1.7760746283311039E-2</v>
      </c>
      <c r="X675" s="13">
        <v>2.4124144115659125E-2</v>
      </c>
      <c r="Y675" s="13">
        <v>2.2875646305112178E-2</v>
      </c>
      <c r="Z675" s="13">
        <v>4.2838787198009598E-2</v>
      </c>
      <c r="AA675" s="13">
        <v>2.6255330956362326E-2</v>
      </c>
      <c r="AB675" s="13">
        <v>3.4083082373481989E-2</v>
      </c>
      <c r="AC675" s="13">
        <v>1.0895245251609073E-2</v>
      </c>
      <c r="AD675" s="13">
        <v>1.9175214471384271E-2</v>
      </c>
      <c r="AE675" s="13">
        <v>1.7955710500499846E-2</v>
      </c>
      <c r="AF675" s="13">
        <v>1.9762148644608457E-2</v>
      </c>
      <c r="AG675" s="13">
        <v>1.4067816310111898E-2</v>
      </c>
      <c r="AH675" s="154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55"/>
    </row>
    <row r="676" spans="1:65">
      <c r="A676" s="30"/>
      <c r="B676" s="3" t="s">
        <v>275</v>
      </c>
      <c r="C676" s="29"/>
      <c r="D676" s="13">
        <v>1.7757646356924894E-2</v>
      </c>
      <c r="E676" s="13">
        <v>-1.3618898861501916E-2</v>
      </c>
      <c r="F676" s="13">
        <v>-0.14293291289278409</v>
      </c>
      <c r="G676" s="13">
        <v>-2.5864890296266263E-2</v>
      </c>
      <c r="H676" s="13">
        <v>3.1347919008353653E-2</v>
      </c>
      <c r="I676" s="13">
        <v>-2.1234565176654119E-2</v>
      </c>
      <c r="J676" s="13">
        <v>1.410212652565157E-2</v>
      </c>
      <c r="K676" s="13">
        <v>0.10884101548614367</v>
      </c>
      <c r="L676" s="13">
        <v>1.4102126525652015E-2</v>
      </c>
      <c r="M676" s="13">
        <v>-0.10135137481205392</v>
      </c>
      <c r="N676" s="13">
        <v>-0.11536420083193366</v>
      </c>
      <c r="O676" s="13">
        <v>2.1717792840803885E-2</v>
      </c>
      <c r="P676" s="13">
        <v>-4.5604697385140502E-2</v>
      </c>
      <c r="Q676" s="13">
        <v>-8.2457945204639227E-4</v>
      </c>
      <c r="R676" s="13">
        <v>3.3963784275568454E-2</v>
      </c>
      <c r="S676" s="13">
        <v>1.0031804635903807E-3</v>
      </c>
      <c r="T676" s="13">
        <v>-0.13790657312478394</v>
      </c>
      <c r="U676" s="13">
        <v>4.6251962511109967E-2</v>
      </c>
      <c r="V676" s="13">
        <v>2.6591819282501206E-2</v>
      </c>
      <c r="W676" s="13">
        <v>2.4459432714258433E-2</v>
      </c>
      <c r="X676" s="13">
        <v>-3.5662193255011632E-3</v>
      </c>
      <c r="Y676" s="13">
        <v>1.7757646356924894E-2</v>
      </c>
      <c r="Z676" s="13">
        <v>-4.3620968623369727E-2</v>
      </c>
      <c r="AA676" s="13">
        <v>-4.0426044290837182E-2</v>
      </c>
      <c r="AB676" s="13">
        <v>7.9327201323072805E-2</v>
      </c>
      <c r="AC676" s="13">
        <v>-2.3477127150767219E-3</v>
      </c>
      <c r="AD676" s="13">
        <v>-3.4028884586109531E-2</v>
      </c>
      <c r="AE676" s="13">
        <v>7.807372357292941E-2</v>
      </c>
      <c r="AF676" s="13">
        <v>-7.7590495908779311E-2</v>
      </c>
      <c r="AG676" s="13">
        <v>1.1969739957409242E-2</v>
      </c>
      <c r="AH676" s="154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55"/>
    </row>
    <row r="677" spans="1:65">
      <c r="A677" s="30"/>
      <c r="B677" s="46" t="s">
        <v>276</v>
      </c>
      <c r="C677" s="47"/>
      <c r="D677" s="45">
        <v>0.41</v>
      </c>
      <c r="E677" s="45">
        <v>0.32</v>
      </c>
      <c r="F677" s="45">
        <v>3.34</v>
      </c>
      <c r="G677" s="45">
        <v>0.61</v>
      </c>
      <c r="H677" s="45">
        <v>0.73</v>
      </c>
      <c r="I677" s="45">
        <v>0.5</v>
      </c>
      <c r="J677" s="45">
        <v>0.33</v>
      </c>
      <c r="K677" s="45">
        <v>2.54</v>
      </c>
      <c r="L677" s="45">
        <v>0.33</v>
      </c>
      <c r="M677" s="45">
        <v>2.37</v>
      </c>
      <c r="N677" s="45">
        <v>2.7</v>
      </c>
      <c r="O677" s="45">
        <v>0.5</v>
      </c>
      <c r="P677" s="45">
        <v>1.07</v>
      </c>
      <c r="Q677" s="45">
        <v>0.02</v>
      </c>
      <c r="R677" s="45">
        <v>0.79</v>
      </c>
      <c r="S677" s="45">
        <v>0.02</v>
      </c>
      <c r="T677" s="45">
        <v>3.22</v>
      </c>
      <c r="U677" s="45">
        <v>1.08</v>
      </c>
      <c r="V677" s="45">
        <v>0.62</v>
      </c>
      <c r="W677" s="45">
        <v>0.56999999999999995</v>
      </c>
      <c r="X677" s="45">
        <v>0.09</v>
      </c>
      <c r="Y677" s="45">
        <v>0.41</v>
      </c>
      <c r="Z677" s="45">
        <v>1.02</v>
      </c>
      <c r="AA677" s="45">
        <v>0.95</v>
      </c>
      <c r="AB677" s="45">
        <v>1.85</v>
      </c>
      <c r="AC677" s="45">
        <v>0.06</v>
      </c>
      <c r="AD677" s="45">
        <v>0.8</v>
      </c>
      <c r="AE677" s="45">
        <v>1.82</v>
      </c>
      <c r="AF677" s="45">
        <v>1.81</v>
      </c>
      <c r="AG677" s="45">
        <v>0.28000000000000003</v>
      </c>
      <c r="AH677" s="154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55"/>
    </row>
    <row r="678" spans="1:65">
      <c r="B678" s="31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BM678" s="55"/>
    </row>
    <row r="679" spans="1:65" ht="15">
      <c r="B679" s="8" t="s">
        <v>582</v>
      </c>
      <c r="BM679" s="28" t="s">
        <v>67</v>
      </c>
    </row>
    <row r="680" spans="1:65" ht="15">
      <c r="A680" s="25" t="s">
        <v>58</v>
      </c>
      <c r="B680" s="18" t="s">
        <v>112</v>
      </c>
      <c r="C680" s="15" t="s">
        <v>113</v>
      </c>
      <c r="D680" s="16" t="s">
        <v>230</v>
      </c>
      <c r="E680" s="17" t="s">
        <v>230</v>
      </c>
      <c r="F680" s="17" t="s">
        <v>230</v>
      </c>
      <c r="G680" s="17" t="s">
        <v>230</v>
      </c>
      <c r="H680" s="17" t="s">
        <v>230</v>
      </c>
      <c r="I680" s="17" t="s">
        <v>230</v>
      </c>
      <c r="J680" s="17" t="s">
        <v>230</v>
      </c>
      <c r="K680" s="17" t="s">
        <v>230</v>
      </c>
      <c r="L680" s="17" t="s">
        <v>230</v>
      </c>
      <c r="M680" s="17" t="s">
        <v>230</v>
      </c>
      <c r="N680" s="17" t="s">
        <v>230</v>
      </c>
      <c r="O680" s="17" t="s">
        <v>230</v>
      </c>
      <c r="P680" s="17" t="s">
        <v>230</v>
      </c>
      <c r="Q680" s="17" t="s">
        <v>230</v>
      </c>
      <c r="R680" s="17" t="s">
        <v>230</v>
      </c>
      <c r="S680" s="17" t="s">
        <v>230</v>
      </c>
      <c r="T680" s="17" t="s">
        <v>230</v>
      </c>
      <c r="U680" s="17" t="s">
        <v>230</v>
      </c>
      <c r="V680" s="17" t="s">
        <v>230</v>
      </c>
      <c r="W680" s="17" t="s">
        <v>230</v>
      </c>
      <c r="X680" s="17" t="s">
        <v>230</v>
      </c>
      <c r="Y680" s="17" t="s">
        <v>230</v>
      </c>
      <c r="Z680" s="17" t="s">
        <v>230</v>
      </c>
      <c r="AA680" s="17" t="s">
        <v>230</v>
      </c>
      <c r="AB680" s="17" t="s">
        <v>230</v>
      </c>
      <c r="AC680" s="17" t="s">
        <v>230</v>
      </c>
      <c r="AD680" s="154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>
        <v>1</v>
      </c>
    </row>
    <row r="681" spans="1:65">
      <c r="A681" s="30"/>
      <c r="B681" s="19" t="s">
        <v>231</v>
      </c>
      <c r="C681" s="9" t="s">
        <v>231</v>
      </c>
      <c r="D681" s="152" t="s">
        <v>233</v>
      </c>
      <c r="E681" s="153" t="s">
        <v>234</v>
      </c>
      <c r="F681" s="153" t="s">
        <v>235</v>
      </c>
      <c r="G681" s="153" t="s">
        <v>237</v>
      </c>
      <c r="H681" s="153" t="s">
        <v>239</v>
      </c>
      <c r="I681" s="153" t="s">
        <v>240</v>
      </c>
      <c r="J681" s="153" t="s">
        <v>242</v>
      </c>
      <c r="K681" s="153" t="s">
        <v>243</v>
      </c>
      <c r="L681" s="153" t="s">
        <v>244</v>
      </c>
      <c r="M681" s="153" t="s">
        <v>245</v>
      </c>
      <c r="N681" s="153" t="s">
        <v>246</v>
      </c>
      <c r="O681" s="153" t="s">
        <v>247</v>
      </c>
      <c r="P681" s="153" t="s">
        <v>248</v>
      </c>
      <c r="Q681" s="153" t="s">
        <v>249</v>
      </c>
      <c r="R681" s="153" t="s">
        <v>250</v>
      </c>
      <c r="S681" s="153" t="s">
        <v>251</v>
      </c>
      <c r="T681" s="153" t="s">
        <v>287</v>
      </c>
      <c r="U681" s="153" t="s">
        <v>252</v>
      </c>
      <c r="V681" s="153" t="s">
        <v>253</v>
      </c>
      <c r="W681" s="153" t="s">
        <v>254</v>
      </c>
      <c r="X681" s="153" t="s">
        <v>257</v>
      </c>
      <c r="Y681" s="153" t="s">
        <v>279</v>
      </c>
      <c r="Z681" s="153" t="s">
        <v>260</v>
      </c>
      <c r="AA681" s="153" t="s">
        <v>261</v>
      </c>
      <c r="AB681" s="153" t="s">
        <v>262</v>
      </c>
      <c r="AC681" s="153" t="s">
        <v>263</v>
      </c>
      <c r="AD681" s="154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 t="s">
        <v>1</v>
      </c>
    </row>
    <row r="682" spans="1:65">
      <c r="A682" s="30"/>
      <c r="B682" s="19"/>
      <c r="C682" s="9"/>
      <c r="D682" s="10" t="s">
        <v>282</v>
      </c>
      <c r="E682" s="11" t="s">
        <v>281</v>
      </c>
      <c r="F682" s="11" t="s">
        <v>282</v>
      </c>
      <c r="G682" s="11" t="s">
        <v>281</v>
      </c>
      <c r="H682" s="11" t="s">
        <v>282</v>
      </c>
      <c r="I682" s="11" t="s">
        <v>322</v>
      </c>
      <c r="J682" s="11" t="s">
        <v>282</v>
      </c>
      <c r="K682" s="11" t="s">
        <v>281</v>
      </c>
      <c r="L682" s="11" t="s">
        <v>322</v>
      </c>
      <c r="M682" s="11" t="s">
        <v>282</v>
      </c>
      <c r="N682" s="11" t="s">
        <v>281</v>
      </c>
      <c r="O682" s="11" t="s">
        <v>281</v>
      </c>
      <c r="P682" s="11" t="s">
        <v>281</v>
      </c>
      <c r="Q682" s="11" t="s">
        <v>322</v>
      </c>
      <c r="R682" s="11" t="s">
        <v>281</v>
      </c>
      <c r="S682" s="11" t="s">
        <v>322</v>
      </c>
      <c r="T682" s="11" t="s">
        <v>282</v>
      </c>
      <c r="U682" s="11" t="s">
        <v>282</v>
      </c>
      <c r="V682" s="11" t="s">
        <v>281</v>
      </c>
      <c r="W682" s="11" t="s">
        <v>322</v>
      </c>
      <c r="X682" s="11" t="s">
        <v>281</v>
      </c>
      <c r="Y682" s="11" t="s">
        <v>281</v>
      </c>
      <c r="Z682" s="11" t="s">
        <v>282</v>
      </c>
      <c r="AA682" s="11" t="s">
        <v>282</v>
      </c>
      <c r="AB682" s="11" t="s">
        <v>282</v>
      </c>
      <c r="AC682" s="11" t="s">
        <v>281</v>
      </c>
      <c r="AD682" s="154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3</v>
      </c>
    </row>
    <row r="683" spans="1:65">
      <c r="A683" s="30"/>
      <c r="B683" s="19"/>
      <c r="C683" s="9"/>
      <c r="D683" s="26" t="s">
        <v>323</v>
      </c>
      <c r="E683" s="26" t="s">
        <v>324</v>
      </c>
      <c r="F683" s="26" t="s">
        <v>324</v>
      </c>
      <c r="G683" s="26" t="s">
        <v>325</v>
      </c>
      <c r="H683" s="26" t="s">
        <v>324</v>
      </c>
      <c r="I683" s="26" t="s">
        <v>324</v>
      </c>
      <c r="J683" s="26" t="s">
        <v>326</v>
      </c>
      <c r="K683" s="26" t="s">
        <v>326</v>
      </c>
      <c r="L683" s="26" t="s">
        <v>324</v>
      </c>
      <c r="M683" s="26" t="s">
        <v>323</v>
      </c>
      <c r="N683" s="26" t="s">
        <v>324</v>
      </c>
      <c r="O683" s="26" t="s">
        <v>324</v>
      </c>
      <c r="P683" s="26" t="s">
        <v>324</v>
      </c>
      <c r="Q683" s="26" t="s">
        <v>325</v>
      </c>
      <c r="R683" s="26" t="s">
        <v>324</v>
      </c>
      <c r="S683" s="26" t="s">
        <v>327</v>
      </c>
      <c r="T683" s="26" t="s">
        <v>323</v>
      </c>
      <c r="U683" s="26" t="s">
        <v>326</v>
      </c>
      <c r="V683" s="26" t="s">
        <v>270</v>
      </c>
      <c r="W683" s="26" t="s">
        <v>323</v>
      </c>
      <c r="X683" s="26" t="s">
        <v>118</v>
      </c>
      <c r="Y683" s="26" t="s">
        <v>324</v>
      </c>
      <c r="Z683" s="26" t="s">
        <v>324</v>
      </c>
      <c r="AA683" s="26" t="s">
        <v>323</v>
      </c>
      <c r="AB683" s="26" t="s">
        <v>324</v>
      </c>
      <c r="AC683" s="26" t="s">
        <v>324</v>
      </c>
      <c r="AD683" s="154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8">
        <v>3</v>
      </c>
    </row>
    <row r="684" spans="1:65">
      <c r="A684" s="30"/>
      <c r="B684" s="18">
        <v>1</v>
      </c>
      <c r="C684" s="14">
        <v>1</v>
      </c>
      <c r="D684" s="229">
        <v>4.4600000000000001E-2</v>
      </c>
      <c r="E684" s="229">
        <v>4.4299999999999999E-2</v>
      </c>
      <c r="F684" s="228">
        <v>3.5077999999999998E-2</v>
      </c>
      <c r="G684" s="229">
        <v>4.236882530592527E-2</v>
      </c>
      <c r="H684" s="229">
        <v>0.04</v>
      </c>
      <c r="I684" s="229">
        <v>4.1500000000000002E-2</v>
      </c>
      <c r="J684" s="229">
        <v>4.48E-2</v>
      </c>
      <c r="K684" s="229">
        <v>4.2200000000000001E-2</v>
      </c>
      <c r="L684" s="229">
        <v>4.24E-2</v>
      </c>
      <c r="M684" s="229">
        <v>4.5999999999999999E-2</v>
      </c>
      <c r="N684" s="229">
        <v>4.4000000000000004E-2</v>
      </c>
      <c r="O684" s="229">
        <v>4.4000000000000004E-2</v>
      </c>
      <c r="P684" s="229">
        <v>4.1000000000000002E-2</v>
      </c>
      <c r="Q684" s="229">
        <v>4.7341399999999999E-2</v>
      </c>
      <c r="R684" s="229">
        <v>4.2999999999999997E-2</v>
      </c>
      <c r="S684" s="229">
        <v>3.9199999999999999E-2</v>
      </c>
      <c r="T684" s="229">
        <v>4.5447863799999995E-2</v>
      </c>
      <c r="U684" s="229">
        <v>4.4999999999999998E-2</v>
      </c>
      <c r="V684" s="229">
        <v>4.1000000000000002E-2</v>
      </c>
      <c r="W684" s="229">
        <v>0.04</v>
      </c>
      <c r="X684" s="229">
        <v>4.1500000000000002E-2</v>
      </c>
      <c r="Y684" s="229">
        <v>4.2000000000000003E-2</v>
      </c>
      <c r="Z684" s="229">
        <v>4.2000000000000003E-2</v>
      </c>
      <c r="AA684" s="229">
        <v>4.5100000000000001E-2</v>
      </c>
      <c r="AB684" s="229">
        <v>4.2900000000000001E-2</v>
      </c>
      <c r="AC684" s="229">
        <v>4.3999999999999997E-2</v>
      </c>
      <c r="AD684" s="206"/>
      <c r="AE684" s="207"/>
      <c r="AF684" s="207"/>
      <c r="AG684" s="207"/>
      <c r="AH684" s="207"/>
      <c r="AI684" s="207"/>
      <c r="AJ684" s="207"/>
      <c r="AK684" s="207"/>
      <c r="AL684" s="207"/>
      <c r="AM684" s="207"/>
      <c r="AN684" s="207"/>
      <c r="AO684" s="207"/>
      <c r="AP684" s="207"/>
      <c r="AQ684" s="207"/>
      <c r="AR684" s="207"/>
      <c r="AS684" s="207"/>
      <c r="AT684" s="207"/>
      <c r="AU684" s="207"/>
      <c r="AV684" s="207"/>
      <c r="AW684" s="207"/>
      <c r="AX684" s="207"/>
      <c r="AY684" s="207"/>
      <c r="AZ684" s="207"/>
      <c r="BA684" s="207"/>
      <c r="BB684" s="207"/>
      <c r="BC684" s="207"/>
      <c r="BD684" s="207"/>
      <c r="BE684" s="207"/>
      <c r="BF684" s="207"/>
      <c r="BG684" s="207"/>
      <c r="BH684" s="207"/>
      <c r="BI684" s="207"/>
      <c r="BJ684" s="207"/>
      <c r="BK684" s="207"/>
      <c r="BL684" s="207"/>
      <c r="BM684" s="230">
        <v>1</v>
      </c>
    </row>
    <row r="685" spans="1:65">
      <c r="A685" s="30"/>
      <c r="B685" s="19">
        <v>1</v>
      </c>
      <c r="C685" s="9">
        <v>2</v>
      </c>
      <c r="D685" s="24">
        <v>4.48E-2</v>
      </c>
      <c r="E685" s="24">
        <v>4.2900000000000001E-2</v>
      </c>
      <c r="F685" s="231">
        <v>3.6606999999999994E-2</v>
      </c>
      <c r="G685" s="24">
        <v>4.3261083477743448E-2</v>
      </c>
      <c r="H685" s="24">
        <v>4.1000000000000002E-2</v>
      </c>
      <c r="I685" s="24">
        <v>4.1500000000000002E-2</v>
      </c>
      <c r="J685" s="24">
        <v>4.3700000000000003E-2</v>
      </c>
      <c r="K685" s="24">
        <v>4.1000000000000002E-2</v>
      </c>
      <c r="L685" s="24">
        <v>4.2200000000000001E-2</v>
      </c>
      <c r="M685" s="24">
        <v>4.4999999999999998E-2</v>
      </c>
      <c r="N685" s="24">
        <v>4.2999999999999997E-2</v>
      </c>
      <c r="O685" s="24">
        <v>4.4000000000000004E-2</v>
      </c>
      <c r="P685" s="24">
        <v>0.04</v>
      </c>
      <c r="Q685" s="24">
        <v>4.8540399999999997E-2</v>
      </c>
      <c r="R685" s="24">
        <v>4.2999999999999997E-2</v>
      </c>
      <c r="S685" s="24">
        <v>3.9599999999999996E-2</v>
      </c>
      <c r="T685" s="24">
        <v>4.5371909590000002E-2</v>
      </c>
      <c r="U685" s="24">
        <v>4.4999999999999998E-2</v>
      </c>
      <c r="V685" s="24">
        <v>4.2999999999999997E-2</v>
      </c>
      <c r="W685" s="24">
        <v>0.04</v>
      </c>
      <c r="X685" s="24">
        <v>4.2499999999999996E-2</v>
      </c>
      <c r="Y685" s="24">
        <v>4.2000000000000003E-2</v>
      </c>
      <c r="Z685" s="24">
        <v>4.3999999999999997E-2</v>
      </c>
      <c r="AA685" s="24">
        <v>4.4999999999999998E-2</v>
      </c>
      <c r="AB685" s="24">
        <v>4.2099999999999999E-2</v>
      </c>
      <c r="AC685" s="24">
        <v>4.3999999999999997E-2</v>
      </c>
      <c r="AD685" s="206"/>
      <c r="AE685" s="207"/>
      <c r="AF685" s="207"/>
      <c r="AG685" s="207"/>
      <c r="AH685" s="207"/>
      <c r="AI685" s="207"/>
      <c r="AJ685" s="207"/>
      <c r="AK685" s="207"/>
      <c r="AL685" s="207"/>
      <c r="AM685" s="207"/>
      <c r="AN685" s="207"/>
      <c r="AO685" s="207"/>
      <c r="AP685" s="207"/>
      <c r="AQ685" s="207"/>
      <c r="AR685" s="207"/>
      <c r="AS685" s="207"/>
      <c r="AT685" s="207"/>
      <c r="AU685" s="207"/>
      <c r="AV685" s="207"/>
      <c r="AW685" s="207"/>
      <c r="AX685" s="207"/>
      <c r="AY685" s="207"/>
      <c r="AZ685" s="207"/>
      <c r="BA685" s="207"/>
      <c r="BB685" s="207"/>
      <c r="BC685" s="207"/>
      <c r="BD685" s="207"/>
      <c r="BE685" s="207"/>
      <c r="BF685" s="207"/>
      <c r="BG685" s="207"/>
      <c r="BH685" s="207"/>
      <c r="BI685" s="207"/>
      <c r="BJ685" s="207"/>
      <c r="BK685" s="207"/>
      <c r="BL685" s="207"/>
      <c r="BM685" s="230" t="e">
        <v>#N/A</v>
      </c>
    </row>
    <row r="686" spans="1:65">
      <c r="A686" s="30"/>
      <c r="B686" s="19">
        <v>1</v>
      </c>
      <c r="C686" s="9">
        <v>3</v>
      </c>
      <c r="D686" s="24">
        <v>4.53E-2</v>
      </c>
      <c r="E686" s="24">
        <v>4.24E-2</v>
      </c>
      <c r="F686" s="231">
        <v>3.6366000000000002E-2</v>
      </c>
      <c r="G686" s="24">
        <v>4.2218367066208518E-2</v>
      </c>
      <c r="H686" s="24">
        <v>4.1000000000000002E-2</v>
      </c>
      <c r="I686" s="24">
        <v>4.19E-2</v>
      </c>
      <c r="J686" s="24">
        <v>4.4499999999999998E-2</v>
      </c>
      <c r="K686" s="24">
        <v>3.95E-2</v>
      </c>
      <c r="L686" s="24">
        <v>4.2299999999999997E-2</v>
      </c>
      <c r="M686" s="24">
        <v>4.4999999999999998E-2</v>
      </c>
      <c r="N686" s="24">
        <v>4.2999999999999997E-2</v>
      </c>
      <c r="O686" s="24">
        <v>4.2999999999999997E-2</v>
      </c>
      <c r="P686" s="24">
        <v>4.1000000000000002E-2</v>
      </c>
      <c r="Q686" s="24">
        <v>4.72302E-2</v>
      </c>
      <c r="R686" s="24">
        <v>4.2999999999999997E-2</v>
      </c>
      <c r="S686" s="24">
        <v>3.9E-2</v>
      </c>
      <c r="T686" s="24">
        <v>4.5282375070000006E-2</v>
      </c>
      <c r="U686" s="24">
        <v>4.3999999999999997E-2</v>
      </c>
      <c r="V686" s="24">
        <v>4.1000000000000002E-2</v>
      </c>
      <c r="W686" s="24">
        <v>0.04</v>
      </c>
      <c r="X686" s="24">
        <v>4.3499999999999997E-2</v>
      </c>
      <c r="Y686" s="24">
        <v>4.2999999999999997E-2</v>
      </c>
      <c r="Z686" s="24">
        <v>4.2999999999999997E-2</v>
      </c>
      <c r="AA686" s="24">
        <v>4.5100000000000001E-2</v>
      </c>
      <c r="AB686" s="24">
        <v>4.2299999999999997E-2</v>
      </c>
      <c r="AC686" s="24">
        <v>4.3999999999999997E-2</v>
      </c>
      <c r="AD686" s="206"/>
      <c r="AE686" s="207"/>
      <c r="AF686" s="207"/>
      <c r="AG686" s="207"/>
      <c r="AH686" s="207"/>
      <c r="AI686" s="207"/>
      <c r="AJ686" s="207"/>
      <c r="AK686" s="207"/>
      <c r="AL686" s="207"/>
      <c r="AM686" s="207"/>
      <c r="AN686" s="207"/>
      <c r="AO686" s="207"/>
      <c r="AP686" s="207"/>
      <c r="AQ686" s="207"/>
      <c r="AR686" s="207"/>
      <c r="AS686" s="207"/>
      <c r="AT686" s="207"/>
      <c r="AU686" s="207"/>
      <c r="AV686" s="207"/>
      <c r="AW686" s="207"/>
      <c r="AX686" s="207"/>
      <c r="AY686" s="207"/>
      <c r="AZ686" s="207"/>
      <c r="BA686" s="207"/>
      <c r="BB686" s="207"/>
      <c r="BC686" s="207"/>
      <c r="BD686" s="207"/>
      <c r="BE686" s="207"/>
      <c r="BF686" s="207"/>
      <c r="BG686" s="207"/>
      <c r="BH686" s="207"/>
      <c r="BI686" s="207"/>
      <c r="BJ686" s="207"/>
      <c r="BK686" s="207"/>
      <c r="BL686" s="207"/>
      <c r="BM686" s="230">
        <v>16</v>
      </c>
    </row>
    <row r="687" spans="1:65">
      <c r="A687" s="30"/>
      <c r="B687" s="19">
        <v>1</v>
      </c>
      <c r="C687" s="9">
        <v>4</v>
      </c>
      <c r="D687" s="24">
        <v>4.5199999999999997E-2</v>
      </c>
      <c r="E687" s="24">
        <v>4.2999999999999997E-2</v>
      </c>
      <c r="F687" s="231">
        <v>3.5351999999999995E-2</v>
      </c>
      <c r="G687" s="24">
        <v>4.3456715428223686E-2</v>
      </c>
      <c r="H687" s="24">
        <v>4.1000000000000002E-2</v>
      </c>
      <c r="I687" s="24">
        <v>4.19E-2</v>
      </c>
      <c r="J687" s="24">
        <v>4.3700000000000003E-2</v>
      </c>
      <c r="K687" s="24">
        <v>4.0599999999999997E-2</v>
      </c>
      <c r="L687" s="24">
        <v>4.3400000000000001E-2</v>
      </c>
      <c r="M687" s="24">
        <v>4.4999999999999998E-2</v>
      </c>
      <c r="N687" s="24">
        <v>4.2999999999999997E-2</v>
      </c>
      <c r="O687" s="24">
        <v>4.2999999999999997E-2</v>
      </c>
      <c r="P687" s="24">
        <v>4.1000000000000002E-2</v>
      </c>
      <c r="Q687" s="235">
        <v>5.1479700000000003E-2</v>
      </c>
      <c r="R687" s="24">
        <v>4.2999999999999997E-2</v>
      </c>
      <c r="S687" s="24">
        <v>3.9699999999999999E-2</v>
      </c>
      <c r="T687" s="24">
        <v>4.6998638039999992E-2</v>
      </c>
      <c r="U687" s="24">
        <v>4.3999999999999997E-2</v>
      </c>
      <c r="V687" s="24">
        <v>0.04</v>
      </c>
      <c r="W687" s="24">
        <v>0.04</v>
      </c>
      <c r="X687" s="24">
        <v>4.2499999999999996E-2</v>
      </c>
      <c r="Y687" s="24">
        <v>4.2000000000000003E-2</v>
      </c>
      <c r="Z687" s="24">
        <v>4.2999999999999997E-2</v>
      </c>
      <c r="AA687" s="24">
        <v>4.5600000000000002E-2</v>
      </c>
      <c r="AB687" s="24">
        <v>4.2099999999999999E-2</v>
      </c>
      <c r="AC687" s="24">
        <v>4.2999999999999997E-2</v>
      </c>
      <c r="AD687" s="206"/>
      <c r="AE687" s="207"/>
      <c r="AF687" s="207"/>
      <c r="AG687" s="207"/>
      <c r="AH687" s="207"/>
      <c r="AI687" s="207"/>
      <c r="AJ687" s="207"/>
      <c r="AK687" s="207"/>
      <c r="AL687" s="207"/>
      <c r="AM687" s="207"/>
      <c r="AN687" s="207"/>
      <c r="AO687" s="207"/>
      <c r="AP687" s="207"/>
      <c r="AQ687" s="207"/>
      <c r="AR687" s="207"/>
      <c r="AS687" s="207"/>
      <c r="AT687" s="207"/>
      <c r="AU687" s="207"/>
      <c r="AV687" s="207"/>
      <c r="AW687" s="207"/>
      <c r="AX687" s="207"/>
      <c r="AY687" s="207"/>
      <c r="AZ687" s="207"/>
      <c r="BA687" s="207"/>
      <c r="BB687" s="207"/>
      <c r="BC687" s="207"/>
      <c r="BD687" s="207"/>
      <c r="BE687" s="207"/>
      <c r="BF687" s="207"/>
      <c r="BG687" s="207"/>
      <c r="BH687" s="207"/>
      <c r="BI687" s="207"/>
      <c r="BJ687" s="207"/>
      <c r="BK687" s="207"/>
      <c r="BL687" s="207"/>
      <c r="BM687" s="230">
        <v>4.2971576966938291E-2</v>
      </c>
    </row>
    <row r="688" spans="1:65">
      <c r="A688" s="30"/>
      <c r="B688" s="19">
        <v>1</v>
      </c>
      <c r="C688" s="9">
        <v>5</v>
      </c>
      <c r="D688" s="24">
        <v>4.6199999999999998E-2</v>
      </c>
      <c r="E688" s="24">
        <v>4.4000000000000004E-2</v>
      </c>
      <c r="F688" s="231">
        <v>3.6627999999999994E-2</v>
      </c>
      <c r="G688" s="24">
        <v>4.3285666342328409E-2</v>
      </c>
      <c r="H688" s="24">
        <v>0.04</v>
      </c>
      <c r="I688" s="24">
        <v>4.1500000000000002E-2</v>
      </c>
      <c r="J688" s="24">
        <v>4.4900000000000002E-2</v>
      </c>
      <c r="K688" s="24">
        <v>3.9100000000000003E-2</v>
      </c>
      <c r="L688" s="24">
        <v>4.2900000000000001E-2</v>
      </c>
      <c r="M688" s="235">
        <v>4.2000000000000003E-2</v>
      </c>
      <c r="N688" s="24">
        <v>4.2999999999999997E-2</v>
      </c>
      <c r="O688" s="24">
        <v>4.4000000000000004E-2</v>
      </c>
      <c r="P688" s="24">
        <v>4.1000000000000002E-2</v>
      </c>
      <c r="Q688" s="24">
        <v>4.5851599999999999E-2</v>
      </c>
      <c r="R688" s="24">
        <v>4.2000000000000003E-2</v>
      </c>
      <c r="S688" s="24">
        <v>3.9100000000000003E-2</v>
      </c>
      <c r="T688" s="24">
        <v>4.3976756050000003E-2</v>
      </c>
      <c r="U688" s="24">
        <v>4.4999999999999998E-2</v>
      </c>
      <c r="V688" s="24">
        <v>4.1000000000000002E-2</v>
      </c>
      <c r="W688" s="24">
        <v>0.04</v>
      </c>
      <c r="X688" s="24">
        <v>4.2999999999999997E-2</v>
      </c>
      <c r="Y688" s="24">
        <v>4.2999999999999997E-2</v>
      </c>
      <c r="Z688" s="24">
        <v>4.3999999999999997E-2</v>
      </c>
      <c r="AA688" s="24">
        <v>4.4600000000000001E-2</v>
      </c>
      <c r="AB688" s="24">
        <v>4.2000000000000003E-2</v>
      </c>
      <c r="AC688" s="24">
        <v>4.3999999999999997E-2</v>
      </c>
      <c r="AD688" s="206"/>
      <c r="AE688" s="207"/>
      <c r="AF688" s="207"/>
      <c r="AG688" s="207"/>
      <c r="AH688" s="207"/>
      <c r="AI688" s="207"/>
      <c r="AJ688" s="207"/>
      <c r="AK688" s="207"/>
      <c r="AL688" s="207"/>
      <c r="AM688" s="207"/>
      <c r="AN688" s="207"/>
      <c r="AO688" s="207"/>
      <c r="AP688" s="207"/>
      <c r="AQ688" s="207"/>
      <c r="AR688" s="207"/>
      <c r="AS688" s="207"/>
      <c r="AT688" s="207"/>
      <c r="AU688" s="207"/>
      <c r="AV688" s="207"/>
      <c r="AW688" s="207"/>
      <c r="AX688" s="207"/>
      <c r="AY688" s="207"/>
      <c r="AZ688" s="207"/>
      <c r="BA688" s="207"/>
      <c r="BB688" s="207"/>
      <c r="BC688" s="207"/>
      <c r="BD688" s="207"/>
      <c r="BE688" s="207"/>
      <c r="BF688" s="207"/>
      <c r="BG688" s="207"/>
      <c r="BH688" s="207"/>
      <c r="BI688" s="207"/>
      <c r="BJ688" s="207"/>
      <c r="BK688" s="207"/>
      <c r="BL688" s="207"/>
      <c r="BM688" s="230">
        <v>107</v>
      </c>
    </row>
    <row r="689" spans="1:65">
      <c r="A689" s="30"/>
      <c r="B689" s="19">
        <v>1</v>
      </c>
      <c r="C689" s="9">
        <v>6</v>
      </c>
      <c r="D689" s="24">
        <v>4.58E-2</v>
      </c>
      <c r="E689" s="24">
        <v>4.4499999999999998E-2</v>
      </c>
      <c r="F689" s="231">
        <v>3.5649E-2</v>
      </c>
      <c r="G689" s="24">
        <v>4.2516624318166947E-2</v>
      </c>
      <c r="H689" s="24">
        <v>0.04</v>
      </c>
      <c r="I689" s="24">
        <v>4.1500000000000002E-2</v>
      </c>
      <c r="J689" s="24">
        <v>4.53E-2</v>
      </c>
      <c r="K689" s="24">
        <v>4.0099999999999997E-2</v>
      </c>
      <c r="L689" s="24">
        <v>4.2700000000000002E-2</v>
      </c>
      <c r="M689" s="24">
        <v>4.5999999999999999E-2</v>
      </c>
      <c r="N689" s="24">
        <v>4.2999999999999997E-2</v>
      </c>
      <c r="O689" s="24">
        <v>4.2999999999999997E-2</v>
      </c>
      <c r="P689" s="24">
        <v>4.1000000000000002E-2</v>
      </c>
      <c r="Q689" s="24">
        <v>4.9138600000000004E-2</v>
      </c>
      <c r="R689" s="24">
        <v>4.2999999999999997E-2</v>
      </c>
      <c r="S689" s="24">
        <v>3.9599999999999996E-2</v>
      </c>
      <c r="T689" s="24">
        <v>4.3921819250000001E-2</v>
      </c>
      <c r="U689" s="24">
        <v>4.3999999999999997E-2</v>
      </c>
      <c r="V689" s="24">
        <v>4.1000000000000002E-2</v>
      </c>
      <c r="W689" s="24">
        <v>0.04</v>
      </c>
      <c r="X689" s="24">
        <v>4.3499999999999997E-2</v>
      </c>
      <c r="Y689" s="24">
        <v>4.2000000000000003E-2</v>
      </c>
      <c r="Z689" s="24">
        <v>4.3999999999999997E-2</v>
      </c>
      <c r="AA689" s="24">
        <v>4.4400000000000002E-2</v>
      </c>
      <c r="AB689" s="24">
        <v>4.1700000000000001E-2</v>
      </c>
      <c r="AC689" s="24">
        <v>4.3999999999999997E-2</v>
      </c>
      <c r="AD689" s="206"/>
      <c r="AE689" s="207"/>
      <c r="AF689" s="207"/>
      <c r="AG689" s="207"/>
      <c r="AH689" s="207"/>
      <c r="AI689" s="207"/>
      <c r="AJ689" s="207"/>
      <c r="AK689" s="207"/>
      <c r="AL689" s="207"/>
      <c r="AM689" s="207"/>
      <c r="AN689" s="207"/>
      <c r="AO689" s="207"/>
      <c r="AP689" s="207"/>
      <c r="AQ689" s="207"/>
      <c r="AR689" s="207"/>
      <c r="AS689" s="207"/>
      <c r="AT689" s="207"/>
      <c r="AU689" s="207"/>
      <c r="AV689" s="207"/>
      <c r="AW689" s="207"/>
      <c r="AX689" s="207"/>
      <c r="AY689" s="207"/>
      <c r="AZ689" s="207"/>
      <c r="BA689" s="207"/>
      <c r="BB689" s="207"/>
      <c r="BC689" s="207"/>
      <c r="BD689" s="207"/>
      <c r="BE689" s="207"/>
      <c r="BF689" s="207"/>
      <c r="BG689" s="207"/>
      <c r="BH689" s="207"/>
      <c r="BI689" s="207"/>
      <c r="BJ689" s="207"/>
      <c r="BK689" s="207"/>
      <c r="BL689" s="207"/>
      <c r="BM689" s="56"/>
    </row>
    <row r="690" spans="1:65">
      <c r="A690" s="30"/>
      <c r="B690" s="20" t="s">
        <v>272</v>
      </c>
      <c r="C690" s="12"/>
      <c r="D690" s="232">
        <v>4.5316666666666665E-2</v>
      </c>
      <c r="E690" s="232">
        <v>4.3516666666666669E-2</v>
      </c>
      <c r="F690" s="232">
        <v>3.5946666666666661E-2</v>
      </c>
      <c r="G690" s="232">
        <v>4.2851213656432713E-2</v>
      </c>
      <c r="H690" s="232">
        <v>4.0500000000000001E-2</v>
      </c>
      <c r="I690" s="232">
        <v>4.1633333333333335E-2</v>
      </c>
      <c r="J690" s="232">
        <v>4.448333333333334E-2</v>
      </c>
      <c r="K690" s="232">
        <v>4.0416666666666663E-2</v>
      </c>
      <c r="L690" s="232">
        <v>4.265E-2</v>
      </c>
      <c r="M690" s="232">
        <v>4.4833333333333336E-2</v>
      </c>
      <c r="N690" s="232">
        <v>4.3166666666666659E-2</v>
      </c>
      <c r="O690" s="232">
        <v>4.3500000000000004E-2</v>
      </c>
      <c r="P690" s="232">
        <v>4.083333333333334E-2</v>
      </c>
      <c r="Q690" s="232">
        <v>4.8263649999999991E-2</v>
      </c>
      <c r="R690" s="232">
        <v>4.2833333333333334E-2</v>
      </c>
      <c r="S690" s="232">
        <v>3.9366666666666661E-2</v>
      </c>
      <c r="T690" s="232">
        <v>4.5166560299999998E-2</v>
      </c>
      <c r="U690" s="232">
        <v>4.4499999999999991E-2</v>
      </c>
      <c r="V690" s="232">
        <v>4.1166666666666671E-2</v>
      </c>
      <c r="W690" s="232">
        <v>0.04</v>
      </c>
      <c r="X690" s="232">
        <v>4.2749999999999989E-2</v>
      </c>
      <c r="Y690" s="232">
        <v>4.2333333333333334E-2</v>
      </c>
      <c r="Z690" s="232">
        <v>4.3333333333333328E-2</v>
      </c>
      <c r="AA690" s="232">
        <v>4.4966666666666662E-2</v>
      </c>
      <c r="AB690" s="232">
        <v>4.218333333333333E-2</v>
      </c>
      <c r="AC690" s="232">
        <v>4.3833333333333328E-2</v>
      </c>
      <c r="AD690" s="206"/>
      <c r="AE690" s="207"/>
      <c r="AF690" s="207"/>
      <c r="AG690" s="207"/>
      <c r="AH690" s="207"/>
      <c r="AI690" s="207"/>
      <c r="AJ690" s="207"/>
      <c r="AK690" s="207"/>
      <c r="AL690" s="207"/>
      <c r="AM690" s="207"/>
      <c r="AN690" s="207"/>
      <c r="AO690" s="207"/>
      <c r="AP690" s="207"/>
      <c r="AQ690" s="207"/>
      <c r="AR690" s="207"/>
      <c r="AS690" s="207"/>
      <c r="AT690" s="207"/>
      <c r="AU690" s="207"/>
      <c r="AV690" s="207"/>
      <c r="AW690" s="207"/>
      <c r="AX690" s="207"/>
      <c r="AY690" s="207"/>
      <c r="AZ690" s="207"/>
      <c r="BA690" s="207"/>
      <c r="BB690" s="207"/>
      <c r="BC690" s="207"/>
      <c r="BD690" s="207"/>
      <c r="BE690" s="207"/>
      <c r="BF690" s="207"/>
      <c r="BG690" s="207"/>
      <c r="BH690" s="207"/>
      <c r="BI690" s="207"/>
      <c r="BJ690" s="207"/>
      <c r="BK690" s="207"/>
      <c r="BL690" s="207"/>
      <c r="BM690" s="56"/>
    </row>
    <row r="691" spans="1:65">
      <c r="A691" s="30"/>
      <c r="B691" s="3" t="s">
        <v>273</v>
      </c>
      <c r="C691" s="29"/>
      <c r="D691" s="24">
        <v>4.5249999999999999E-2</v>
      </c>
      <c r="E691" s="24">
        <v>4.3499999999999997E-2</v>
      </c>
      <c r="F691" s="24">
        <v>3.6007499999999998E-2</v>
      </c>
      <c r="G691" s="24">
        <v>4.2888853897955201E-2</v>
      </c>
      <c r="H691" s="24">
        <v>4.0500000000000001E-2</v>
      </c>
      <c r="I691" s="24">
        <v>4.1500000000000002E-2</v>
      </c>
      <c r="J691" s="24">
        <v>4.4649999999999995E-2</v>
      </c>
      <c r="K691" s="24">
        <v>4.0349999999999997E-2</v>
      </c>
      <c r="L691" s="24">
        <v>4.2550000000000004E-2</v>
      </c>
      <c r="M691" s="24">
        <v>4.4999999999999998E-2</v>
      </c>
      <c r="N691" s="24">
        <v>4.2999999999999997E-2</v>
      </c>
      <c r="O691" s="24">
        <v>4.3499999999999997E-2</v>
      </c>
      <c r="P691" s="24">
        <v>4.1000000000000002E-2</v>
      </c>
      <c r="Q691" s="24">
        <v>4.7940899999999995E-2</v>
      </c>
      <c r="R691" s="24">
        <v>4.2999999999999997E-2</v>
      </c>
      <c r="S691" s="24">
        <v>3.9399999999999998E-2</v>
      </c>
      <c r="T691" s="24">
        <v>4.532714233E-2</v>
      </c>
      <c r="U691" s="24">
        <v>4.4499999999999998E-2</v>
      </c>
      <c r="V691" s="24">
        <v>4.1000000000000002E-2</v>
      </c>
      <c r="W691" s="24">
        <v>0.04</v>
      </c>
      <c r="X691" s="24">
        <v>4.2749999999999996E-2</v>
      </c>
      <c r="Y691" s="24">
        <v>4.2000000000000003E-2</v>
      </c>
      <c r="Z691" s="24">
        <v>4.3499999999999997E-2</v>
      </c>
      <c r="AA691" s="24">
        <v>4.505E-2</v>
      </c>
      <c r="AB691" s="24">
        <v>4.2099999999999999E-2</v>
      </c>
      <c r="AC691" s="24">
        <v>4.3999999999999997E-2</v>
      </c>
      <c r="AD691" s="206"/>
      <c r="AE691" s="207"/>
      <c r="AF691" s="207"/>
      <c r="AG691" s="207"/>
      <c r="AH691" s="207"/>
      <c r="AI691" s="207"/>
      <c r="AJ691" s="207"/>
      <c r="AK691" s="207"/>
      <c r="AL691" s="207"/>
      <c r="AM691" s="207"/>
      <c r="AN691" s="207"/>
      <c r="AO691" s="207"/>
      <c r="AP691" s="207"/>
      <c r="AQ691" s="207"/>
      <c r="AR691" s="207"/>
      <c r="AS691" s="207"/>
      <c r="AT691" s="207"/>
      <c r="AU691" s="207"/>
      <c r="AV691" s="207"/>
      <c r="AW691" s="207"/>
      <c r="AX691" s="207"/>
      <c r="AY691" s="207"/>
      <c r="AZ691" s="207"/>
      <c r="BA691" s="207"/>
      <c r="BB691" s="207"/>
      <c r="BC691" s="207"/>
      <c r="BD691" s="207"/>
      <c r="BE691" s="207"/>
      <c r="BF691" s="207"/>
      <c r="BG691" s="207"/>
      <c r="BH691" s="207"/>
      <c r="BI691" s="207"/>
      <c r="BJ691" s="207"/>
      <c r="BK691" s="207"/>
      <c r="BL691" s="207"/>
      <c r="BM691" s="56"/>
    </row>
    <row r="692" spans="1:65">
      <c r="A692" s="30"/>
      <c r="B692" s="3" t="s">
        <v>274</v>
      </c>
      <c r="C692" s="29"/>
      <c r="D692" s="24">
        <v>6.0138728508895667E-4</v>
      </c>
      <c r="E692" s="24">
        <v>8.6120071218425439E-4</v>
      </c>
      <c r="F692" s="24">
        <v>6.7422716251028161E-4</v>
      </c>
      <c r="G692" s="24">
        <v>5.4194430619577331E-4</v>
      </c>
      <c r="H692" s="24">
        <v>5.4772255750516665E-4</v>
      </c>
      <c r="I692" s="24">
        <v>2.0655911179772764E-4</v>
      </c>
      <c r="J692" s="24">
        <v>6.5853372477547823E-4</v>
      </c>
      <c r="K692" s="24">
        <v>1.1160943807163742E-3</v>
      </c>
      <c r="L692" s="24">
        <v>4.5055521304275298E-4</v>
      </c>
      <c r="M692" s="24">
        <v>1.4719601443879732E-3</v>
      </c>
      <c r="N692" s="24">
        <v>4.0824829046386623E-4</v>
      </c>
      <c r="O692" s="24">
        <v>5.4772255750517034E-4</v>
      </c>
      <c r="P692" s="24">
        <v>4.0824829046386341E-4</v>
      </c>
      <c r="Q692" s="24">
        <v>1.9453356951950494E-3</v>
      </c>
      <c r="R692" s="24">
        <v>4.0824829046386059E-4</v>
      </c>
      <c r="S692" s="24">
        <v>3.0110906108363075E-4</v>
      </c>
      <c r="T692" s="24">
        <v>1.1363306148513767E-3</v>
      </c>
      <c r="U692" s="24">
        <v>5.4772255750516665E-4</v>
      </c>
      <c r="V692" s="24">
        <v>9.831920802501734E-4</v>
      </c>
      <c r="W692" s="24">
        <v>0</v>
      </c>
      <c r="X692" s="24">
        <v>7.582875444051534E-4</v>
      </c>
      <c r="Y692" s="24">
        <v>5.1639777949431917E-4</v>
      </c>
      <c r="Z692" s="24">
        <v>8.1649658092772454E-4</v>
      </c>
      <c r="AA692" s="24">
        <v>4.2268979957726282E-4</v>
      </c>
      <c r="AB692" s="24">
        <v>4.0207793606049369E-4</v>
      </c>
      <c r="AC692" s="24">
        <v>4.0824829046386341E-4</v>
      </c>
      <c r="AD692" s="206"/>
      <c r="AE692" s="207"/>
      <c r="AF692" s="207"/>
      <c r="AG692" s="207"/>
      <c r="AH692" s="207"/>
      <c r="AI692" s="207"/>
      <c r="AJ692" s="207"/>
      <c r="AK692" s="207"/>
      <c r="AL692" s="207"/>
      <c r="AM692" s="207"/>
      <c r="AN692" s="207"/>
      <c r="AO692" s="207"/>
      <c r="AP692" s="207"/>
      <c r="AQ692" s="207"/>
      <c r="AR692" s="207"/>
      <c r="AS692" s="207"/>
      <c r="AT692" s="207"/>
      <c r="AU692" s="207"/>
      <c r="AV692" s="207"/>
      <c r="AW692" s="207"/>
      <c r="AX692" s="207"/>
      <c r="AY692" s="207"/>
      <c r="AZ692" s="207"/>
      <c r="BA692" s="207"/>
      <c r="BB692" s="207"/>
      <c r="BC692" s="207"/>
      <c r="BD692" s="207"/>
      <c r="BE692" s="207"/>
      <c r="BF692" s="207"/>
      <c r="BG692" s="207"/>
      <c r="BH692" s="207"/>
      <c r="BI692" s="207"/>
      <c r="BJ692" s="207"/>
      <c r="BK692" s="207"/>
      <c r="BL692" s="207"/>
      <c r="BM692" s="56"/>
    </row>
    <row r="693" spans="1:65">
      <c r="A693" s="30"/>
      <c r="B693" s="3" t="s">
        <v>87</v>
      </c>
      <c r="C693" s="29"/>
      <c r="D693" s="13">
        <v>1.3270774955990218E-2</v>
      </c>
      <c r="E693" s="13">
        <v>1.9790135094237941E-2</v>
      </c>
      <c r="F693" s="13">
        <v>1.8756319431851309E-2</v>
      </c>
      <c r="G693" s="13">
        <v>1.2647116848099308E-2</v>
      </c>
      <c r="H693" s="13">
        <v>1.3524013765559669E-2</v>
      </c>
      <c r="I693" s="13">
        <v>4.9613877933801674E-3</v>
      </c>
      <c r="J693" s="13">
        <v>1.4804055259096548E-2</v>
      </c>
      <c r="K693" s="13">
        <v>2.7614706327003077E-2</v>
      </c>
      <c r="L693" s="13">
        <v>1.056401437380429E-2</v>
      </c>
      <c r="M693" s="13">
        <v>3.2831824781887876E-2</v>
      </c>
      <c r="N693" s="13">
        <v>9.4574893543752803E-3</v>
      </c>
      <c r="O693" s="13">
        <v>1.2591323161038398E-2</v>
      </c>
      <c r="P693" s="13">
        <v>9.997917317482367E-3</v>
      </c>
      <c r="Q693" s="13">
        <v>4.0306435489132084E-2</v>
      </c>
      <c r="R693" s="13">
        <v>9.5310884933197029E-3</v>
      </c>
      <c r="S693" s="13">
        <v>7.648833050388589E-3</v>
      </c>
      <c r="T693" s="13">
        <v>2.5158670647128661E-2</v>
      </c>
      <c r="U693" s="13">
        <v>1.2308372078767792E-2</v>
      </c>
      <c r="V693" s="13">
        <v>2.3883208427129717E-2</v>
      </c>
      <c r="W693" s="13">
        <v>0</v>
      </c>
      <c r="X693" s="13">
        <v>1.7737720336962658E-2</v>
      </c>
      <c r="Y693" s="13">
        <v>1.2198372743960295E-2</v>
      </c>
      <c r="Z693" s="13">
        <v>1.8842228790639799E-2</v>
      </c>
      <c r="AA693" s="13">
        <v>9.4000696718442439E-3</v>
      </c>
      <c r="AB693" s="13">
        <v>9.5316776624376227E-3</v>
      </c>
      <c r="AC693" s="13">
        <v>9.313649212103349E-3</v>
      </c>
      <c r="AD693" s="154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55"/>
    </row>
    <row r="694" spans="1:65">
      <c r="A694" s="30"/>
      <c r="B694" s="3" t="s">
        <v>275</v>
      </c>
      <c r="C694" s="29"/>
      <c r="D694" s="13">
        <v>5.4573042584233011E-2</v>
      </c>
      <c r="E694" s="13">
        <v>1.2684889366470387E-2</v>
      </c>
      <c r="F694" s="13">
        <v>-0.16347806611045468</v>
      </c>
      <c r="G694" s="13">
        <v>-2.8009982179193482E-3</v>
      </c>
      <c r="H694" s="13">
        <v>-5.7516552600335946E-2</v>
      </c>
      <c r="I694" s="13">
        <v>-3.1142530203966734E-2</v>
      </c>
      <c r="J694" s="13">
        <v>3.5180379057491162E-2</v>
      </c>
      <c r="K694" s="13">
        <v>-5.945581895301022E-2</v>
      </c>
      <c r="L694" s="13">
        <v>-7.4834807013414162E-3</v>
      </c>
      <c r="M694" s="13">
        <v>4.3325297738722846E-2</v>
      </c>
      <c r="N694" s="13">
        <v>4.5399706852384814E-3</v>
      </c>
      <c r="O694" s="13">
        <v>1.2297036095935576E-2</v>
      </c>
      <c r="P694" s="13">
        <v>-4.9759487189638962E-2</v>
      </c>
      <c r="Q694" s="13">
        <v>0.12315287002693309</v>
      </c>
      <c r="R694" s="13">
        <v>-3.2170947254581694E-3</v>
      </c>
      <c r="S694" s="13">
        <v>-8.3890574996705269E-2</v>
      </c>
      <c r="T694" s="13">
        <v>5.1079887869847074E-2</v>
      </c>
      <c r="U694" s="13">
        <v>3.5568232328025751E-2</v>
      </c>
      <c r="V694" s="13">
        <v>-4.2002421778942201E-2</v>
      </c>
      <c r="W694" s="13">
        <v>-6.9152150716381144E-2</v>
      </c>
      <c r="X694" s="13">
        <v>-5.1563610781326652E-3</v>
      </c>
      <c r="Y694" s="13">
        <v>-1.4852692841503368E-2</v>
      </c>
      <c r="Z694" s="13">
        <v>8.4185033905870288E-3</v>
      </c>
      <c r="AA694" s="13">
        <v>4.6428123903001328E-2</v>
      </c>
      <c r="AB694" s="13">
        <v>-1.8343372276317105E-2</v>
      </c>
      <c r="AC694" s="13">
        <v>2.0054101506632227E-2</v>
      </c>
      <c r="AD694" s="154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55"/>
    </row>
    <row r="695" spans="1:65">
      <c r="A695" s="30"/>
      <c r="B695" s="46" t="s">
        <v>276</v>
      </c>
      <c r="C695" s="47"/>
      <c r="D695" s="45">
        <v>1.01</v>
      </c>
      <c r="E695" s="45">
        <v>0.28000000000000003</v>
      </c>
      <c r="F695" s="45">
        <v>2.82</v>
      </c>
      <c r="G695" s="45">
        <v>0</v>
      </c>
      <c r="H695" s="45">
        <v>0.96</v>
      </c>
      <c r="I695" s="45">
        <v>0.51</v>
      </c>
      <c r="J695" s="45">
        <v>0.67</v>
      </c>
      <c r="K695" s="45">
        <v>0.99</v>
      </c>
      <c r="L695" s="45">
        <v>0.08</v>
      </c>
      <c r="M695" s="45">
        <v>0.81</v>
      </c>
      <c r="N695" s="45">
        <v>0.13</v>
      </c>
      <c r="O695" s="45">
        <v>0.27</v>
      </c>
      <c r="P695" s="45">
        <v>0.82</v>
      </c>
      <c r="Q695" s="45">
        <v>2.2200000000000002</v>
      </c>
      <c r="R695" s="45">
        <v>0</v>
      </c>
      <c r="S695" s="45">
        <v>1.42</v>
      </c>
      <c r="T695" s="45">
        <v>0.95</v>
      </c>
      <c r="U695" s="45">
        <v>0.68</v>
      </c>
      <c r="V695" s="45">
        <v>0.69</v>
      </c>
      <c r="W695" s="45">
        <v>1.1599999999999999</v>
      </c>
      <c r="X695" s="45">
        <v>0.04</v>
      </c>
      <c r="Y695" s="45">
        <v>0.21</v>
      </c>
      <c r="Z695" s="45">
        <v>0.2</v>
      </c>
      <c r="AA695" s="45">
        <v>0.87</v>
      </c>
      <c r="AB695" s="45">
        <v>0.27</v>
      </c>
      <c r="AC695" s="45">
        <v>0.41</v>
      </c>
      <c r="AD695" s="154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55"/>
    </row>
    <row r="696" spans="1:65">
      <c r="B696" s="31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BM696" s="55"/>
    </row>
    <row r="697" spans="1:65" ht="15">
      <c r="B697" s="8" t="s">
        <v>583</v>
      </c>
      <c r="BM697" s="28" t="s">
        <v>67</v>
      </c>
    </row>
    <row r="698" spans="1:65" ht="15">
      <c r="A698" s="25" t="s">
        <v>37</v>
      </c>
      <c r="B698" s="18" t="s">
        <v>112</v>
      </c>
      <c r="C698" s="15" t="s">
        <v>113</v>
      </c>
      <c r="D698" s="16" t="s">
        <v>230</v>
      </c>
      <c r="E698" s="17" t="s">
        <v>230</v>
      </c>
      <c r="F698" s="17" t="s">
        <v>230</v>
      </c>
      <c r="G698" s="17" t="s">
        <v>230</v>
      </c>
      <c r="H698" s="17" t="s">
        <v>230</v>
      </c>
      <c r="I698" s="17" t="s">
        <v>230</v>
      </c>
      <c r="J698" s="17" t="s">
        <v>230</v>
      </c>
      <c r="K698" s="17" t="s">
        <v>230</v>
      </c>
      <c r="L698" s="17" t="s">
        <v>230</v>
      </c>
      <c r="M698" s="17" t="s">
        <v>230</v>
      </c>
      <c r="N698" s="17" t="s">
        <v>230</v>
      </c>
      <c r="O698" s="17" t="s">
        <v>230</v>
      </c>
      <c r="P698" s="17" t="s">
        <v>230</v>
      </c>
      <c r="Q698" s="17" t="s">
        <v>230</v>
      </c>
      <c r="R698" s="17" t="s">
        <v>230</v>
      </c>
      <c r="S698" s="17" t="s">
        <v>230</v>
      </c>
      <c r="T698" s="17" t="s">
        <v>230</v>
      </c>
      <c r="U698" s="17" t="s">
        <v>230</v>
      </c>
      <c r="V698" s="17" t="s">
        <v>230</v>
      </c>
      <c r="W698" s="17" t="s">
        <v>230</v>
      </c>
      <c r="X698" s="17" t="s">
        <v>230</v>
      </c>
      <c r="Y698" s="17" t="s">
        <v>230</v>
      </c>
      <c r="Z698" s="17" t="s">
        <v>230</v>
      </c>
      <c r="AA698" s="17" t="s">
        <v>230</v>
      </c>
      <c r="AB698" s="17" t="s">
        <v>230</v>
      </c>
      <c r="AC698" s="17" t="s">
        <v>230</v>
      </c>
      <c r="AD698" s="17" t="s">
        <v>230</v>
      </c>
      <c r="AE698" s="17" t="s">
        <v>230</v>
      </c>
      <c r="AF698" s="17" t="s">
        <v>230</v>
      </c>
      <c r="AG698" s="17" t="s">
        <v>230</v>
      </c>
      <c r="AH698" s="154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8">
        <v>1</v>
      </c>
    </row>
    <row r="699" spans="1:65">
      <c r="A699" s="30"/>
      <c r="B699" s="19" t="s">
        <v>231</v>
      </c>
      <c r="C699" s="9" t="s">
        <v>231</v>
      </c>
      <c r="D699" s="152" t="s">
        <v>233</v>
      </c>
      <c r="E699" s="153" t="s">
        <v>234</v>
      </c>
      <c r="F699" s="153" t="s">
        <v>235</v>
      </c>
      <c r="G699" s="153" t="s">
        <v>236</v>
      </c>
      <c r="H699" s="153" t="s">
        <v>237</v>
      </c>
      <c r="I699" s="153" t="s">
        <v>239</v>
      </c>
      <c r="J699" s="153" t="s">
        <v>240</v>
      </c>
      <c r="K699" s="153" t="s">
        <v>242</v>
      </c>
      <c r="L699" s="153" t="s">
        <v>243</v>
      </c>
      <c r="M699" s="153" t="s">
        <v>244</v>
      </c>
      <c r="N699" s="153" t="s">
        <v>245</v>
      </c>
      <c r="O699" s="153" t="s">
        <v>246</v>
      </c>
      <c r="P699" s="153" t="s">
        <v>247</v>
      </c>
      <c r="Q699" s="153" t="s">
        <v>248</v>
      </c>
      <c r="R699" s="153" t="s">
        <v>250</v>
      </c>
      <c r="S699" s="153" t="s">
        <v>251</v>
      </c>
      <c r="T699" s="153" t="s">
        <v>287</v>
      </c>
      <c r="U699" s="153" t="s">
        <v>252</v>
      </c>
      <c r="V699" s="153" t="s">
        <v>253</v>
      </c>
      <c r="W699" s="153" t="s">
        <v>254</v>
      </c>
      <c r="X699" s="153" t="s">
        <v>255</v>
      </c>
      <c r="Y699" s="153" t="s">
        <v>256</v>
      </c>
      <c r="Z699" s="153" t="s">
        <v>257</v>
      </c>
      <c r="AA699" s="153" t="s">
        <v>258</v>
      </c>
      <c r="AB699" s="153" t="s">
        <v>279</v>
      </c>
      <c r="AC699" s="153" t="s">
        <v>259</v>
      </c>
      <c r="AD699" s="153" t="s">
        <v>260</v>
      </c>
      <c r="AE699" s="153" t="s">
        <v>261</v>
      </c>
      <c r="AF699" s="153" t="s">
        <v>262</v>
      </c>
      <c r="AG699" s="153" t="s">
        <v>263</v>
      </c>
      <c r="AH699" s="154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8" t="s">
        <v>3</v>
      </c>
    </row>
    <row r="700" spans="1:65">
      <c r="A700" s="30"/>
      <c r="B700" s="19"/>
      <c r="C700" s="9"/>
      <c r="D700" s="10" t="s">
        <v>282</v>
      </c>
      <c r="E700" s="11" t="s">
        <v>281</v>
      </c>
      <c r="F700" s="11" t="s">
        <v>282</v>
      </c>
      <c r="G700" s="11" t="s">
        <v>322</v>
      </c>
      <c r="H700" s="11" t="s">
        <v>281</v>
      </c>
      <c r="I700" s="11" t="s">
        <v>282</v>
      </c>
      <c r="J700" s="11" t="s">
        <v>281</v>
      </c>
      <c r="K700" s="11" t="s">
        <v>282</v>
      </c>
      <c r="L700" s="11" t="s">
        <v>281</v>
      </c>
      <c r="M700" s="11" t="s">
        <v>322</v>
      </c>
      <c r="N700" s="11" t="s">
        <v>282</v>
      </c>
      <c r="O700" s="11" t="s">
        <v>281</v>
      </c>
      <c r="P700" s="11" t="s">
        <v>281</v>
      </c>
      <c r="Q700" s="11" t="s">
        <v>281</v>
      </c>
      <c r="R700" s="11" t="s">
        <v>281</v>
      </c>
      <c r="S700" s="11" t="s">
        <v>322</v>
      </c>
      <c r="T700" s="11" t="s">
        <v>282</v>
      </c>
      <c r="U700" s="11" t="s">
        <v>282</v>
      </c>
      <c r="V700" s="11" t="s">
        <v>281</v>
      </c>
      <c r="W700" s="11" t="s">
        <v>281</v>
      </c>
      <c r="X700" s="11" t="s">
        <v>282</v>
      </c>
      <c r="Y700" s="11" t="s">
        <v>282</v>
      </c>
      <c r="Z700" s="11" t="s">
        <v>281</v>
      </c>
      <c r="AA700" s="11" t="s">
        <v>281</v>
      </c>
      <c r="AB700" s="11" t="s">
        <v>281</v>
      </c>
      <c r="AC700" s="11" t="s">
        <v>282</v>
      </c>
      <c r="AD700" s="11" t="s">
        <v>282</v>
      </c>
      <c r="AE700" s="11" t="s">
        <v>282</v>
      </c>
      <c r="AF700" s="11" t="s">
        <v>282</v>
      </c>
      <c r="AG700" s="11" t="s">
        <v>281</v>
      </c>
      <c r="AH700" s="154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8">
        <v>1</v>
      </c>
    </row>
    <row r="701" spans="1:65">
      <c r="A701" s="30"/>
      <c r="B701" s="19"/>
      <c r="C701" s="9"/>
      <c r="D701" s="26" t="s">
        <v>323</v>
      </c>
      <c r="E701" s="26" t="s">
        <v>324</v>
      </c>
      <c r="F701" s="26" t="s">
        <v>324</v>
      </c>
      <c r="G701" s="26" t="s">
        <v>324</v>
      </c>
      <c r="H701" s="26" t="s">
        <v>325</v>
      </c>
      <c r="I701" s="26" t="s">
        <v>324</v>
      </c>
      <c r="J701" s="26" t="s">
        <v>324</v>
      </c>
      <c r="K701" s="26" t="s">
        <v>326</v>
      </c>
      <c r="L701" s="26" t="s">
        <v>326</v>
      </c>
      <c r="M701" s="26" t="s">
        <v>324</v>
      </c>
      <c r="N701" s="26" t="s">
        <v>323</v>
      </c>
      <c r="O701" s="26" t="s">
        <v>324</v>
      </c>
      <c r="P701" s="26" t="s">
        <v>118</v>
      </c>
      <c r="Q701" s="26" t="s">
        <v>324</v>
      </c>
      <c r="R701" s="26" t="s">
        <v>324</v>
      </c>
      <c r="S701" s="26" t="s">
        <v>327</v>
      </c>
      <c r="T701" s="26" t="s">
        <v>323</v>
      </c>
      <c r="U701" s="26" t="s">
        <v>326</v>
      </c>
      <c r="V701" s="26" t="s">
        <v>270</v>
      </c>
      <c r="W701" s="26" t="s">
        <v>323</v>
      </c>
      <c r="X701" s="26" t="s">
        <v>324</v>
      </c>
      <c r="Y701" s="26" t="s">
        <v>324</v>
      </c>
      <c r="Z701" s="26" t="s">
        <v>118</v>
      </c>
      <c r="AA701" s="26" t="s">
        <v>324</v>
      </c>
      <c r="AB701" s="26" t="s">
        <v>324</v>
      </c>
      <c r="AC701" s="26" t="s">
        <v>324</v>
      </c>
      <c r="AD701" s="26" t="s">
        <v>324</v>
      </c>
      <c r="AE701" s="26" t="s">
        <v>323</v>
      </c>
      <c r="AF701" s="26" t="s">
        <v>324</v>
      </c>
      <c r="AG701" s="26" t="s">
        <v>324</v>
      </c>
      <c r="AH701" s="154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8">
        <v>2</v>
      </c>
    </row>
    <row r="702" spans="1:65">
      <c r="A702" s="30"/>
      <c r="B702" s="18">
        <v>1</v>
      </c>
      <c r="C702" s="14">
        <v>1</v>
      </c>
      <c r="D702" s="208">
        <v>40.299999999999997</v>
      </c>
      <c r="E702" s="208">
        <v>37.4</v>
      </c>
      <c r="F702" s="234">
        <v>34.81</v>
      </c>
      <c r="G702" s="208">
        <v>35.35</v>
      </c>
      <c r="H702" s="208">
        <v>36.088434407338681</v>
      </c>
      <c r="I702" s="225">
        <v>27.2</v>
      </c>
      <c r="J702" s="208">
        <v>37</v>
      </c>
      <c r="K702" s="208">
        <v>35.200000000000003</v>
      </c>
      <c r="L702" s="208">
        <v>38.6</v>
      </c>
      <c r="M702" s="208">
        <v>34</v>
      </c>
      <c r="N702" s="208">
        <v>40.1</v>
      </c>
      <c r="O702" s="208">
        <v>36.9</v>
      </c>
      <c r="P702" s="208">
        <v>34.9</v>
      </c>
      <c r="Q702" s="208">
        <v>37.6</v>
      </c>
      <c r="R702" s="208">
        <v>37.4</v>
      </c>
      <c r="S702" s="225">
        <v>30</v>
      </c>
      <c r="T702" s="208">
        <v>35.529486249999998</v>
      </c>
      <c r="U702" s="208">
        <v>32.9</v>
      </c>
      <c r="V702" s="208">
        <v>34.01</v>
      </c>
      <c r="W702" s="208">
        <v>38.5</v>
      </c>
      <c r="X702" s="208">
        <v>41.63</v>
      </c>
      <c r="Y702" s="208">
        <v>38.957700000000003</v>
      </c>
      <c r="Z702" s="208">
        <v>41</v>
      </c>
      <c r="AA702" s="208">
        <v>38.503950000000003</v>
      </c>
      <c r="AB702" s="208">
        <v>37.5</v>
      </c>
      <c r="AC702" s="208">
        <v>39.832999999999998</v>
      </c>
      <c r="AD702" s="208">
        <v>36.6</v>
      </c>
      <c r="AE702" s="208">
        <v>37.9</v>
      </c>
      <c r="AF702" s="208">
        <v>37.5</v>
      </c>
      <c r="AG702" s="208">
        <v>39.1</v>
      </c>
      <c r="AH702" s="209"/>
      <c r="AI702" s="210"/>
      <c r="AJ702" s="210"/>
      <c r="AK702" s="210"/>
      <c r="AL702" s="210"/>
      <c r="AM702" s="210"/>
      <c r="AN702" s="210"/>
      <c r="AO702" s="210"/>
      <c r="AP702" s="210"/>
      <c r="AQ702" s="210"/>
      <c r="AR702" s="210"/>
      <c r="AS702" s="210"/>
      <c r="AT702" s="210"/>
      <c r="AU702" s="210"/>
      <c r="AV702" s="210"/>
      <c r="AW702" s="210"/>
      <c r="AX702" s="210"/>
      <c r="AY702" s="210"/>
      <c r="AZ702" s="210"/>
      <c r="BA702" s="210"/>
      <c r="BB702" s="210"/>
      <c r="BC702" s="210"/>
      <c r="BD702" s="210"/>
      <c r="BE702" s="210"/>
      <c r="BF702" s="210"/>
      <c r="BG702" s="210"/>
      <c r="BH702" s="210"/>
      <c r="BI702" s="210"/>
      <c r="BJ702" s="210"/>
      <c r="BK702" s="210"/>
      <c r="BL702" s="210"/>
      <c r="BM702" s="211">
        <v>1</v>
      </c>
    </row>
    <row r="703" spans="1:65">
      <c r="A703" s="30"/>
      <c r="B703" s="19">
        <v>1</v>
      </c>
      <c r="C703" s="9">
        <v>2</v>
      </c>
      <c r="D703" s="212">
        <v>39.9</v>
      </c>
      <c r="E703" s="212">
        <v>36.799999999999997</v>
      </c>
      <c r="F703" s="226">
        <v>31.97</v>
      </c>
      <c r="G703" s="212">
        <v>35.67</v>
      </c>
      <c r="H703" s="212">
        <v>36.662864347212533</v>
      </c>
      <c r="I703" s="226">
        <v>28.6</v>
      </c>
      <c r="J703" s="212">
        <v>37.9</v>
      </c>
      <c r="K703" s="212">
        <v>34.1</v>
      </c>
      <c r="L703" s="212">
        <v>38.700000000000003</v>
      </c>
      <c r="M703" s="212">
        <v>34</v>
      </c>
      <c r="N703" s="212">
        <v>39.799999999999997</v>
      </c>
      <c r="O703" s="212">
        <v>36.9</v>
      </c>
      <c r="P703" s="212">
        <v>34.200000000000003</v>
      </c>
      <c r="Q703" s="212">
        <v>37.4</v>
      </c>
      <c r="R703" s="212">
        <v>38.200000000000003</v>
      </c>
      <c r="S703" s="226">
        <v>31</v>
      </c>
      <c r="T703" s="212">
        <v>35.21927024</v>
      </c>
      <c r="U703" s="212">
        <v>36.6</v>
      </c>
      <c r="V703" s="212">
        <v>34.82</v>
      </c>
      <c r="W703" s="212">
        <v>38.1</v>
      </c>
      <c r="X703" s="212">
        <v>39.42</v>
      </c>
      <c r="Y703" s="212">
        <v>37.590600000000002</v>
      </c>
      <c r="Z703" s="212">
        <v>40</v>
      </c>
      <c r="AA703" s="212">
        <v>37.654209999999999</v>
      </c>
      <c r="AB703" s="212">
        <v>37.799999999999997</v>
      </c>
      <c r="AC703" s="212">
        <v>43.161999999999999</v>
      </c>
      <c r="AD703" s="212">
        <v>37</v>
      </c>
      <c r="AE703" s="212">
        <v>36.299999999999997</v>
      </c>
      <c r="AF703" s="212">
        <v>36.6</v>
      </c>
      <c r="AG703" s="212">
        <v>39.200000000000003</v>
      </c>
      <c r="AH703" s="209"/>
      <c r="AI703" s="210"/>
      <c r="AJ703" s="210"/>
      <c r="AK703" s="210"/>
      <c r="AL703" s="210"/>
      <c r="AM703" s="210"/>
      <c r="AN703" s="210"/>
      <c r="AO703" s="210"/>
      <c r="AP703" s="210"/>
      <c r="AQ703" s="210"/>
      <c r="AR703" s="210"/>
      <c r="AS703" s="210"/>
      <c r="AT703" s="210"/>
      <c r="AU703" s="210"/>
      <c r="AV703" s="210"/>
      <c r="AW703" s="210"/>
      <c r="AX703" s="210"/>
      <c r="AY703" s="210"/>
      <c r="AZ703" s="210"/>
      <c r="BA703" s="210"/>
      <c r="BB703" s="210"/>
      <c r="BC703" s="210"/>
      <c r="BD703" s="210"/>
      <c r="BE703" s="210"/>
      <c r="BF703" s="210"/>
      <c r="BG703" s="210"/>
      <c r="BH703" s="210"/>
      <c r="BI703" s="210"/>
      <c r="BJ703" s="210"/>
      <c r="BK703" s="210"/>
      <c r="BL703" s="210"/>
      <c r="BM703" s="211">
        <v>28</v>
      </c>
    </row>
    <row r="704" spans="1:65">
      <c r="A704" s="30"/>
      <c r="B704" s="19">
        <v>1</v>
      </c>
      <c r="C704" s="9">
        <v>3</v>
      </c>
      <c r="D704" s="212">
        <v>40.4</v>
      </c>
      <c r="E704" s="212">
        <v>36.799999999999997</v>
      </c>
      <c r="F704" s="226">
        <v>29.38</v>
      </c>
      <c r="G704" s="212">
        <v>35.67</v>
      </c>
      <c r="H704" s="212">
        <v>35.525250446160442</v>
      </c>
      <c r="I704" s="226">
        <v>28.6</v>
      </c>
      <c r="J704" s="212">
        <v>36.9</v>
      </c>
      <c r="K704" s="212">
        <v>35.200000000000003</v>
      </c>
      <c r="L704" s="212">
        <v>38.200000000000003</v>
      </c>
      <c r="M704" s="212">
        <v>35</v>
      </c>
      <c r="N704" s="212">
        <v>40.9</v>
      </c>
      <c r="O704" s="212">
        <v>37.1</v>
      </c>
      <c r="P704" s="212">
        <v>34.6</v>
      </c>
      <c r="Q704" s="212">
        <v>38.4</v>
      </c>
      <c r="R704" s="212">
        <v>37.299999999999997</v>
      </c>
      <c r="S704" s="226">
        <v>31</v>
      </c>
      <c r="T704" s="212">
        <v>34.522916479999999</v>
      </c>
      <c r="U704" s="212">
        <v>34.700000000000003</v>
      </c>
      <c r="V704" s="212">
        <v>35.81</v>
      </c>
      <c r="W704" s="212">
        <v>38.4</v>
      </c>
      <c r="X704" s="212">
        <v>39.58</v>
      </c>
      <c r="Y704" s="212">
        <v>36.5304</v>
      </c>
      <c r="Z704" s="212">
        <v>41</v>
      </c>
      <c r="AA704" s="212">
        <v>38.200890000000001</v>
      </c>
      <c r="AB704" s="212">
        <v>37.299999999999997</v>
      </c>
      <c r="AC704" s="227">
        <v>74.856999999999999</v>
      </c>
      <c r="AD704" s="212">
        <v>37</v>
      </c>
      <c r="AE704" s="212">
        <v>36.9</v>
      </c>
      <c r="AF704" s="212">
        <v>37.200000000000003</v>
      </c>
      <c r="AG704" s="212">
        <v>39.4</v>
      </c>
      <c r="AH704" s="209"/>
      <c r="AI704" s="210"/>
      <c r="AJ704" s="210"/>
      <c r="AK704" s="210"/>
      <c r="AL704" s="210"/>
      <c r="AM704" s="210"/>
      <c r="AN704" s="210"/>
      <c r="AO704" s="210"/>
      <c r="AP704" s="210"/>
      <c r="AQ704" s="210"/>
      <c r="AR704" s="210"/>
      <c r="AS704" s="210"/>
      <c r="AT704" s="210"/>
      <c r="AU704" s="210"/>
      <c r="AV704" s="210"/>
      <c r="AW704" s="210"/>
      <c r="AX704" s="210"/>
      <c r="AY704" s="210"/>
      <c r="AZ704" s="210"/>
      <c r="BA704" s="210"/>
      <c r="BB704" s="210"/>
      <c r="BC704" s="210"/>
      <c r="BD704" s="210"/>
      <c r="BE704" s="210"/>
      <c r="BF704" s="210"/>
      <c r="BG704" s="210"/>
      <c r="BH704" s="210"/>
      <c r="BI704" s="210"/>
      <c r="BJ704" s="210"/>
      <c r="BK704" s="210"/>
      <c r="BL704" s="210"/>
      <c r="BM704" s="211">
        <v>16</v>
      </c>
    </row>
    <row r="705" spans="1:65">
      <c r="A705" s="30"/>
      <c r="B705" s="19">
        <v>1</v>
      </c>
      <c r="C705" s="9">
        <v>4</v>
      </c>
      <c r="D705" s="212">
        <v>40.6</v>
      </c>
      <c r="E705" s="212">
        <v>37.299999999999997</v>
      </c>
      <c r="F705" s="226">
        <v>30.03</v>
      </c>
      <c r="G705" s="212">
        <v>36.47</v>
      </c>
      <c r="H705" s="212">
        <v>37.527687238570266</v>
      </c>
      <c r="I705" s="226">
        <v>27.9</v>
      </c>
      <c r="J705" s="212">
        <v>37.6</v>
      </c>
      <c r="K705" s="212">
        <v>34.5</v>
      </c>
      <c r="L705" s="212">
        <v>38</v>
      </c>
      <c r="M705" s="212">
        <v>35</v>
      </c>
      <c r="N705" s="212">
        <v>40.4</v>
      </c>
      <c r="O705" s="212">
        <v>36.4</v>
      </c>
      <c r="P705" s="212">
        <v>35.5</v>
      </c>
      <c r="Q705" s="212">
        <v>38.1</v>
      </c>
      <c r="R705" s="212">
        <v>37.1</v>
      </c>
      <c r="S705" s="226">
        <v>32</v>
      </c>
      <c r="T705" s="212">
        <v>35.749991059999999</v>
      </c>
      <c r="U705" s="212">
        <v>35.200000000000003</v>
      </c>
      <c r="V705" s="212">
        <v>32.340000000000003</v>
      </c>
      <c r="W705" s="212">
        <v>38.200000000000003</v>
      </c>
      <c r="X705" s="212">
        <v>40.82</v>
      </c>
      <c r="Y705" s="212">
        <v>35.284199999999998</v>
      </c>
      <c r="Z705" s="212">
        <v>40</v>
      </c>
      <c r="AA705" s="212">
        <v>37.89284</v>
      </c>
      <c r="AB705" s="212">
        <v>36.9</v>
      </c>
      <c r="AC705" s="212">
        <v>43.545000000000002</v>
      </c>
      <c r="AD705" s="212">
        <v>37.1</v>
      </c>
      <c r="AE705" s="212">
        <v>36.4</v>
      </c>
      <c r="AF705" s="212">
        <v>37.700000000000003</v>
      </c>
      <c r="AG705" s="212">
        <v>38</v>
      </c>
      <c r="AH705" s="209"/>
      <c r="AI705" s="210"/>
      <c r="AJ705" s="210"/>
      <c r="AK705" s="210"/>
      <c r="AL705" s="210"/>
      <c r="AM705" s="210"/>
      <c r="AN705" s="210"/>
      <c r="AO705" s="210"/>
      <c r="AP705" s="210"/>
      <c r="AQ705" s="210"/>
      <c r="AR705" s="210"/>
      <c r="AS705" s="210"/>
      <c r="AT705" s="210"/>
      <c r="AU705" s="210"/>
      <c r="AV705" s="210"/>
      <c r="AW705" s="210"/>
      <c r="AX705" s="210"/>
      <c r="AY705" s="210"/>
      <c r="AZ705" s="210"/>
      <c r="BA705" s="210"/>
      <c r="BB705" s="210"/>
      <c r="BC705" s="210"/>
      <c r="BD705" s="210"/>
      <c r="BE705" s="210"/>
      <c r="BF705" s="210"/>
      <c r="BG705" s="210"/>
      <c r="BH705" s="210"/>
      <c r="BI705" s="210"/>
      <c r="BJ705" s="210"/>
      <c r="BK705" s="210"/>
      <c r="BL705" s="210"/>
      <c r="BM705" s="211">
        <v>37.409258791882515</v>
      </c>
    </row>
    <row r="706" spans="1:65">
      <c r="A706" s="30"/>
      <c r="B706" s="19">
        <v>1</v>
      </c>
      <c r="C706" s="9">
        <v>5</v>
      </c>
      <c r="D706" s="212">
        <v>41.1</v>
      </c>
      <c r="E706" s="212">
        <v>37.1</v>
      </c>
      <c r="F706" s="226">
        <v>30</v>
      </c>
      <c r="G706" s="212">
        <v>35.92</v>
      </c>
      <c r="H706" s="212">
        <v>36.244600226235647</v>
      </c>
      <c r="I706" s="226">
        <v>28</v>
      </c>
      <c r="J706" s="212">
        <v>37.1</v>
      </c>
      <c r="K706" s="212">
        <v>35.1</v>
      </c>
      <c r="L706" s="212">
        <v>36.700000000000003</v>
      </c>
      <c r="M706" s="212">
        <v>35</v>
      </c>
      <c r="N706" s="212">
        <v>40.299999999999997</v>
      </c>
      <c r="O706" s="212">
        <v>36.6</v>
      </c>
      <c r="P706" s="212">
        <v>35.4</v>
      </c>
      <c r="Q706" s="212">
        <v>36.700000000000003</v>
      </c>
      <c r="R706" s="212">
        <v>36.299999999999997</v>
      </c>
      <c r="S706" s="226">
        <v>32</v>
      </c>
      <c r="T706" s="212">
        <v>35.603611899999997</v>
      </c>
      <c r="U706" s="212">
        <v>36.200000000000003</v>
      </c>
      <c r="V706" s="212">
        <v>35.880000000000003</v>
      </c>
      <c r="W706" s="212">
        <v>38.1</v>
      </c>
      <c r="X706" s="212">
        <v>40.450000000000003</v>
      </c>
      <c r="Y706" s="212">
        <v>35.302800000000005</v>
      </c>
      <c r="Z706" s="212">
        <v>42</v>
      </c>
      <c r="AA706" s="212">
        <v>38.310659999999999</v>
      </c>
      <c r="AB706" s="212">
        <v>38</v>
      </c>
      <c r="AC706" s="212">
        <v>42.335000000000001</v>
      </c>
      <c r="AD706" s="212">
        <v>37.1</v>
      </c>
      <c r="AE706" s="212">
        <v>38</v>
      </c>
      <c r="AF706" s="212">
        <v>37</v>
      </c>
      <c r="AG706" s="212">
        <v>39.5</v>
      </c>
      <c r="AH706" s="209"/>
      <c r="AI706" s="210"/>
      <c r="AJ706" s="210"/>
      <c r="AK706" s="210"/>
      <c r="AL706" s="210"/>
      <c r="AM706" s="210"/>
      <c r="AN706" s="210"/>
      <c r="AO706" s="210"/>
      <c r="AP706" s="210"/>
      <c r="AQ706" s="210"/>
      <c r="AR706" s="210"/>
      <c r="AS706" s="210"/>
      <c r="AT706" s="210"/>
      <c r="AU706" s="210"/>
      <c r="AV706" s="210"/>
      <c r="AW706" s="210"/>
      <c r="AX706" s="210"/>
      <c r="AY706" s="210"/>
      <c r="AZ706" s="210"/>
      <c r="BA706" s="210"/>
      <c r="BB706" s="210"/>
      <c r="BC706" s="210"/>
      <c r="BD706" s="210"/>
      <c r="BE706" s="210"/>
      <c r="BF706" s="210"/>
      <c r="BG706" s="210"/>
      <c r="BH706" s="210"/>
      <c r="BI706" s="210"/>
      <c r="BJ706" s="210"/>
      <c r="BK706" s="210"/>
      <c r="BL706" s="210"/>
      <c r="BM706" s="211">
        <v>108</v>
      </c>
    </row>
    <row r="707" spans="1:65">
      <c r="A707" s="30"/>
      <c r="B707" s="19">
        <v>1</v>
      </c>
      <c r="C707" s="9">
        <v>6</v>
      </c>
      <c r="D707" s="212">
        <v>41.1</v>
      </c>
      <c r="E707" s="212">
        <v>37.4</v>
      </c>
      <c r="F707" s="226">
        <v>30.3</v>
      </c>
      <c r="G707" s="212">
        <v>36.21</v>
      </c>
      <c r="H707" s="212">
        <v>35.157478339450243</v>
      </c>
      <c r="I707" s="226">
        <v>28.2</v>
      </c>
      <c r="J707" s="212">
        <v>37.1</v>
      </c>
      <c r="K707" s="212">
        <v>36.200000000000003</v>
      </c>
      <c r="L707" s="212">
        <v>36.5</v>
      </c>
      <c r="M707" s="212">
        <v>35</v>
      </c>
      <c r="N707" s="212">
        <v>41.4</v>
      </c>
      <c r="O707" s="212">
        <v>37.5</v>
      </c>
      <c r="P707" s="212">
        <v>35.700000000000003</v>
      </c>
      <c r="Q707" s="212">
        <v>37.1</v>
      </c>
      <c r="R707" s="212">
        <v>37.5</v>
      </c>
      <c r="S707" s="226">
        <v>31</v>
      </c>
      <c r="T707" s="212">
        <v>35.743053349999997</v>
      </c>
      <c r="U707" s="212">
        <v>33.700000000000003</v>
      </c>
      <c r="V707" s="212">
        <v>35.130000000000003</v>
      </c>
      <c r="W707" s="212">
        <v>37.799999999999997</v>
      </c>
      <c r="X707" s="212">
        <v>40.82</v>
      </c>
      <c r="Y707" s="212">
        <v>32.868000000000002</v>
      </c>
      <c r="Z707" s="212">
        <v>42</v>
      </c>
      <c r="AA707" s="212">
        <v>38.091030000000003</v>
      </c>
      <c r="AB707" s="212">
        <v>37.200000000000003</v>
      </c>
      <c r="AC707" s="212">
        <v>40.74</v>
      </c>
      <c r="AD707" s="212">
        <v>37.299999999999997</v>
      </c>
      <c r="AE707" s="212">
        <v>36.5</v>
      </c>
      <c r="AF707" s="212">
        <v>36.1</v>
      </c>
      <c r="AG707" s="212">
        <v>39</v>
      </c>
      <c r="AH707" s="209"/>
      <c r="AI707" s="210"/>
      <c r="AJ707" s="210"/>
      <c r="AK707" s="210"/>
      <c r="AL707" s="210"/>
      <c r="AM707" s="210"/>
      <c r="AN707" s="210"/>
      <c r="AO707" s="210"/>
      <c r="AP707" s="210"/>
      <c r="AQ707" s="210"/>
      <c r="AR707" s="210"/>
      <c r="AS707" s="210"/>
      <c r="AT707" s="210"/>
      <c r="AU707" s="210"/>
      <c r="AV707" s="210"/>
      <c r="AW707" s="210"/>
      <c r="AX707" s="210"/>
      <c r="AY707" s="210"/>
      <c r="AZ707" s="210"/>
      <c r="BA707" s="210"/>
      <c r="BB707" s="210"/>
      <c r="BC707" s="210"/>
      <c r="BD707" s="210"/>
      <c r="BE707" s="210"/>
      <c r="BF707" s="210"/>
      <c r="BG707" s="210"/>
      <c r="BH707" s="210"/>
      <c r="BI707" s="210"/>
      <c r="BJ707" s="210"/>
      <c r="BK707" s="210"/>
      <c r="BL707" s="210"/>
      <c r="BM707" s="213"/>
    </row>
    <row r="708" spans="1:65">
      <c r="A708" s="30"/>
      <c r="B708" s="20" t="s">
        <v>272</v>
      </c>
      <c r="C708" s="12"/>
      <c r="D708" s="214">
        <v>40.566666666666663</v>
      </c>
      <c r="E708" s="214">
        <v>37.133333333333333</v>
      </c>
      <c r="F708" s="214">
        <v>31.081666666666667</v>
      </c>
      <c r="G708" s="214">
        <v>35.881666666666675</v>
      </c>
      <c r="H708" s="214">
        <v>36.20105250082797</v>
      </c>
      <c r="I708" s="214">
        <v>28.083333333333332</v>
      </c>
      <c r="J708" s="214">
        <v>37.266666666666666</v>
      </c>
      <c r="K708" s="214">
        <v>35.050000000000004</v>
      </c>
      <c r="L708" s="214">
        <v>37.783333333333331</v>
      </c>
      <c r="M708" s="214">
        <v>34.666666666666664</v>
      </c>
      <c r="N708" s="214">
        <v>40.483333333333334</v>
      </c>
      <c r="O708" s="214">
        <v>36.9</v>
      </c>
      <c r="P708" s="214">
        <v>35.050000000000004</v>
      </c>
      <c r="Q708" s="214">
        <v>37.549999999999997</v>
      </c>
      <c r="R708" s="214">
        <v>37.300000000000004</v>
      </c>
      <c r="S708" s="214">
        <v>31.166666666666668</v>
      </c>
      <c r="T708" s="214">
        <v>35.394721546666666</v>
      </c>
      <c r="U708" s="214">
        <v>34.883333333333333</v>
      </c>
      <c r="V708" s="214">
        <v>34.664999999999999</v>
      </c>
      <c r="W708" s="214">
        <v>38.18333333333333</v>
      </c>
      <c r="X708" s="214">
        <v>40.45333333333334</v>
      </c>
      <c r="Y708" s="214">
        <v>36.088950000000004</v>
      </c>
      <c r="Z708" s="214">
        <v>41</v>
      </c>
      <c r="AA708" s="214">
        <v>38.108929999999994</v>
      </c>
      <c r="AB708" s="214">
        <v>37.449999999999996</v>
      </c>
      <c r="AC708" s="214">
        <v>47.411999999999999</v>
      </c>
      <c r="AD708" s="214">
        <v>37.016666666666659</v>
      </c>
      <c r="AE708" s="214">
        <v>37</v>
      </c>
      <c r="AF708" s="214">
        <v>37.016666666666666</v>
      </c>
      <c r="AG708" s="214">
        <v>39.033333333333339</v>
      </c>
      <c r="AH708" s="209"/>
      <c r="AI708" s="210"/>
      <c r="AJ708" s="210"/>
      <c r="AK708" s="210"/>
      <c r="AL708" s="210"/>
      <c r="AM708" s="210"/>
      <c r="AN708" s="210"/>
      <c r="AO708" s="210"/>
      <c r="AP708" s="210"/>
      <c r="AQ708" s="210"/>
      <c r="AR708" s="210"/>
      <c r="AS708" s="210"/>
      <c r="AT708" s="210"/>
      <c r="AU708" s="210"/>
      <c r="AV708" s="210"/>
      <c r="AW708" s="210"/>
      <c r="AX708" s="210"/>
      <c r="AY708" s="210"/>
      <c r="AZ708" s="210"/>
      <c r="BA708" s="210"/>
      <c r="BB708" s="210"/>
      <c r="BC708" s="210"/>
      <c r="BD708" s="210"/>
      <c r="BE708" s="210"/>
      <c r="BF708" s="210"/>
      <c r="BG708" s="210"/>
      <c r="BH708" s="210"/>
      <c r="BI708" s="210"/>
      <c r="BJ708" s="210"/>
      <c r="BK708" s="210"/>
      <c r="BL708" s="210"/>
      <c r="BM708" s="213"/>
    </row>
    <row r="709" spans="1:65">
      <c r="A709" s="30"/>
      <c r="B709" s="3" t="s">
        <v>273</v>
      </c>
      <c r="C709" s="29"/>
      <c r="D709" s="212">
        <v>40.5</v>
      </c>
      <c r="E709" s="212">
        <v>37.200000000000003</v>
      </c>
      <c r="F709" s="212">
        <v>30.164999999999999</v>
      </c>
      <c r="G709" s="212">
        <v>35.795000000000002</v>
      </c>
      <c r="H709" s="212">
        <v>36.166517316787164</v>
      </c>
      <c r="I709" s="212">
        <v>28.1</v>
      </c>
      <c r="J709" s="212">
        <v>37.1</v>
      </c>
      <c r="K709" s="212">
        <v>35.150000000000006</v>
      </c>
      <c r="L709" s="212">
        <v>38.1</v>
      </c>
      <c r="M709" s="212">
        <v>35</v>
      </c>
      <c r="N709" s="212">
        <v>40.349999999999994</v>
      </c>
      <c r="O709" s="212">
        <v>36.9</v>
      </c>
      <c r="P709" s="212">
        <v>35.15</v>
      </c>
      <c r="Q709" s="212">
        <v>37.5</v>
      </c>
      <c r="R709" s="212">
        <v>37.349999999999994</v>
      </c>
      <c r="S709" s="212">
        <v>31</v>
      </c>
      <c r="T709" s="212">
        <v>35.566549074999998</v>
      </c>
      <c r="U709" s="212">
        <v>34.950000000000003</v>
      </c>
      <c r="V709" s="212">
        <v>34.975000000000001</v>
      </c>
      <c r="W709" s="212">
        <v>38.150000000000006</v>
      </c>
      <c r="X709" s="212">
        <v>40.635000000000005</v>
      </c>
      <c r="Y709" s="212">
        <v>35.916600000000003</v>
      </c>
      <c r="Z709" s="212">
        <v>41</v>
      </c>
      <c r="AA709" s="212">
        <v>38.145960000000002</v>
      </c>
      <c r="AB709" s="212">
        <v>37.4</v>
      </c>
      <c r="AC709" s="212">
        <v>42.7485</v>
      </c>
      <c r="AD709" s="212">
        <v>37.049999999999997</v>
      </c>
      <c r="AE709" s="212">
        <v>36.700000000000003</v>
      </c>
      <c r="AF709" s="212">
        <v>37.1</v>
      </c>
      <c r="AG709" s="212">
        <v>39.150000000000006</v>
      </c>
      <c r="AH709" s="209"/>
      <c r="AI709" s="210"/>
      <c r="AJ709" s="210"/>
      <c r="AK709" s="210"/>
      <c r="AL709" s="210"/>
      <c r="AM709" s="210"/>
      <c r="AN709" s="210"/>
      <c r="AO709" s="210"/>
      <c r="AP709" s="210"/>
      <c r="AQ709" s="210"/>
      <c r="AR709" s="210"/>
      <c r="AS709" s="210"/>
      <c r="AT709" s="210"/>
      <c r="AU709" s="210"/>
      <c r="AV709" s="210"/>
      <c r="AW709" s="210"/>
      <c r="AX709" s="210"/>
      <c r="AY709" s="210"/>
      <c r="AZ709" s="210"/>
      <c r="BA709" s="210"/>
      <c r="BB709" s="210"/>
      <c r="BC709" s="210"/>
      <c r="BD709" s="210"/>
      <c r="BE709" s="210"/>
      <c r="BF709" s="210"/>
      <c r="BG709" s="210"/>
      <c r="BH709" s="210"/>
      <c r="BI709" s="210"/>
      <c r="BJ709" s="210"/>
      <c r="BK709" s="210"/>
      <c r="BL709" s="210"/>
      <c r="BM709" s="213"/>
    </row>
    <row r="710" spans="1:65">
      <c r="A710" s="30"/>
      <c r="B710" s="3" t="s">
        <v>274</v>
      </c>
      <c r="C710" s="29"/>
      <c r="D710" s="24">
        <v>0.47187568984497186</v>
      </c>
      <c r="E710" s="24">
        <v>0.2804757862395022</v>
      </c>
      <c r="F710" s="24">
        <v>2.0234763815440666</v>
      </c>
      <c r="G710" s="24">
        <v>0.40686197495792842</v>
      </c>
      <c r="H710" s="24">
        <v>0.84066219084756189</v>
      </c>
      <c r="I710" s="24">
        <v>0.5231315959361158</v>
      </c>
      <c r="J710" s="24">
        <v>0.39327683210006986</v>
      </c>
      <c r="K710" s="24">
        <v>0.71763500472036701</v>
      </c>
      <c r="L710" s="24">
        <v>0.95376447127509811</v>
      </c>
      <c r="M710" s="24">
        <v>0.51639777949432231</v>
      </c>
      <c r="N710" s="24">
        <v>0.57763887219149879</v>
      </c>
      <c r="O710" s="24">
        <v>0.38470768123342719</v>
      </c>
      <c r="P710" s="24">
        <v>0.58223706512038498</v>
      </c>
      <c r="Q710" s="24">
        <v>0.62849025449882578</v>
      </c>
      <c r="R710" s="24">
        <v>0.61644140029689931</v>
      </c>
      <c r="S710" s="24">
        <v>0.752772652709081</v>
      </c>
      <c r="T710" s="24">
        <v>0.46907897257807457</v>
      </c>
      <c r="U710" s="24">
        <v>1.424663703007369</v>
      </c>
      <c r="V710" s="24">
        <v>1.3313264062580599</v>
      </c>
      <c r="W710" s="24">
        <v>0.24832774042918948</v>
      </c>
      <c r="X710" s="24">
        <v>0.83473748368374345</v>
      </c>
      <c r="Y710" s="24">
        <v>2.1128052761672098</v>
      </c>
      <c r="Z710" s="24">
        <v>0.89442719099991586</v>
      </c>
      <c r="AA710" s="24">
        <v>0.3029778907445238</v>
      </c>
      <c r="AB710" s="24">
        <v>0.40373258476372675</v>
      </c>
      <c r="AC710" s="24">
        <v>13.520184673294995</v>
      </c>
      <c r="AD710" s="24">
        <v>0.23166067138525306</v>
      </c>
      <c r="AE710" s="24">
        <v>0.76419892698171255</v>
      </c>
      <c r="AF710" s="24">
        <v>0.5913261931173579</v>
      </c>
      <c r="AG710" s="24">
        <v>0.5391351098441528</v>
      </c>
      <c r="AH710" s="154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55"/>
    </row>
    <row r="711" spans="1:65">
      <c r="A711" s="30"/>
      <c r="B711" s="3" t="s">
        <v>87</v>
      </c>
      <c r="C711" s="29"/>
      <c r="D711" s="13">
        <v>1.1632104104641871E-2</v>
      </c>
      <c r="E711" s="13">
        <v>7.5532078879578688E-3</v>
      </c>
      <c r="F711" s="13">
        <v>6.510192658729369E-2</v>
      </c>
      <c r="G711" s="13">
        <v>1.1338993217277021E-2</v>
      </c>
      <c r="H711" s="13">
        <v>2.3222037282709797E-2</v>
      </c>
      <c r="I711" s="13">
        <v>1.8627831309297894E-2</v>
      </c>
      <c r="J711" s="13">
        <v>1.0553045584080586E-2</v>
      </c>
      <c r="K711" s="13">
        <v>2.0474607837956259E-2</v>
      </c>
      <c r="L711" s="13">
        <v>2.524299438751914E-2</v>
      </c>
      <c r="M711" s="13">
        <v>1.4896089793105452E-2</v>
      </c>
      <c r="N711" s="13">
        <v>1.4268560037665676E-2</v>
      </c>
      <c r="O711" s="13">
        <v>1.042568241825006E-2</v>
      </c>
      <c r="P711" s="13">
        <v>1.6611613840809839E-2</v>
      </c>
      <c r="Q711" s="13">
        <v>1.6737423555228385E-2</v>
      </c>
      <c r="R711" s="13">
        <v>1.6526579096431616E-2</v>
      </c>
      <c r="S711" s="13">
        <v>2.4153133242002599E-2</v>
      </c>
      <c r="T711" s="13">
        <v>1.3252794543378759E-2</v>
      </c>
      <c r="U711" s="13">
        <v>4.0840813273025391E-2</v>
      </c>
      <c r="V711" s="13">
        <v>3.8405492752287898E-2</v>
      </c>
      <c r="W711" s="13">
        <v>6.5035636952210261E-3</v>
      </c>
      <c r="X711" s="13">
        <v>2.0634578535359507E-2</v>
      </c>
      <c r="Y711" s="13">
        <v>5.8544382038469102E-2</v>
      </c>
      <c r="Z711" s="13">
        <v>2.1815297341461364E-2</v>
      </c>
      <c r="AA711" s="13">
        <v>7.9503121904635956E-3</v>
      </c>
      <c r="AB711" s="13">
        <v>1.0780576362182291E-2</v>
      </c>
      <c r="AC711" s="13">
        <v>0.28516377021207701</v>
      </c>
      <c r="AD711" s="13">
        <v>6.2582801815016598E-3</v>
      </c>
      <c r="AE711" s="13">
        <v>2.0654025053559798E-2</v>
      </c>
      <c r="AF711" s="13">
        <v>1.5974593240450911E-2</v>
      </c>
      <c r="AG711" s="13">
        <v>1.3812171900362581E-2</v>
      </c>
      <c r="AH711" s="154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30"/>
      <c r="B712" s="3" t="s">
        <v>275</v>
      </c>
      <c r="C712" s="29"/>
      <c r="D712" s="13">
        <v>8.4401775837089854E-2</v>
      </c>
      <c r="E712" s="13">
        <v>-7.3758600801001606E-3</v>
      </c>
      <c r="F712" s="13">
        <v>-0.16914508144675888</v>
      </c>
      <c r="G712" s="13">
        <v>-4.08346001644736E-2</v>
      </c>
      <c r="H712" s="13">
        <v>-3.2296985561144465E-2</v>
      </c>
      <c r="I712" s="13">
        <v>-0.24929457999774185</v>
      </c>
      <c r="J712" s="13">
        <v>-3.8116800444811805E-3</v>
      </c>
      <c r="K712" s="13">
        <v>-6.3066173136647419E-2</v>
      </c>
      <c r="L712" s="13">
        <v>9.9995175935425618E-3</v>
      </c>
      <c r="M712" s="13">
        <v>-7.3313190739052292E-2</v>
      </c>
      <c r="N712" s="13">
        <v>8.2174163314828075E-2</v>
      </c>
      <c r="O712" s="13">
        <v>-1.3613175142433431E-2</v>
      </c>
      <c r="P712" s="13">
        <v>-6.3066173136647419E-2</v>
      </c>
      <c r="Q712" s="13">
        <v>3.76220253120918E-3</v>
      </c>
      <c r="R712" s="13">
        <v>-2.9206350355762689E-3</v>
      </c>
      <c r="S712" s="13">
        <v>-0.16687291667405169</v>
      </c>
      <c r="T712" s="13">
        <v>-5.3851300728069651E-2</v>
      </c>
      <c r="U712" s="13">
        <v>-6.752139818117131E-2</v>
      </c>
      <c r="V712" s="13">
        <v>-7.3357742989497488E-2</v>
      </c>
      <c r="W712" s="13">
        <v>2.0692057700399724E-2</v>
      </c>
      <c r="X712" s="13">
        <v>8.1372222806813888E-2</v>
      </c>
      <c r="Y712" s="13">
        <v>-3.5293636776599469E-2</v>
      </c>
      <c r="Z712" s="13">
        <v>9.5985360952851817E-2</v>
      </c>
      <c r="AA712" s="13">
        <v>1.8703156136023358E-2</v>
      </c>
      <c r="AB712" s="13">
        <v>1.0890675044950004E-3</v>
      </c>
      <c r="AC712" s="13">
        <v>0.26738677886577089</v>
      </c>
      <c r="AD712" s="13">
        <v>-1.0494517611266962E-2</v>
      </c>
      <c r="AE712" s="13">
        <v>-1.0940040115719141E-2</v>
      </c>
      <c r="AF712" s="13">
        <v>-1.0494517611266851E-2</v>
      </c>
      <c r="AG712" s="13">
        <v>4.341370542747125E-2</v>
      </c>
      <c r="AH712" s="154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30"/>
      <c r="B713" s="46" t="s">
        <v>276</v>
      </c>
      <c r="C713" s="47"/>
      <c r="D713" s="45">
        <v>1.72</v>
      </c>
      <c r="E713" s="45">
        <v>0.06</v>
      </c>
      <c r="F713" s="45">
        <v>2.87</v>
      </c>
      <c r="G713" s="45">
        <v>0.55000000000000004</v>
      </c>
      <c r="H713" s="45">
        <v>0.39</v>
      </c>
      <c r="I713" s="45">
        <v>4.32</v>
      </c>
      <c r="J713" s="45">
        <v>0.12</v>
      </c>
      <c r="K713" s="45">
        <v>0.95</v>
      </c>
      <c r="L713" s="45">
        <v>0.37</v>
      </c>
      <c r="M713" s="45">
        <v>1.1399999999999999</v>
      </c>
      <c r="N713" s="45">
        <v>1.68</v>
      </c>
      <c r="O713" s="45">
        <v>0.06</v>
      </c>
      <c r="P713" s="45">
        <v>0.95</v>
      </c>
      <c r="Q713" s="45">
        <v>0.26</v>
      </c>
      <c r="R713" s="45">
        <v>0.14000000000000001</v>
      </c>
      <c r="S713" s="45">
        <v>2.83</v>
      </c>
      <c r="T713" s="45">
        <v>0.78</v>
      </c>
      <c r="U713" s="45">
        <v>1.03</v>
      </c>
      <c r="V713" s="45">
        <v>1.1399999999999999</v>
      </c>
      <c r="W713" s="45">
        <v>0.56000000000000005</v>
      </c>
      <c r="X713" s="45">
        <v>1.66</v>
      </c>
      <c r="Y713" s="45">
        <v>0.45</v>
      </c>
      <c r="Z713" s="45">
        <v>1.93</v>
      </c>
      <c r="AA713" s="45">
        <v>0.53</v>
      </c>
      <c r="AB713" s="45">
        <v>0.21</v>
      </c>
      <c r="AC713" s="45">
        <v>5.03</v>
      </c>
      <c r="AD713" s="45">
        <v>0</v>
      </c>
      <c r="AE713" s="45">
        <v>0.01</v>
      </c>
      <c r="AF713" s="45">
        <v>0</v>
      </c>
      <c r="AG713" s="45">
        <v>0.98</v>
      </c>
      <c r="AH713" s="154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B714" s="31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BM714" s="55"/>
    </row>
    <row r="715" spans="1:65" ht="15">
      <c r="B715" s="8" t="s">
        <v>584</v>
      </c>
      <c r="BM715" s="28" t="s">
        <v>278</v>
      </c>
    </row>
    <row r="716" spans="1:65" ht="15">
      <c r="A716" s="25" t="s">
        <v>125</v>
      </c>
      <c r="B716" s="18" t="s">
        <v>112</v>
      </c>
      <c r="C716" s="15" t="s">
        <v>113</v>
      </c>
      <c r="D716" s="16" t="s">
        <v>230</v>
      </c>
      <c r="E716" s="17" t="s">
        <v>230</v>
      </c>
      <c r="F716" s="17" t="s">
        <v>230</v>
      </c>
      <c r="G716" s="17" t="s">
        <v>230</v>
      </c>
      <c r="H716" s="17" t="s">
        <v>230</v>
      </c>
      <c r="I716" s="17" t="s">
        <v>230</v>
      </c>
      <c r="J716" s="154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8">
        <v>1</v>
      </c>
    </row>
    <row r="717" spans="1:65">
      <c r="A717" s="30"/>
      <c r="B717" s="19" t="s">
        <v>231</v>
      </c>
      <c r="C717" s="9" t="s">
        <v>231</v>
      </c>
      <c r="D717" s="152" t="s">
        <v>234</v>
      </c>
      <c r="E717" s="153" t="s">
        <v>243</v>
      </c>
      <c r="F717" s="153" t="s">
        <v>252</v>
      </c>
      <c r="G717" s="153" t="s">
        <v>257</v>
      </c>
      <c r="H717" s="153" t="s">
        <v>258</v>
      </c>
      <c r="I717" s="153" t="s">
        <v>263</v>
      </c>
      <c r="J717" s="154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8" t="s">
        <v>83</v>
      </c>
    </row>
    <row r="718" spans="1:65">
      <c r="A718" s="30"/>
      <c r="B718" s="19"/>
      <c r="C718" s="9"/>
      <c r="D718" s="10" t="s">
        <v>281</v>
      </c>
      <c r="E718" s="11" t="s">
        <v>281</v>
      </c>
      <c r="F718" s="11" t="s">
        <v>282</v>
      </c>
      <c r="G718" s="11" t="s">
        <v>281</v>
      </c>
      <c r="H718" s="11" t="s">
        <v>281</v>
      </c>
      <c r="I718" s="11" t="s">
        <v>281</v>
      </c>
      <c r="J718" s="154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8">
        <v>1</v>
      </c>
    </row>
    <row r="719" spans="1:65">
      <c r="A719" s="30"/>
      <c r="B719" s="19"/>
      <c r="C719" s="9"/>
      <c r="D719" s="26" t="s">
        <v>324</v>
      </c>
      <c r="E719" s="26" t="s">
        <v>326</v>
      </c>
      <c r="F719" s="26" t="s">
        <v>326</v>
      </c>
      <c r="G719" s="26" t="s">
        <v>118</v>
      </c>
      <c r="H719" s="26" t="s">
        <v>324</v>
      </c>
      <c r="I719" s="26" t="s">
        <v>324</v>
      </c>
      <c r="J719" s="154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8">
        <v>1</v>
      </c>
    </row>
    <row r="720" spans="1:65">
      <c r="A720" s="30"/>
      <c r="B720" s="18">
        <v>1</v>
      </c>
      <c r="C720" s="14">
        <v>1</v>
      </c>
      <c r="D720" s="208">
        <v>11</v>
      </c>
      <c r="E720" s="208" t="s">
        <v>97</v>
      </c>
      <c r="F720" s="208">
        <v>13</v>
      </c>
      <c r="G720" s="225" t="s">
        <v>103</v>
      </c>
      <c r="H720" s="208" t="s">
        <v>340</v>
      </c>
      <c r="I720" s="225">
        <v>28</v>
      </c>
      <c r="J720" s="209"/>
      <c r="K720" s="210"/>
      <c r="L720" s="210"/>
      <c r="M720" s="210"/>
      <c r="N720" s="210"/>
      <c r="O720" s="210"/>
      <c r="P720" s="210"/>
      <c r="Q720" s="210"/>
      <c r="R720" s="210"/>
      <c r="S720" s="210"/>
      <c r="T720" s="210"/>
      <c r="U720" s="210"/>
      <c r="V720" s="210"/>
      <c r="W720" s="210"/>
      <c r="X720" s="210"/>
      <c r="Y720" s="210"/>
      <c r="Z720" s="210"/>
      <c r="AA720" s="210"/>
      <c r="AB720" s="210"/>
      <c r="AC720" s="210"/>
      <c r="AD720" s="210"/>
      <c r="AE720" s="210"/>
      <c r="AF720" s="210"/>
      <c r="AG720" s="210"/>
      <c r="AH720" s="210"/>
      <c r="AI720" s="210"/>
      <c r="AJ720" s="210"/>
      <c r="AK720" s="210"/>
      <c r="AL720" s="210"/>
      <c r="AM720" s="210"/>
      <c r="AN720" s="210"/>
      <c r="AO720" s="210"/>
      <c r="AP720" s="210"/>
      <c r="AQ720" s="210"/>
      <c r="AR720" s="210"/>
      <c r="AS720" s="210"/>
      <c r="AT720" s="210"/>
      <c r="AU720" s="210"/>
      <c r="AV720" s="210"/>
      <c r="AW720" s="210"/>
      <c r="AX720" s="210"/>
      <c r="AY720" s="210"/>
      <c r="AZ720" s="210"/>
      <c r="BA720" s="210"/>
      <c r="BB720" s="210"/>
      <c r="BC720" s="210"/>
      <c r="BD720" s="210"/>
      <c r="BE720" s="210"/>
      <c r="BF720" s="210"/>
      <c r="BG720" s="210"/>
      <c r="BH720" s="210"/>
      <c r="BI720" s="210"/>
      <c r="BJ720" s="210"/>
      <c r="BK720" s="210"/>
      <c r="BL720" s="210"/>
      <c r="BM720" s="211">
        <v>1</v>
      </c>
    </row>
    <row r="721" spans="1:65">
      <c r="A721" s="30"/>
      <c r="B721" s="19">
        <v>1</v>
      </c>
      <c r="C721" s="9">
        <v>2</v>
      </c>
      <c r="D721" s="227">
        <v>14.999999999999998</v>
      </c>
      <c r="E721" s="212" t="s">
        <v>97</v>
      </c>
      <c r="F721" s="212">
        <v>11</v>
      </c>
      <c r="G721" s="226" t="s">
        <v>103</v>
      </c>
      <c r="H721" s="212" t="s">
        <v>340</v>
      </c>
      <c r="I721" s="226">
        <v>32</v>
      </c>
      <c r="J721" s="209"/>
      <c r="K721" s="210"/>
      <c r="L721" s="210"/>
      <c r="M721" s="210"/>
      <c r="N721" s="210"/>
      <c r="O721" s="210"/>
      <c r="P721" s="210"/>
      <c r="Q721" s="210"/>
      <c r="R721" s="210"/>
      <c r="S721" s="210"/>
      <c r="T721" s="210"/>
      <c r="U721" s="210"/>
      <c r="V721" s="210"/>
      <c r="W721" s="210"/>
      <c r="X721" s="210"/>
      <c r="Y721" s="210"/>
      <c r="Z721" s="210"/>
      <c r="AA721" s="210"/>
      <c r="AB721" s="210"/>
      <c r="AC721" s="210"/>
      <c r="AD721" s="210"/>
      <c r="AE721" s="210"/>
      <c r="AF721" s="210"/>
      <c r="AG721" s="210"/>
      <c r="AH721" s="210"/>
      <c r="AI721" s="210"/>
      <c r="AJ721" s="210"/>
      <c r="AK721" s="210"/>
      <c r="AL721" s="210"/>
      <c r="AM721" s="210"/>
      <c r="AN721" s="210"/>
      <c r="AO721" s="210"/>
      <c r="AP721" s="210"/>
      <c r="AQ721" s="210"/>
      <c r="AR721" s="210"/>
      <c r="AS721" s="210"/>
      <c r="AT721" s="210"/>
      <c r="AU721" s="210"/>
      <c r="AV721" s="210"/>
      <c r="AW721" s="210"/>
      <c r="AX721" s="210"/>
      <c r="AY721" s="210"/>
      <c r="AZ721" s="210"/>
      <c r="BA721" s="210"/>
      <c r="BB721" s="210"/>
      <c r="BC721" s="210"/>
      <c r="BD721" s="210"/>
      <c r="BE721" s="210"/>
      <c r="BF721" s="210"/>
      <c r="BG721" s="210"/>
      <c r="BH721" s="210"/>
      <c r="BI721" s="210"/>
      <c r="BJ721" s="210"/>
      <c r="BK721" s="210"/>
      <c r="BL721" s="210"/>
      <c r="BM721" s="211">
        <v>1</v>
      </c>
    </row>
    <row r="722" spans="1:65">
      <c r="A722" s="30"/>
      <c r="B722" s="19">
        <v>1</v>
      </c>
      <c r="C722" s="9">
        <v>3</v>
      </c>
      <c r="D722" s="212">
        <v>11</v>
      </c>
      <c r="E722" s="212">
        <v>14.999999999999998</v>
      </c>
      <c r="F722" s="212">
        <v>13</v>
      </c>
      <c r="G722" s="226" t="s">
        <v>103</v>
      </c>
      <c r="H722" s="227">
        <v>25.71</v>
      </c>
      <c r="I722" s="226">
        <v>34</v>
      </c>
      <c r="J722" s="209"/>
      <c r="K722" s="210"/>
      <c r="L722" s="210"/>
      <c r="M722" s="210"/>
      <c r="N722" s="210"/>
      <c r="O722" s="210"/>
      <c r="P722" s="210"/>
      <c r="Q722" s="210"/>
      <c r="R722" s="210"/>
      <c r="S722" s="210"/>
      <c r="T722" s="210"/>
      <c r="U722" s="210"/>
      <c r="V722" s="210"/>
      <c r="W722" s="210"/>
      <c r="X722" s="210"/>
      <c r="Y722" s="210"/>
      <c r="Z722" s="210"/>
      <c r="AA722" s="210"/>
      <c r="AB722" s="210"/>
      <c r="AC722" s="210"/>
      <c r="AD722" s="210"/>
      <c r="AE722" s="210"/>
      <c r="AF722" s="210"/>
      <c r="AG722" s="210"/>
      <c r="AH722" s="210"/>
      <c r="AI722" s="210"/>
      <c r="AJ722" s="210"/>
      <c r="AK722" s="210"/>
      <c r="AL722" s="210"/>
      <c r="AM722" s="210"/>
      <c r="AN722" s="210"/>
      <c r="AO722" s="210"/>
      <c r="AP722" s="210"/>
      <c r="AQ722" s="210"/>
      <c r="AR722" s="210"/>
      <c r="AS722" s="210"/>
      <c r="AT722" s="210"/>
      <c r="AU722" s="210"/>
      <c r="AV722" s="210"/>
      <c r="AW722" s="210"/>
      <c r="AX722" s="210"/>
      <c r="AY722" s="210"/>
      <c r="AZ722" s="210"/>
      <c r="BA722" s="210"/>
      <c r="BB722" s="210"/>
      <c r="BC722" s="210"/>
      <c r="BD722" s="210"/>
      <c r="BE722" s="210"/>
      <c r="BF722" s="210"/>
      <c r="BG722" s="210"/>
      <c r="BH722" s="210"/>
      <c r="BI722" s="210"/>
      <c r="BJ722" s="210"/>
      <c r="BK722" s="210"/>
      <c r="BL722" s="210"/>
      <c r="BM722" s="211">
        <v>16</v>
      </c>
    </row>
    <row r="723" spans="1:65">
      <c r="A723" s="30"/>
      <c r="B723" s="19">
        <v>1</v>
      </c>
      <c r="C723" s="9">
        <v>4</v>
      </c>
      <c r="D723" s="212">
        <v>12</v>
      </c>
      <c r="E723" s="212">
        <v>12</v>
      </c>
      <c r="F723" s="212">
        <v>10</v>
      </c>
      <c r="G723" s="226" t="s">
        <v>103</v>
      </c>
      <c r="H723" s="212" t="s">
        <v>340</v>
      </c>
      <c r="I723" s="226">
        <v>31</v>
      </c>
      <c r="J723" s="209"/>
      <c r="K723" s="210"/>
      <c r="L723" s="210"/>
      <c r="M723" s="210"/>
      <c r="N723" s="210"/>
      <c r="O723" s="210"/>
      <c r="P723" s="210"/>
      <c r="Q723" s="210"/>
      <c r="R723" s="210"/>
      <c r="S723" s="210"/>
      <c r="T723" s="210"/>
      <c r="U723" s="210"/>
      <c r="V723" s="210"/>
      <c r="W723" s="210"/>
      <c r="X723" s="210"/>
      <c r="Y723" s="210"/>
      <c r="Z723" s="210"/>
      <c r="AA723" s="210"/>
      <c r="AB723" s="210"/>
      <c r="AC723" s="210"/>
      <c r="AD723" s="210"/>
      <c r="AE723" s="210"/>
      <c r="AF723" s="210"/>
      <c r="AG723" s="210"/>
      <c r="AH723" s="210"/>
      <c r="AI723" s="210"/>
      <c r="AJ723" s="210"/>
      <c r="AK723" s="210"/>
      <c r="AL723" s="210"/>
      <c r="AM723" s="210"/>
      <c r="AN723" s="210"/>
      <c r="AO723" s="210"/>
      <c r="AP723" s="210"/>
      <c r="AQ723" s="210"/>
      <c r="AR723" s="210"/>
      <c r="AS723" s="210"/>
      <c r="AT723" s="210"/>
      <c r="AU723" s="210"/>
      <c r="AV723" s="210"/>
      <c r="AW723" s="210"/>
      <c r="AX723" s="210"/>
      <c r="AY723" s="210"/>
      <c r="AZ723" s="210"/>
      <c r="BA723" s="210"/>
      <c r="BB723" s="210"/>
      <c r="BC723" s="210"/>
      <c r="BD723" s="210"/>
      <c r="BE723" s="210"/>
      <c r="BF723" s="210"/>
      <c r="BG723" s="210"/>
      <c r="BH723" s="210"/>
      <c r="BI723" s="210"/>
      <c r="BJ723" s="210"/>
      <c r="BK723" s="210"/>
      <c r="BL723" s="210"/>
      <c r="BM723" s="211">
        <v>10.591666666666701</v>
      </c>
    </row>
    <row r="724" spans="1:65">
      <c r="A724" s="30"/>
      <c r="B724" s="19">
        <v>1</v>
      </c>
      <c r="C724" s="9">
        <v>5</v>
      </c>
      <c r="D724" s="212">
        <v>11</v>
      </c>
      <c r="E724" s="212">
        <v>13</v>
      </c>
      <c r="F724" s="212">
        <v>11</v>
      </c>
      <c r="G724" s="226" t="s">
        <v>103</v>
      </c>
      <c r="H724" s="212" t="s">
        <v>340</v>
      </c>
      <c r="I724" s="226">
        <v>29</v>
      </c>
      <c r="J724" s="209"/>
      <c r="K724" s="210"/>
      <c r="L724" s="210"/>
      <c r="M724" s="210"/>
      <c r="N724" s="210"/>
      <c r="O724" s="210"/>
      <c r="P724" s="210"/>
      <c r="Q724" s="210"/>
      <c r="R724" s="210"/>
      <c r="S724" s="210"/>
      <c r="T724" s="210"/>
      <c r="U724" s="210"/>
      <c r="V724" s="210"/>
      <c r="W724" s="210"/>
      <c r="X724" s="210"/>
      <c r="Y724" s="210"/>
      <c r="Z724" s="210"/>
      <c r="AA724" s="210"/>
      <c r="AB724" s="210"/>
      <c r="AC724" s="210"/>
      <c r="AD724" s="210"/>
      <c r="AE724" s="210"/>
      <c r="AF724" s="210"/>
      <c r="AG724" s="210"/>
      <c r="AH724" s="210"/>
      <c r="AI724" s="210"/>
      <c r="AJ724" s="210"/>
      <c r="AK724" s="210"/>
      <c r="AL724" s="210"/>
      <c r="AM724" s="210"/>
      <c r="AN724" s="210"/>
      <c r="AO724" s="210"/>
      <c r="AP724" s="210"/>
      <c r="AQ724" s="210"/>
      <c r="AR724" s="210"/>
      <c r="AS724" s="210"/>
      <c r="AT724" s="210"/>
      <c r="AU724" s="210"/>
      <c r="AV724" s="210"/>
      <c r="AW724" s="210"/>
      <c r="AX724" s="210"/>
      <c r="AY724" s="210"/>
      <c r="AZ724" s="210"/>
      <c r="BA724" s="210"/>
      <c r="BB724" s="210"/>
      <c r="BC724" s="210"/>
      <c r="BD724" s="210"/>
      <c r="BE724" s="210"/>
      <c r="BF724" s="210"/>
      <c r="BG724" s="210"/>
      <c r="BH724" s="210"/>
      <c r="BI724" s="210"/>
      <c r="BJ724" s="210"/>
      <c r="BK724" s="210"/>
      <c r="BL724" s="210"/>
      <c r="BM724" s="211">
        <v>11</v>
      </c>
    </row>
    <row r="725" spans="1:65">
      <c r="A725" s="30"/>
      <c r="B725" s="19">
        <v>1</v>
      </c>
      <c r="C725" s="9">
        <v>6</v>
      </c>
      <c r="D725" s="212">
        <v>11</v>
      </c>
      <c r="E725" s="212">
        <v>14</v>
      </c>
      <c r="F725" s="212" t="s">
        <v>97</v>
      </c>
      <c r="G725" s="226" t="s">
        <v>103</v>
      </c>
      <c r="H725" s="212" t="s">
        <v>340</v>
      </c>
      <c r="I725" s="226">
        <v>36</v>
      </c>
      <c r="J725" s="209"/>
      <c r="K725" s="210"/>
      <c r="L725" s="210"/>
      <c r="M725" s="210"/>
      <c r="N725" s="210"/>
      <c r="O725" s="210"/>
      <c r="P725" s="210"/>
      <c r="Q725" s="210"/>
      <c r="R725" s="210"/>
      <c r="S725" s="210"/>
      <c r="T725" s="210"/>
      <c r="U725" s="210"/>
      <c r="V725" s="210"/>
      <c r="W725" s="210"/>
      <c r="X725" s="210"/>
      <c r="Y725" s="210"/>
      <c r="Z725" s="210"/>
      <c r="AA725" s="210"/>
      <c r="AB725" s="210"/>
      <c r="AC725" s="210"/>
      <c r="AD725" s="210"/>
      <c r="AE725" s="210"/>
      <c r="AF725" s="210"/>
      <c r="AG725" s="210"/>
      <c r="AH725" s="210"/>
      <c r="AI725" s="210"/>
      <c r="AJ725" s="210"/>
      <c r="AK725" s="210"/>
      <c r="AL725" s="210"/>
      <c r="AM725" s="210"/>
      <c r="AN725" s="210"/>
      <c r="AO725" s="210"/>
      <c r="AP725" s="210"/>
      <c r="AQ725" s="210"/>
      <c r="AR725" s="210"/>
      <c r="AS725" s="210"/>
      <c r="AT725" s="210"/>
      <c r="AU725" s="210"/>
      <c r="AV725" s="210"/>
      <c r="AW725" s="210"/>
      <c r="AX725" s="210"/>
      <c r="AY725" s="210"/>
      <c r="AZ725" s="210"/>
      <c r="BA725" s="210"/>
      <c r="BB725" s="210"/>
      <c r="BC725" s="210"/>
      <c r="BD725" s="210"/>
      <c r="BE725" s="210"/>
      <c r="BF725" s="210"/>
      <c r="BG725" s="210"/>
      <c r="BH725" s="210"/>
      <c r="BI725" s="210"/>
      <c r="BJ725" s="210"/>
      <c r="BK725" s="210"/>
      <c r="BL725" s="210"/>
      <c r="BM725" s="213"/>
    </row>
    <row r="726" spans="1:65">
      <c r="A726" s="30"/>
      <c r="B726" s="20" t="s">
        <v>272</v>
      </c>
      <c r="C726" s="12"/>
      <c r="D726" s="214">
        <v>11.833333333333334</v>
      </c>
      <c r="E726" s="214">
        <v>13.5</v>
      </c>
      <c r="F726" s="214">
        <v>11.6</v>
      </c>
      <c r="G726" s="214" t="s">
        <v>674</v>
      </c>
      <c r="H726" s="214">
        <v>25.71</v>
      </c>
      <c r="I726" s="214">
        <v>31.666666666666668</v>
      </c>
      <c r="J726" s="209"/>
      <c r="K726" s="210"/>
      <c r="L726" s="210"/>
      <c r="M726" s="210"/>
      <c r="N726" s="210"/>
      <c r="O726" s="210"/>
      <c r="P726" s="210"/>
      <c r="Q726" s="210"/>
      <c r="R726" s="210"/>
      <c r="S726" s="210"/>
      <c r="T726" s="210"/>
      <c r="U726" s="210"/>
      <c r="V726" s="210"/>
      <c r="W726" s="210"/>
      <c r="X726" s="210"/>
      <c r="Y726" s="210"/>
      <c r="Z726" s="210"/>
      <c r="AA726" s="210"/>
      <c r="AB726" s="210"/>
      <c r="AC726" s="210"/>
      <c r="AD726" s="210"/>
      <c r="AE726" s="210"/>
      <c r="AF726" s="210"/>
      <c r="AG726" s="210"/>
      <c r="AH726" s="210"/>
      <c r="AI726" s="210"/>
      <c r="AJ726" s="210"/>
      <c r="AK726" s="210"/>
      <c r="AL726" s="210"/>
      <c r="AM726" s="210"/>
      <c r="AN726" s="210"/>
      <c r="AO726" s="210"/>
      <c r="AP726" s="210"/>
      <c r="AQ726" s="210"/>
      <c r="AR726" s="210"/>
      <c r="AS726" s="210"/>
      <c r="AT726" s="210"/>
      <c r="AU726" s="210"/>
      <c r="AV726" s="210"/>
      <c r="AW726" s="210"/>
      <c r="AX726" s="210"/>
      <c r="AY726" s="210"/>
      <c r="AZ726" s="210"/>
      <c r="BA726" s="210"/>
      <c r="BB726" s="210"/>
      <c r="BC726" s="210"/>
      <c r="BD726" s="210"/>
      <c r="BE726" s="210"/>
      <c r="BF726" s="210"/>
      <c r="BG726" s="210"/>
      <c r="BH726" s="210"/>
      <c r="BI726" s="210"/>
      <c r="BJ726" s="210"/>
      <c r="BK726" s="210"/>
      <c r="BL726" s="210"/>
      <c r="BM726" s="213"/>
    </row>
    <row r="727" spans="1:65">
      <c r="A727" s="30"/>
      <c r="B727" s="3" t="s">
        <v>273</v>
      </c>
      <c r="C727" s="29"/>
      <c r="D727" s="212">
        <v>11</v>
      </c>
      <c r="E727" s="212">
        <v>13.5</v>
      </c>
      <c r="F727" s="212">
        <v>11</v>
      </c>
      <c r="G727" s="212" t="s">
        <v>674</v>
      </c>
      <c r="H727" s="212">
        <v>25.71</v>
      </c>
      <c r="I727" s="212">
        <v>31.5</v>
      </c>
      <c r="J727" s="209"/>
      <c r="K727" s="210"/>
      <c r="L727" s="210"/>
      <c r="M727" s="210"/>
      <c r="N727" s="210"/>
      <c r="O727" s="210"/>
      <c r="P727" s="210"/>
      <c r="Q727" s="210"/>
      <c r="R727" s="210"/>
      <c r="S727" s="210"/>
      <c r="T727" s="210"/>
      <c r="U727" s="210"/>
      <c r="V727" s="210"/>
      <c r="W727" s="210"/>
      <c r="X727" s="210"/>
      <c r="Y727" s="210"/>
      <c r="Z727" s="210"/>
      <c r="AA727" s="210"/>
      <c r="AB727" s="210"/>
      <c r="AC727" s="210"/>
      <c r="AD727" s="210"/>
      <c r="AE727" s="210"/>
      <c r="AF727" s="210"/>
      <c r="AG727" s="210"/>
      <c r="AH727" s="210"/>
      <c r="AI727" s="210"/>
      <c r="AJ727" s="210"/>
      <c r="AK727" s="210"/>
      <c r="AL727" s="210"/>
      <c r="AM727" s="210"/>
      <c r="AN727" s="210"/>
      <c r="AO727" s="210"/>
      <c r="AP727" s="210"/>
      <c r="AQ727" s="210"/>
      <c r="AR727" s="210"/>
      <c r="AS727" s="210"/>
      <c r="AT727" s="210"/>
      <c r="AU727" s="210"/>
      <c r="AV727" s="210"/>
      <c r="AW727" s="210"/>
      <c r="AX727" s="210"/>
      <c r="AY727" s="210"/>
      <c r="AZ727" s="210"/>
      <c r="BA727" s="210"/>
      <c r="BB727" s="210"/>
      <c r="BC727" s="210"/>
      <c r="BD727" s="210"/>
      <c r="BE727" s="210"/>
      <c r="BF727" s="210"/>
      <c r="BG727" s="210"/>
      <c r="BH727" s="210"/>
      <c r="BI727" s="210"/>
      <c r="BJ727" s="210"/>
      <c r="BK727" s="210"/>
      <c r="BL727" s="210"/>
      <c r="BM727" s="213"/>
    </row>
    <row r="728" spans="1:65">
      <c r="A728" s="30"/>
      <c r="B728" s="3" t="s">
        <v>274</v>
      </c>
      <c r="C728" s="29"/>
      <c r="D728" s="212">
        <v>1.6020819787597245</v>
      </c>
      <c r="E728" s="212">
        <v>1.2909944487358049</v>
      </c>
      <c r="F728" s="212">
        <v>1.3416407864998781</v>
      </c>
      <c r="G728" s="212" t="s">
        <v>674</v>
      </c>
      <c r="H728" s="212" t="s">
        <v>674</v>
      </c>
      <c r="I728" s="212">
        <v>3.011090610836324</v>
      </c>
      <c r="J728" s="209"/>
      <c r="K728" s="210"/>
      <c r="L728" s="210"/>
      <c r="M728" s="210"/>
      <c r="N728" s="210"/>
      <c r="O728" s="210"/>
      <c r="P728" s="210"/>
      <c r="Q728" s="210"/>
      <c r="R728" s="210"/>
      <c r="S728" s="210"/>
      <c r="T728" s="210"/>
      <c r="U728" s="210"/>
      <c r="V728" s="210"/>
      <c r="W728" s="210"/>
      <c r="X728" s="210"/>
      <c r="Y728" s="210"/>
      <c r="Z728" s="210"/>
      <c r="AA728" s="210"/>
      <c r="AB728" s="210"/>
      <c r="AC728" s="210"/>
      <c r="AD728" s="210"/>
      <c r="AE728" s="210"/>
      <c r="AF728" s="210"/>
      <c r="AG728" s="210"/>
      <c r="AH728" s="210"/>
      <c r="AI728" s="210"/>
      <c r="AJ728" s="210"/>
      <c r="AK728" s="210"/>
      <c r="AL728" s="210"/>
      <c r="AM728" s="210"/>
      <c r="AN728" s="210"/>
      <c r="AO728" s="210"/>
      <c r="AP728" s="210"/>
      <c r="AQ728" s="210"/>
      <c r="AR728" s="210"/>
      <c r="AS728" s="210"/>
      <c r="AT728" s="210"/>
      <c r="AU728" s="210"/>
      <c r="AV728" s="210"/>
      <c r="AW728" s="210"/>
      <c r="AX728" s="210"/>
      <c r="AY728" s="210"/>
      <c r="AZ728" s="210"/>
      <c r="BA728" s="210"/>
      <c r="BB728" s="210"/>
      <c r="BC728" s="210"/>
      <c r="BD728" s="210"/>
      <c r="BE728" s="210"/>
      <c r="BF728" s="210"/>
      <c r="BG728" s="210"/>
      <c r="BH728" s="210"/>
      <c r="BI728" s="210"/>
      <c r="BJ728" s="210"/>
      <c r="BK728" s="210"/>
      <c r="BL728" s="210"/>
      <c r="BM728" s="213"/>
    </row>
    <row r="729" spans="1:65">
      <c r="A729" s="30"/>
      <c r="B729" s="3" t="s">
        <v>87</v>
      </c>
      <c r="C729" s="29"/>
      <c r="D729" s="13">
        <v>0.13538720947265276</v>
      </c>
      <c r="E729" s="13">
        <v>9.5629218424874443E-2</v>
      </c>
      <c r="F729" s="13">
        <v>0.1156586884913688</v>
      </c>
      <c r="G729" s="13" t="s">
        <v>674</v>
      </c>
      <c r="H729" s="13" t="s">
        <v>674</v>
      </c>
      <c r="I729" s="13">
        <v>9.5087071921147071E-2</v>
      </c>
      <c r="J729" s="154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55"/>
    </row>
    <row r="730" spans="1:65">
      <c r="A730" s="30"/>
      <c r="B730" s="3" t="s">
        <v>275</v>
      </c>
      <c r="C730" s="29"/>
      <c r="D730" s="13">
        <v>0.11723052714397753</v>
      </c>
      <c r="E730" s="13">
        <v>0.27458693941777712</v>
      </c>
      <c r="F730" s="13">
        <v>9.5200629425645555E-2</v>
      </c>
      <c r="G730" s="13" t="s">
        <v>674</v>
      </c>
      <c r="H730" s="13">
        <v>1.4273800157356336</v>
      </c>
      <c r="I730" s="13">
        <v>1.9897718332021936</v>
      </c>
      <c r="J730" s="154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55"/>
    </row>
    <row r="731" spans="1:65">
      <c r="A731" s="30"/>
      <c r="B731" s="46" t="s">
        <v>276</v>
      </c>
      <c r="C731" s="47"/>
      <c r="D731" s="45">
        <v>0.16</v>
      </c>
      <c r="E731" s="45">
        <v>0.64</v>
      </c>
      <c r="F731" s="45">
        <v>0.71</v>
      </c>
      <c r="G731" s="45">
        <v>5.24</v>
      </c>
      <c r="H731" s="45">
        <v>0.16</v>
      </c>
      <c r="I731" s="45">
        <v>7.98</v>
      </c>
      <c r="J731" s="154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55"/>
    </row>
    <row r="732" spans="1:65">
      <c r="B732" s="31"/>
      <c r="C732" s="20"/>
      <c r="D732" s="20"/>
      <c r="E732" s="20"/>
      <c r="F732" s="20"/>
      <c r="G732" s="20"/>
      <c r="H732" s="20"/>
      <c r="I732" s="20"/>
      <c r="BM732" s="55"/>
    </row>
    <row r="733" spans="1:65" ht="15">
      <c r="B733" s="8" t="s">
        <v>585</v>
      </c>
      <c r="BM733" s="28" t="s">
        <v>67</v>
      </c>
    </row>
    <row r="734" spans="1:65" ht="15">
      <c r="A734" s="25" t="s">
        <v>40</v>
      </c>
      <c r="B734" s="18" t="s">
        <v>112</v>
      </c>
      <c r="C734" s="15" t="s">
        <v>113</v>
      </c>
      <c r="D734" s="16" t="s">
        <v>230</v>
      </c>
      <c r="E734" s="17" t="s">
        <v>230</v>
      </c>
      <c r="F734" s="17" t="s">
        <v>230</v>
      </c>
      <c r="G734" s="17" t="s">
        <v>230</v>
      </c>
      <c r="H734" s="17" t="s">
        <v>230</v>
      </c>
      <c r="I734" s="17" t="s">
        <v>230</v>
      </c>
      <c r="J734" s="154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8">
        <v>1</v>
      </c>
    </row>
    <row r="735" spans="1:65">
      <c r="A735" s="30"/>
      <c r="B735" s="19" t="s">
        <v>231</v>
      </c>
      <c r="C735" s="9" t="s">
        <v>231</v>
      </c>
      <c r="D735" s="152" t="s">
        <v>234</v>
      </c>
      <c r="E735" s="153" t="s">
        <v>235</v>
      </c>
      <c r="F735" s="153" t="s">
        <v>236</v>
      </c>
      <c r="G735" s="153" t="s">
        <v>239</v>
      </c>
      <c r="H735" s="153" t="s">
        <v>240</v>
      </c>
      <c r="I735" s="153" t="s">
        <v>257</v>
      </c>
      <c r="J735" s="154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8" t="s">
        <v>3</v>
      </c>
    </row>
    <row r="736" spans="1:65">
      <c r="A736" s="30"/>
      <c r="B736" s="19"/>
      <c r="C736" s="9"/>
      <c r="D736" s="10" t="s">
        <v>281</v>
      </c>
      <c r="E736" s="11" t="s">
        <v>281</v>
      </c>
      <c r="F736" s="11" t="s">
        <v>281</v>
      </c>
      <c r="G736" s="11" t="s">
        <v>282</v>
      </c>
      <c r="H736" s="11" t="s">
        <v>281</v>
      </c>
      <c r="I736" s="11" t="s">
        <v>281</v>
      </c>
      <c r="J736" s="154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8">
        <v>2</v>
      </c>
    </row>
    <row r="737" spans="1:65">
      <c r="A737" s="30"/>
      <c r="B737" s="19"/>
      <c r="C737" s="9"/>
      <c r="D737" s="26" t="s">
        <v>324</v>
      </c>
      <c r="E737" s="26" t="s">
        <v>324</v>
      </c>
      <c r="F737" s="26" t="s">
        <v>324</v>
      </c>
      <c r="G737" s="26" t="s">
        <v>324</v>
      </c>
      <c r="H737" s="26" t="s">
        <v>324</v>
      </c>
      <c r="I737" s="26" t="s">
        <v>118</v>
      </c>
      <c r="J737" s="154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8">
        <v>3</v>
      </c>
    </row>
    <row r="738" spans="1:65">
      <c r="A738" s="30"/>
      <c r="B738" s="18">
        <v>1</v>
      </c>
      <c r="C738" s="14">
        <v>1</v>
      </c>
      <c r="D738" s="22">
        <v>1.4670000000000001</v>
      </c>
      <c r="E738" s="22">
        <v>1.391</v>
      </c>
      <c r="F738" s="148">
        <v>1.1753132695503199</v>
      </c>
      <c r="G738" s="22">
        <v>1.5</v>
      </c>
      <c r="H738" s="22">
        <v>1.37</v>
      </c>
      <c r="I738" s="22">
        <v>1.4</v>
      </c>
      <c r="J738" s="154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8">
        <v>1</v>
      </c>
    </row>
    <row r="739" spans="1:65">
      <c r="A739" s="30"/>
      <c r="B739" s="19">
        <v>1</v>
      </c>
      <c r="C739" s="9">
        <v>2</v>
      </c>
      <c r="D739" s="11">
        <v>1.4550000000000001</v>
      </c>
      <c r="E739" s="11">
        <v>1.355</v>
      </c>
      <c r="F739" s="149">
        <v>1.18832254527932</v>
      </c>
      <c r="G739" s="11">
        <v>1.5</v>
      </c>
      <c r="H739" s="11">
        <v>1.4</v>
      </c>
      <c r="I739" s="11">
        <v>1.4</v>
      </c>
      <c r="J739" s="154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28">
        <v>29</v>
      </c>
    </row>
    <row r="740" spans="1:65">
      <c r="A740" s="30"/>
      <c r="B740" s="19">
        <v>1</v>
      </c>
      <c r="C740" s="9">
        <v>3</v>
      </c>
      <c r="D740" s="11">
        <v>1.4710000000000001</v>
      </c>
      <c r="E740" s="11">
        <v>1.2330000000000001</v>
      </c>
      <c r="F740" s="149">
        <v>1.17257847375146</v>
      </c>
      <c r="G740" s="11">
        <v>1.5</v>
      </c>
      <c r="H740" s="11">
        <v>1.39</v>
      </c>
      <c r="I740" s="11">
        <v>1.3</v>
      </c>
      <c r="J740" s="154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8">
        <v>16</v>
      </c>
    </row>
    <row r="741" spans="1:65">
      <c r="A741" s="30"/>
      <c r="B741" s="19">
        <v>1</v>
      </c>
      <c r="C741" s="9">
        <v>4</v>
      </c>
      <c r="D741" s="11">
        <v>1.4750000000000001</v>
      </c>
      <c r="E741" s="11">
        <v>1.5169999999999999</v>
      </c>
      <c r="F741" s="149">
        <v>1.16654854443407</v>
      </c>
      <c r="G741" s="11">
        <v>1.5</v>
      </c>
      <c r="H741" s="11">
        <v>1.39</v>
      </c>
      <c r="I741" s="11">
        <v>1.4</v>
      </c>
      <c r="J741" s="154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8">
        <v>1.4185000000000003</v>
      </c>
    </row>
    <row r="742" spans="1:65">
      <c r="A742" s="30"/>
      <c r="B742" s="19">
        <v>1</v>
      </c>
      <c r="C742" s="9">
        <v>5</v>
      </c>
      <c r="D742" s="11">
        <v>1.4770000000000001</v>
      </c>
      <c r="E742" s="11">
        <v>1.345</v>
      </c>
      <c r="F742" s="149">
        <v>1.17621690517504</v>
      </c>
      <c r="G742" s="11">
        <v>1.5</v>
      </c>
      <c r="H742" s="11">
        <v>1.36</v>
      </c>
      <c r="I742" s="11">
        <v>1.4</v>
      </c>
      <c r="J742" s="154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8">
        <v>109</v>
      </c>
    </row>
    <row r="743" spans="1:65">
      <c r="A743" s="30"/>
      <c r="B743" s="19">
        <v>1</v>
      </c>
      <c r="C743" s="9">
        <v>6</v>
      </c>
      <c r="D743" s="11">
        <v>1.4419999999999999</v>
      </c>
      <c r="E743" s="11">
        <v>1.327</v>
      </c>
      <c r="F743" s="149">
        <v>1.16910070574334</v>
      </c>
      <c r="G743" s="11">
        <v>1.4</v>
      </c>
      <c r="H743" s="11">
        <v>1.39</v>
      </c>
      <c r="I743" s="11">
        <v>1.5</v>
      </c>
      <c r="J743" s="154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55"/>
    </row>
    <row r="744" spans="1:65">
      <c r="A744" s="30"/>
      <c r="B744" s="20" t="s">
        <v>272</v>
      </c>
      <c r="C744" s="12"/>
      <c r="D744" s="23">
        <v>1.4645000000000001</v>
      </c>
      <c r="E744" s="23">
        <v>1.3613333333333333</v>
      </c>
      <c r="F744" s="23">
        <v>1.1746800739889249</v>
      </c>
      <c r="G744" s="23">
        <v>1.4833333333333334</v>
      </c>
      <c r="H744" s="23">
        <v>1.3833333333333335</v>
      </c>
      <c r="I744" s="23">
        <v>1.4000000000000001</v>
      </c>
      <c r="J744" s="154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55"/>
    </row>
    <row r="745" spans="1:65">
      <c r="A745" s="30"/>
      <c r="B745" s="3" t="s">
        <v>273</v>
      </c>
      <c r="C745" s="29"/>
      <c r="D745" s="11">
        <v>1.4690000000000001</v>
      </c>
      <c r="E745" s="11">
        <v>1.35</v>
      </c>
      <c r="F745" s="11">
        <v>1.1739458716508899</v>
      </c>
      <c r="G745" s="11">
        <v>1.5</v>
      </c>
      <c r="H745" s="11">
        <v>1.39</v>
      </c>
      <c r="I745" s="11">
        <v>1.4</v>
      </c>
      <c r="J745" s="154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55"/>
    </row>
    <row r="746" spans="1:65">
      <c r="A746" s="30"/>
      <c r="B746" s="3" t="s">
        <v>274</v>
      </c>
      <c r="C746" s="29"/>
      <c r="D746" s="24">
        <v>1.3501851724856163E-2</v>
      </c>
      <c r="E746" s="24">
        <v>9.2808763953985809E-2</v>
      </c>
      <c r="F746" s="24">
        <v>7.6229607909561502E-3</v>
      </c>
      <c r="G746" s="24">
        <v>4.0824829046386339E-2</v>
      </c>
      <c r="H746" s="24">
        <v>1.5055453054181524E-2</v>
      </c>
      <c r="I746" s="24">
        <v>6.3245553203367569E-2</v>
      </c>
      <c r="J746" s="206"/>
      <c r="K746" s="207"/>
      <c r="L746" s="207"/>
      <c r="M746" s="207"/>
      <c r="N746" s="207"/>
      <c r="O746" s="207"/>
      <c r="P746" s="207"/>
      <c r="Q746" s="207"/>
      <c r="R746" s="207"/>
      <c r="S746" s="207"/>
      <c r="T746" s="207"/>
      <c r="U746" s="207"/>
      <c r="V746" s="207"/>
      <c r="W746" s="207"/>
      <c r="X746" s="207"/>
      <c r="Y746" s="207"/>
      <c r="Z746" s="207"/>
      <c r="AA746" s="207"/>
      <c r="AB746" s="207"/>
      <c r="AC746" s="207"/>
      <c r="AD746" s="207"/>
      <c r="AE746" s="207"/>
      <c r="AF746" s="207"/>
      <c r="AG746" s="207"/>
      <c r="AH746" s="207"/>
      <c r="AI746" s="207"/>
      <c r="AJ746" s="207"/>
      <c r="AK746" s="207"/>
      <c r="AL746" s="207"/>
      <c r="AM746" s="207"/>
      <c r="AN746" s="207"/>
      <c r="AO746" s="207"/>
      <c r="AP746" s="207"/>
      <c r="AQ746" s="207"/>
      <c r="AR746" s="207"/>
      <c r="AS746" s="207"/>
      <c r="AT746" s="207"/>
      <c r="AU746" s="207"/>
      <c r="AV746" s="207"/>
      <c r="AW746" s="207"/>
      <c r="AX746" s="207"/>
      <c r="AY746" s="207"/>
      <c r="AZ746" s="207"/>
      <c r="BA746" s="207"/>
      <c r="BB746" s="207"/>
      <c r="BC746" s="207"/>
      <c r="BD746" s="207"/>
      <c r="BE746" s="207"/>
      <c r="BF746" s="207"/>
      <c r="BG746" s="207"/>
      <c r="BH746" s="207"/>
      <c r="BI746" s="207"/>
      <c r="BJ746" s="207"/>
      <c r="BK746" s="207"/>
      <c r="BL746" s="207"/>
      <c r="BM746" s="56"/>
    </row>
    <row r="747" spans="1:65">
      <c r="A747" s="30"/>
      <c r="B747" s="3" t="s">
        <v>87</v>
      </c>
      <c r="C747" s="29"/>
      <c r="D747" s="13">
        <v>9.2194276031793525E-3</v>
      </c>
      <c r="E747" s="13">
        <v>6.8174900064142369E-2</v>
      </c>
      <c r="F747" s="13">
        <v>6.4893931205204222E-3</v>
      </c>
      <c r="G747" s="13">
        <v>2.7522356660485171E-2</v>
      </c>
      <c r="H747" s="13">
        <v>1.0883460039167365E-2</v>
      </c>
      <c r="I747" s="13">
        <v>4.5175395145262545E-2</v>
      </c>
      <c r="J747" s="154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55"/>
    </row>
    <row r="748" spans="1:65">
      <c r="A748" s="30"/>
      <c r="B748" s="3" t="s">
        <v>275</v>
      </c>
      <c r="C748" s="29"/>
      <c r="D748" s="13">
        <v>3.2428621783574085E-2</v>
      </c>
      <c r="E748" s="13">
        <v>-4.030078721654351E-2</v>
      </c>
      <c r="F748" s="13">
        <v>-0.17188574269374357</v>
      </c>
      <c r="G748" s="13">
        <v>4.570555751380545E-2</v>
      </c>
      <c r="H748" s="13">
        <v>-2.479144636352959E-2</v>
      </c>
      <c r="I748" s="13">
        <v>-1.3041945717307102E-2</v>
      </c>
      <c r="J748" s="154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55"/>
    </row>
    <row r="749" spans="1:65">
      <c r="A749" s="30"/>
      <c r="B749" s="46" t="s">
        <v>276</v>
      </c>
      <c r="C749" s="47"/>
      <c r="D749" s="45">
        <v>0.95</v>
      </c>
      <c r="E749" s="45">
        <v>0.4</v>
      </c>
      <c r="F749" s="45">
        <v>2.84</v>
      </c>
      <c r="G749" s="45">
        <v>1.2</v>
      </c>
      <c r="H749" s="45">
        <v>0.11</v>
      </c>
      <c r="I749" s="45">
        <v>0.11</v>
      </c>
      <c r="J749" s="154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55"/>
    </row>
    <row r="750" spans="1:65">
      <c r="B750" s="31"/>
      <c r="C750" s="20"/>
      <c r="D750" s="20"/>
      <c r="E750" s="20"/>
      <c r="F750" s="20"/>
      <c r="G750" s="20"/>
      <c r="H750" s="20"/>
      <c r="I750" s="20"/>
      <c r="BM750" s="55"/>
    </row>
    <row r="751" spans="1:65" ht="15">
      <c r="B751" s="8" t="s">
        <v>586</v>
      </c>
      <c r="BM751" s="28" t="s">
        <v>278</v>
      </c>
    </row>
    <row r="752" spans="1:65" ht="15">
      <c r="A752" s="25" t="s">
        <v>126</v>
      </c>
      <c r="B752" s="18" t="s">
        <v>112</v>
      </c>
      <c r="C752" s="15" t="s">
        <v>113</v>
      </c>
      <c r="D752" s="16" t="s">
        <v>230</v>
      </c>
      <c r="E752" s="17" t="s">
        <v>230</v>
      </c>
      <c r="F752" s="17" t="s">
        <v>230</v>
      </c>
      <c r="G752" s="17" t="s">
        <v>230</v>
      </c>
      <c r="H752" s="17" t="s">
        <v>230</v>
      </c>
      <c r="I752" s="17" t="s">
        <v>230</v>
      </c>
      <c r="J752" s="154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8">
        <v>1</v>
      </c>
    </row>
    <row r="753" spans="1:65">
      <c r="A753" s="30"/>
      <c r="B753" s="19" t="s">
        <v>231</v>
      </c>
      <c r="C753" s="9" t="s">
        <v>231</v>
      </c>
      <c r="D753" s="152" t="s">
        <v>234</v>
      </c>
      <c r="E753" s="153" t="s">
        <v>243</v>
      </c>
      <c r="F753" s="153" t="s">
        <v>252</v>
      </c>
      <c r="G753" s="153" t="s">
        <v>257</v>
      </c>
      <c r="H753" s="153" t="s">
        <v>258</v>
      </c>
      <c r="I753" s="153" t="s">
        <v>263</v>
      </c>
      <c r="J753" s="154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8" t="s">
        <v>83</v>
      </c>
    </row>
    <row r="754" spans="1:65">
      <c r="A754" s="30"/>
      <c r="B754" s="19"/>
      <c r="C754" s="9"/>
      <c r="D754" s="10" t="s">
        <v>281</v>
      </c>
      <c r="E754" s="11" t="s">
        <v>281</v>
      </c>
      <c r="F754" s="11" t="s">
        <v>282</v>
      </c>
      <c r="G754" s="11" t="s">
        <v>281</v>
      </c>
      <c r="H754" s="11" t="s">
        <v>281</v>
      </c>
      <c r="I754" s="11" t="s">
        <v>281</v>
      </c>
      <c r="J754" s="154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8">
        <v>2</v>
      </c>
    </row>
    <row r="755" spans="1:65">
      <c r="A755" s="30"/>
      <c r="B755" s="19"/>
      <c r="C755" s="9"/>
      <c r="D755" s="26" t="s">
        <v>324</v>
      </c>
      <c r="E755" s="26" t="s">
        <v>326</v>
      </c>
      <c r="F755" s="26" t="s">
        <v>326</v>
      </c>
      <c r="G755" s="26" t="s">
        <v>118</v>
      </c>
      <c r="H755" s="26" t="s">
        <v>324</v>
      </c>
      <c r="I755" s="26" t="s">
        <v>324</v>
      </c>
      <c r="J755" s="154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8">
        <v>2</v>
      </c>
    </row>
    <row r="756" spans="1:65">
      <c r="A756" s="30"/>
      <c r="B756" s="18">
        <v>1</v>
      </c>
      <c r="C756" s="14">
        <v>1</v>
      </c>
      <c r="D756" s="22">
        <v>9</v>
      </c>
      <c r="E756" s="22">
        <v>9</v>
      </c>
      <c r="F756" s="148" t="s">
        <v>106</v>
      </c>
      <c r="G756" s="148" t="s">
        <v>97</v>
      </c>
      <c r="H756" s="22">
        <v>12.930000000000001</v>
      </c>
      <c r="I756" s="22" t="s">
        <v>97</v>
      </c>
      <c r="J756" s="154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8">
        <v>1</v>
      </c>
    </row>
    <row r="757" spans="1:65">
      <c r="A757" s="30"/>
      <c r="B757" s="19">
        <v>1</v>
      </c>
      <c r="C757" s="9">
        <v>2</v>
      </c>
      <c r="D757" s="11">
        <v>8</v>
      </c>
      <c r="E757" s="11">
        <v>11</v>
      </c>
      <c r="F757" s="149" t="s">
        <v>106</v>
      </c>
      <c r="G757" s="149" t="s">
        <v>97</v>
      </c>
      <c r="H757" s="11">
        <v>9.15</v>
      </c>
      <c r="I757" s="11">
        <v>10</v>
      </c>
      <c r="J757" s="154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8">
        <v>1</v>
      </c>
    </row>
    <row r="758" spans="1:65">
      <c r="A758" s="30"/>
      <c r="B758" s="19">
        <v>1</v>
      </c>
      <c r="C758" s="9">
        <v>3</v>
      </c>
      <c r="D758" s="11">
        <v>8</v>
      </c>
      <c r="E758" s="11">
        <v>8</v>
      </c>
      <c r="F758" s="149" t="s">
        <v>106</v>
      </c>
      <c r="G758" s="149" t="s">
        <v>97</v>
      </c>
      <c r="H758" s="11">
        <v>16.62</v>
      </c>
      <c r="I758" s="11" t="s">
        <v>97</v>
      </c>
      <c r="J758" s="154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8">
        <v>16</v>
      </c>
    </row>
    <row r="759" spans="1:65">
      <c r="A759" s="30"/>
      <c r="B759" s="19">
        <v>1</v>
      </c>
      <c r="C759" s="9">
        <v>4</v>
      </c>
      <c r="D759" s="11">
        <v>8</v>
      </c>
      <c r="E759" s="11">
        <v>6</v>
      </c>
      <c r="F759" s="149" t="s">
        <v>106</v>
      </c>
      <c r="G759" s="149" t="s">
        <v>97</v>
      </c>
      <c r="H759" s="11">
        <v>14.67</v>
      </c>
      <c r="I759" s="11" t="s">
        <v>97</v>
      </c>
      <c r="J759" s="154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8">
        <v>8.5458333333333307</v>
      </c>
    </row>
    <row r="760" spans="1:65">
      <c r="A760" s="30"/>
      <c r="B760" s="19">
        <v>1</v>
      </c>
      <c r="C760" s="9">
        <v>5</v>
      </c>
      <c r="D760" s="11">
        <v>8</v>
      </c>
      <c r="E760" s="11">
        <v>7</v>
      </c>
      <c r="F760" s="149" t="s">
        <v>106</v>
      </c>
      <c r="G760" s="149" t="s">
        <v>97</v>
      </c>
      <c r="H760" s="11">
        <v>10.059999999999999</v>
      </c>
      <c r="I760" s="11" t="s">
        <v>97</v>
      </c>
      <c r="J760" s="154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8">
        <v>12</v>
      </c>
    </row>
    <row r="761" spans="1:65">
      <c r="A761" s="30"/>
      <c r="B761" s="19">
        <v>1</v>
      </c>
      <c r="C761" s="9">
        <v>6</v>
      </c>
      <c r="D761" s="11">
        <v>7</v>
      </c>
      <c r="E761" s="11">
        <v>11</v>
      </c>
      <c r="F761" s="149" t="s">
        <v>106</v>
      </c>
      <c r="G761" s="149" t="s">
        <v>97</v>
      </c>
      <c r="H761" s="11">
        <v>6.67</v>
      </c>
      <c r="I761" s="11" t="s">
        <v>97</v>
      </c>
      <c r="J761" s="154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55"/>
    </row>
    <row r="762" spans="1:65">
      <c r="A762" s="30"/>
      <c r="B762" s="20" t="s">
        <v>272</v>
      </c>
      <c r="C762" s="12"/>
      <c r="D762" s="23">
        <v>8</v>
      </c>
      <c r="E762" s="23">
        <v>8.6666666666666661</v>
      </c>
      <c r="F762" s="23" t="s">
        <v>674</v>
      </c>
      <c r="G762" s="23" t="s">
        <v>674</v>
      </c>
      <c r="H762" s="23">
        <v>11.683333333333335</v>
      </c>
      <c r="I762" s="23">
        <v>10</v>
      </c>
      <c r="J762" s="154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55"/>
    </row>
    <row r="763" spans="1:65">
      <c r="A763" s="30"/>
      <c r="B763" s="3" t="s">
        <v>273</v>
      </c>
      <c r="C763" s="29"/>
      <c r="D763" s="11">
        <v>8</v>
      </c>
      <c r="E763" s="11">
        <v>8.5</v>
      </c>
      <c r="F763" s="11" t="s">
        <v>674</v>
      </c>
      <c r="G763" s="11" t="s">
        <v>674</v>
      </c>
      <c r="H763" s="11">
        <v>11.495000000000001</v>
      </c>
      <c r="I763" s="11">
        <v>10</v>
      </c>
      <c r="J763" s="154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55"/>
    </row>
    <row r="764" spans="1:65">
      <c r="A764" s="30"/>
      <c r="B764" s="3" t="s">
        <v>274</v>
      </c>
      <c r="C764" s="29"/>
      <c r="D764" s="24">
        <v>0.63245553203367588</v>
      </c>
      <c r="E764" s="24">
        <v>2.0655911179772883</v>
      </c>
      <c r="F764" s="24" t="s">
        <v>674</v>
      </c>
      <c r="G764" s="24" t="s">
        <v>674</v>
      </c>
      <c r="H764" s="24">
        <v>3.7156838760404036</v>
      </c>
      <c r="I764" s="24" t="s">
        <v>674</v>
      </c>
      <c r="J764" s="154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55"/>
    </row>
    <row r="765" spans="1:65">
      <c r="A765" s="30"/>
      <c r="B765" s="3" t="s">
        <v>87</v>
      </c>
      <c r="C765" s="29"/>
      <c r="D765" s="13">
        <v>7.9056941504209485E-2</v>
      </c>
      <c r="E765" s="13">
        <v>0.23833743668968713</v>
      </c>
      <c r="F765" s="13" t="s">
        <v>674</v>
      </c>
      <c r="G765" s="13" t="s">
        <v>674</v>
      </c>
      <c r="H765" s="13">
        <v>0.31803285672243109</v>
      </c>
      <c r="I765" s="13" t="s">
        <v>674</v>
      </c>
      <c r="J765" s="154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55"/>
    </row>
    <row r="766" spans="1:65">
      <c r="A766" s="30"/>
      <c r="B766" s="3" t="s">
        <v>275</v>
      </c>
      <c r="C766" s="29"/>
      <c r="D766" s="13">
        <v>-6.3871282301316112E-2</v>
      </c>
      <c r="E766" s="13">
        <v>1.4139444173574045E-2</v>
      </c>
      <c r="F766" s="13" t="s">
        <v>674</v>
      </c>
      <c r="G766" s="13" t="s">
        <v>674</v>
      </c>
      <c r="H766" s="13">
        <v>0.36713798147245313</v>
      </c>
      <c r="I766" s="13">
        <v>0.1701608971233548</v>
      </c>
      <c r="J766" s="154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55"/>
    </row>
    <row r="767" spans="1:65">
      <c r="A767" s="30"/>
      <c r="B767" s="46" t="s">
        <v>276</v>
      </c>
      <c r="C767" s="47"/>
      <c r="D767" s="45">
        <v>0.4</v>
      </c>
      <c r="E767" s="45">
        <v>0.64</v>
      </c>
      <c r="F767" s="45">
        <v>1.62</v>
      </c>
      <c r="G767" s="45">
        <v>0.7</v>
      </c>
      <c r="H767" s="45">
        <v>1.75</v>
      </c>
      <c r="I767" s="45">
        <v>0.4</v>
      </c>
      <c r="J767" s="154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55"/>
    </row>
    <row r="768" spans="1:65">
      <c r="B768" s="31"/>
      <c r="C768" s="20"/>
      <c r="D768" s="20"/>
      <c r="E768" s="20"/>
      <c r="F768" s="20"/>
      <c r="G768" s="20"/>
      <c r="H768" s="20"/>
      <c r="I768" s="20"/>
      <c r="BM768" s="55"/>
    </row>
    <row r="769" spans="1:65" ht="15">
      <c r="B769" s="8" t="s">
        <v>587</v>
      </c>
      <c r="BM769" s="28" t="s">
        <v>67</v>
      </c>
    </row>
    <row r="770" spans="1:65" ht="15">
      <c r="A770" s="25" t="s">
        <v>43</v>
      </c>
      <c r="B770" s="18" t="s">
        <v>112</v>
      </c>
      <c r="C770" s="15" t="s">
        <v>113</v>
      </c>
      <c r="D770" s="16" t="s">
        <v>230</v>
      </c>
      <c r="E770" s="17" t="s">
        <v>230</v>
      </c>
      <c r="F770" s="17" t="s">
        <v>230</v>
      </c>
      <c r="G770" s="17" t="s">
        <v>230</v>
      </c>
      <c r="H770" s="17" t="s">
        <v>230</v>
      </c>
      <c r="I770" s="17" t="s">
        <v>230</v>
      </c>
      <c r="J770" s="17" t="s">
        <v>230</v>
      </c>
      <c r="K770" s="17" t="s">
        <v>230</v>
      </c>
      <c r="L770" s="17" t="s">
        <v>230</v>
      </c>
      <c r="M770" s="17" t="s">
        <v>230</v>
      </c>
      <c r="N770" s="17" t="s">
        <v>230</v>
      </c>
      <c r="O770" s="17" t="s">
        <v>230</v>
      </c>
      <c r="P770" s="17" t="s">
        <v>230</v>
      </c>
      <c r="Q770" s="17" t="s">
        <v>230</v>
      </c>
      <c r="R770" s="17" t="s">
        <v>230</v>
      </c>
      <c r="S770" s="17" t="s">
        <v>230</v>
      </c>
      <c r="T770" s="17" t="s">
        <v>230</v>
      </c>
      <c r="U770" s="17" t="s">
        <v>230</v>
      </c>
      <c r="V770" s="17" t="s">
        <v>230</v>
      </c>
      <c r="W770" s="17" t="s">
        <v>230</v>
      </c>
      <c r="X770" s="17" t="s">
        <v>230</v>
      </c>
      <c r="Y770" s="154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8">
        <v>1</v>
      </c>
    </row>
    <row r="771" spans="1:65">
      <c r="A771" s="30"/>
      <c r="B771" s="19" t="s">
        <v>231</v>
      </c>
      <c r="C771" s="9" t="s">
        <v>231</v>
      </c>
      <c r="D771" s="152" t="s">
        <v>233</v>
      </c>
      <c r="E771" s="153" t="s">
        <v>234</v>
      </c>
      <c r="F771" s="153" t="s">
        <v>236</v>
      </c>
      <c r="G771" s="153" t="s">
        <v>237</v>
      </c>
      <c r="H771" s="153" t="s">
        <v>239</v>
      </c>
      <c r="I771" s="153" t="s">
        <v>240</v>
      </c>
      <c r="J771" s="153" t="s">
        <v>242</v>
      </c>
      <c r="K771" s="153" t="s">
        <v>243</v>
      </c>
      <c r="L771" s="153" t="s">
        <v>245</v>
      </c>
      <c r="M771" s="153" t="s">
        <v>246</v>
      </c>
      <c r="N771" s="153" t="s">
        <v>247</v>
      </c>
      <c r="O771" s="153" t="s">
        <v>248</v>
      </c>
      <c r="P771" s="153" t="s">
        <v>250</v>
      </c>
      <c r="Q771" s="153" t="s">
        <v>252</v>
      </c>
      <c r="R771" s="153" t="s">
        <v>254</v>
      </c>
      <c r="S771" s="153" t="s">
        <v>257</v>
      </c>
      <c r="T771" s="153" t="s">
        <v>279</v>
      </c>
      <c r="U771" s="153" t="s">
        <v>260</v>
      </c>
      <c r="V771" s="153" t="s">
        <v>261</v>
      </c>
      <c r="W771" s="153" t="s">
        <v>262</v>
      </c>
      <c r="X771" s="153" t="s">
        <v>263</v>
      </c>
      <c r="Y771" s="154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8" t="s">
        <v>3</v>
      </c>
    </row>
    <row r="772" spans="1:65">
      <c r="A772" s="30"/>
      <c r="B772" s="19"/>
      <c r="C772" s="9"/>
      <c r="D772" s="10" t="s">
        <v>282</v>
      </c>
      <c r="E772" s="11" t="s">
        <v>281</v>
      </c>
      <c r="F772" s="11" t="s">
        <v>281</v>
      </c>
      <c r="G772" s="11" t="s">
        <v>281</v>
      </c>
      <c r="H772" s="11" t="s">
        <v>282</v>
      </c>
      <c r="I772" s="11" t="s">
        <v>281</v>
      </c>
      <c r="J772" s="11" t="s">
        <v>282</v>
      </c>
      <c r="K772" s="11" t="s">
        <v>281</v>
      </c>
      <c r="L772" s="11" t="s">
        <v>282</v>
      </c>
      <c r="M772" s="11" t="s">
        <v>281</v>
      </c>
      <c r="N772" s="11" t="s">
        <v>281</v>
      </c>
      <c r="O772" s="11" t="s">
        <v>281</v>
      </c>
      <c r="P772" s="11" t="s">
        <v>281</v>
      </c>
      <c r="Q772" s="11" t="s">
        <v>282</v>
      </c>
      <c r="R772" s="11" t="s">
        <v>281</v>
      </c>
      <c r="S772" s="11" t="s">
        <v>281</v>
      </c>
      <c r="T772" s="11" t="s">
        <v>281</v>
      </c>
      <c r="U772" s="11" t="s">
        <v>282</v>
      </c>
      <c r="V772" s="11" t="s">
        <v>282</v>
      </c>
      <c r="W772" s="11" t="s">
        <v>282</v>
      </c>
      <c r="X772" s="11" t="s">
        <v>281</v>
      </c>
      <c r="Y772" s="154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8">
        <v>2</v>
      </c>
    </row>
    <row r="773" spans="1:65">
      <c r="A773" s="30"/>
      <c r="B773" s="19"/>
      <c r="C773" s="9"/>
      <c r="D773" s="26" t="s">
        <v>323</v>
      </c>
      <c r="E773" s="26" t="s">
        <v>324</v>
      </c>
      <c r="F773" s="26" t="s">
        <v>324</v>
      </c>
      <c r="G773" s="26" t="s">
        <v>325</v>
      </c>
      <c r="H773" s="26" t="s">
        <v>324</v>
      </c>
      <c r="I773" s="26" t="s">
        <v>324</v>
      </c>
      <c r="J773" s="26" t="s">
        <v>326</v>
      </c>
      <c r="K773" s="26" t="s">
        <v>326</v>
      </c>
      <c r="L773" s="26" t="s">
        <v>323</v>
      </c>
      <c r="M773" s="26" t="s">
        <v>324</v>
      </c>
      <c r="N773" s="26" t="s">
        <v>118</v>
      </c>
      <c r="O773" s="26" t="s">
        <v>324</v>
      </c>
      <c r="P773" s="26" t="s">
        <v>324</v>
      </c>
      <c r="Q773" s="26" t="s">
        <v>326</v>
      </c>
      <c r="R773" s="26" t="s">
        <v>323</v>
      </c>
      <c r="S773" s="26" t="s">
        <v>118</v>
      </c>
      <c r="T773" s="26" t="s">
        <v>324</v>
      </c>
      <c r="U773" s="26" t="s">
        <v>324</v>
      </c>
      <c r="V773" s="26" t="s">
        <v>323</v>
      </c>
      <c r="W773" s="26" t="s">
        <v>324</v>
      </c>
      <c r="X773" s="26" t="s">
        <v>324</v>
      </c>
      <c r="Y773" s="154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8">
        <v>3</v>
      </c>
    </row>
    <row r="774" spans="1:65">
      <c r="A774" s="30"/>
      <c r="B774" s="18">
        <v>1</v>
      </c>
      <c r="C774" s="14">
        <v>1</v>
      </c>
      <c r="D774" s="22">
        <v>7.9</v>
      </c>
      <c r="E774" s="22">
        <v>8.08</v>
      </c>
      <c r="F774" s="22">
        <v>6.9604913619741096</v>
      </c>
      <c r="G774" s="22">
        <v>7.7752745476974843</v>
      </c>
      <c r="H774" s="148">
        <v>6.3</v>
      </c>
      <c r="I774" s="22">
        <v>8.76</v>
      </c>
      <c r="J774" s="22">
        <v>8.33</v>
      </c>
      <c r="K774" s="22">
        <v>8.1</v>
      </c>
      <c r="L774" s="22">
        <v>8.8000000000000007</v>
      </c>
      <c r="M774" s="22">
        <v>7.4</v>
      </c>
      <c r="N774" s="22">
        <v>7.7000000000000011</v>
      </c>
      <c r="O774" s="22">
        <v>7.2</v>
      </c>
      <c r="P774" s="22">
        <v>7.8</v>
      </c>
      <c r="Q774" s="22">
        <v>7.21</v>
      </c>
      <c r="R774" s="22">
        <v>8.3000000000000007</v>
      </c>
      <c r="S774" s="22">
        <v>8.5</v>
      </c>
      <c r="T774" s="22">
        <v>8.1999999999999993</v>
      </c>
      <c r="U774" s="22">
        <v>7.3</v>
      </c>
      <c r="V774" s="22">
        <v>8</v>
      </c>
      <c r="W774" s="155">
        <v>8.5</v>
      </c>
      <c r="X774" s="22">
        <v>7.6</v>
      </c>
      <c r="Y774" s="154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8">
        <v>1</v>
      </c>
    </row>
    <row r="775" spans="1:65">
      <c r="A775" s="30"/>
      <c r="B775" s="19">
        <v>1</v>
      </c>
      <c r="C775" s="9">
        <v>2</v>
      </c>
      <c r="D775" s="11">
        <v>7.5</v>
      </c>
      <c r="E775" s="11">
        <v>8.1199999999999992</v>
      </c>
      <c r="F775" s="11">
        <v>6.98871429386997</v>
      </c>
      <c r="G775" s="11">
        <v>7.7530374587574906</v>
      </c>
      <c r="H775" s="149">
        <v>6.7</v>
      </c>
      <c r="I775" s="11">
        <v>8.82</v>
      </c>
      <c r="J775" s="11">
        <v>8.7899999999999991</v>
      </c>
      <c r="K775" s="11">
        <v>8.27</v>
      </c>
      <c r="L775" s="11">
        <v>8.6999999999999993</v>
      </c>
      <c r="M775" s="11">
        <v>7.6</v>
      </c>
      <c r="N775" s="11">
        <v>7.5</v>
      </c>
      <c r="O775" s="11">
        <v>7.1</v>
      </c>
      <c r="P775" s="11">
        <v>7.9</v>
      </c>
      <c r="Q775" s="11">
        <v>7.28</v>
      </c>
      <c r="R775" s="11">
        <v>8.1999999999999993</v>
      </c>
      <c r="S775" s="11">
        <v>8</v>
      </c>
      <c r="T775" s="11">
        <v>8.1</v>
      </c>
      <c r="U775" s="11">
        <v>7.9</v>
      </c>
      <c r="V775" s="11">
        <v>7.7000000000000011</v>
      </c>
      <c r="W775" s="11">
        <v>8.1999999999999993</v>
      </c>
      <c r="X775" s="11">
        <v>7.6</v>
      </c>
      <c r="Y775" s="154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8">
        <v>30</v>
      </c>
    </row>
    <row r="776" spans="1:65">
      <c r="A776" s="30"/>
      <c r="B776" s="19">
        <v>1</v>
      </c>
      <c r="C776" s="9">
        <v>3</v>
      </c>
      <c r="D776" s="11">
        <v>7.8</v>
      </c>
      <c r="E776" s="11">
        <v>8.0299999999999994</v>
      </c>
      <c r="F776" s="11">
        <v>6.9486810492767397</v>
      </c>
      <c r="G776" s="11">
        <v>7.6994058190933048</v>
      </c>
      <c r="H776" s="149">
        <v>6.5</v>
      </c>
      <c r="I776" s="11">
        <v>8.86</v>
      </c>
      <c r="J776" s="11">
        <v>8.85</v>
      </c>
      <c r="K776" s="11">
        <v>8.11</v>
      </c>
      <c r="L776" s="11">
        <v>8.8000000000000007</v>
      </c>
      <c r="M776" s="11">
        <v>7.6</v>
      </c>
      <c r="N776" s="11">
        <v>7.6</v>
      </c>
      <c r="O776" s="11">
        <v>7.1</v>
      </c>
      <c r="P776" s="11">
        <v>7.8</v>
      </c>
      <c r="Q776" s="11">
        <v>7.5</v>
      </c>
      <c r="R776" s="11">
        <v>8.3000000000000007</v>
      </c>
      <c r="S776" s="11">
        <v>8.5</v>
      </c>
      <c r="T776" s="11">
        <v>8.4</v>
      </c>
      <c r="U776" s="11">
        <v>7.5</v>
      </c>
      <c r="V776" s="11">
        <v>8</v>
      </c>
      <c r="W776" s="11">
        <v>8</v>
      </c>
      <c r="X776" s="11">
        <v>7.8</v>
      </c>
      <c r="Y776" s="154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8">
        <v>16</v>
      </c>
    </row>
    <row r="777" spans="1:65">
      <c r="A777" s="30"/>
      <c r="B777" s="19">
        <v>1</v>
      </c>
      <c r="C777" s="9">
        <v>4</v>
      </c>
      <c r="D777" s="11">
        <v>7.8</v>
      </c>
      <c r="E777" s="11">
        <v>8.09</v>
      </c>
      <c r="F777" s="11">
        <v>7.0919763801311904</v>
      </c>
      <c r="G777" s="11">
        <v>7.7402162375484531</v>
      </c>
      <c r="H777" s="149">
        <v>6.3</v>
      </c>
      <c r="I777" s="11">
        <v>8.73</v>
      </c>
      <c r="J777" s="11">
        <v>8.74</v>
      </c>
      <c r="K777" s="11">
        <v>8.0299999999999994</v>
      </c>
      <c r="L777" s="11">
        <v>9</v>
      </c>
      <c r="M777" s="11">
        <v>7.4</v>
      </c>
      <c r="N777" s="11">
        <v>7.7000000000000011</v>
      </c>
      <c r="O777" s="11">
        <v>7.2</v>
      </c>
      <c r="P777" s="11">
        <v>7.7000000000000011</v>
      </c>
      <c r="Q777" s="11">
        <v>7.5</v>
      </c>
      <c r="R777" s="11">
        <v>8.6999999999999993</v>
      </c>
      <c r="S777" s="11">
        <v>8</v>
      </c>
      <c r="T777" s="11">
        <v>7.8</v>
      </c>
      <c r="U777" s="11">
        <v>7.8</v>
      </c>
      <c r="V777" s="11">
        <v>7.9</v>
      </c>
      <c r="W777" s="11">
        <v>8.1</v>
      </c>
      <c r="X777" s="11">
        <v>7.5</v>
      </c>
      <c r="Y777" s="154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8">
        <v>7.9144943031037416</v>
      </c>
    </row>
    <row r="778" spans="1:65">
      <c r="A778" s="30"/>
      <c r="B778" s="19">
        <v>1</v>
      </c>
      <c r="C778" s="9">
        <v>5</v>
      </c>
      <c r="D778" s="11">
        <v>7.8</v>
      </c>
      <c r="E778" s="11">
        <v>8.09</v>
      </c>
      <c r="F778" s="11">
        <v>6.9872284249019598</v>
      </c>
      <c r="G778" s="11">
        <v>7.7722175229937367</v>
      </c>
      <c r="H778" s="149">
        <v>6.5</v>
      </c>
      <c r="I778" s="11">
        <v>8.67</v>
      </c>
      <c r="J778" s="11">
        <v>8.84</v>
      </c>
      <c r="K778" s="11">
        <v>7.63</v>
      </c>
      <c r="L778" s="11">
        <v>9</v>
      </c>
      <c r="M778" s="11">
        <v>7.5</v>
      </c>
      <c r="N778" s="11">
        <v>7.7000000000000011</v>
      </c>
      <c r="O778" s="11">
        <v>7.1</v>
      </c>
      <c r="P778" s="11">
        <v>7.6</v>
      </c>
      <c r="Q778" s="11">
        <v>7.17</v>
      </c>
      <c r="R778" s="11">
        <v>8.6999999999999993</v>
      </c>
      <c r="S778" s="11">
        <v>8.5</v>
      </c>
      <c r="T778" s="11">
        <v>8.6</v>
      </c>
      <c r="U778" s="11">
        <v>7.6</v>
      </c>
      <c r="V778" s="11">
        <v>8.1</v>
      </c>
      <c r="W778" s="11">
        <v>8</v>
      </c>
      <c r="X778" s="11">
        <v>7.7000000000000011</v>
      </c>
      <c r="Y778" s="154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8">
        <v>110</v>
      </c>
    </row>
    <row r="779" spans="1:65">
      <c r="A779" s="30"/>
      <c r="B779" s="19">
        <v>1</v>
      </c>
      <c r="C779" s="9">
        <v>6</v>
      </c>
      <c r="D779" s="11">
        <v>7.6</v>
      </c>
      <c r="E779" s="11">
        <v>8.0399999999999991</v>
      </c>
      <c r="F779" s="11">
        <v>7.0689021789620297</v>
      </c>
      <c r="G779" s="11">
        <v>7.6231710972425164</v>
      </c>
      <c r="H779" s="149">
        <v>6.1</v>
      </c>
      <c r="I779" s="11">
        <v>8.57</v>
      </c>
      <c r="J779" s="11">
        <v>8.26</v>
      </c>
      <c r="K779" s="11">
        <v>7.6499999999999995</v>
      </c>
      <c r="L779" s="11">
        <v>9</v>
      </c>
      <c r="M779" s="11">
        <v>7.4</v>
      </c>
      <c r="N779" s="11">
        <v>7.8</v>
      </c>
      <c r="O779" s="11">
        <v>7.1</v>
      </c>
      <c r="P779" s="11">
        <v>7.7000000000000011</v>
      </c>
      <c r="Q779" s="11">
        <v>7.25</v>
      </c>
      <c r="R779" s="11">
        <v>8.1</v>
      </c>
      <c r="S779" s="11">
        <v>8.5</v>
      </c>
      <c r="T779" s="11">
        <v>8.3000000000000007</v>
      </c>
      <c r="U779" s="11">
        <v>7.5</v>
      </c>
      <c r="V779" s="11">
        <v>7.9</v>
      </c>
      <c r="W779" s="11">
        <v>8</v>
      </c>
      <c r="X779" s="11">
        <v>7.6</v>
      </c>
      <c r="Y779" s="154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5"/>
    </row>
    <row r="780" spans="1:65">
      <c r="A780" s="30"/>
      <c r="B780" s="20" t="s">
        <v>272</v>
      </c>
      <c r="C780" s="12"/>
      <c r="D780" s="23">
        <v>7.7333333333333334</v>
      </c>
      <c r="E780" s="23">
        <v>8.0749999999999993</v>
      </c>
      <c r="F780" s="23">
        <v>7.0076656148526659</v>
      </c>
      <c r="G780" s="23">
        <v>7.7272204472221651</v>
      </c>
      <c r="H780" s="23">
        <v>6.3999999999999995</v>
      </c>
      <c r="I780" s="23">
        <v>8.7350000000000012</v>
      </c>
      <c r="J780" s="23">
        <v>8.6349999999999998</v>
      </c>
      <c r="K780" s="23">
        <v>7.9649999999999999</v>
      </c>
      <c r="L780" s="23">
        <v>8.8833333333333329</v>
      </c>
      <c r="M780" s="23">
        <v>7.4833333333333334</v>
      </c>
      <c r="N780" s="23">
        <v>7.666666666666667</v>
      </c>
      <c r="O780" s="23">
        <v>7.1333333333333329</v>
      </c>
      <c r="P780" s="23">
        <v>7.7500000000000009</v>
      </c>
      <c r="Q780" s="23">
        <v>7.3183333333333342</v>
      </c>
      <c r="R780" s="23">
        <v>8.3833333333333346</v>
      </c>
      <c r="S780" s="23">
        <v>8.3333333333333339</v>
      </c>
      <c r="T780" s="23">
        <v>8.2333333333333325</v>
      </c>
      <c r="U780" s="23">
        <v>7.6000000000000005</v>
      </c>
      <c r="V780" s="23">
        <v>7.9333333333333336</v>
      </c>
      <c r="W780" s="23">
        <v>8.1333333333333329</v>
      </c>
      <c r="X780" s="23">
        <v>7.6333333333333337</v>
      </c>
      <c r="Y780" s="154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55"/>
    </row>
    <row r="781" spans="1:65">
      <c r="A781" s="30"/>
      <c r="B781" s="3" t="s">
        <v>273</v>
      </c>
      <c r="C781" s="29"/>
      <c r="D781" s="11">
        <v>7.8</v>
      </c>
      <c r="E781" s="11">
        <v>8.0850000000000009</v>
      </c>
      <c r="F781" s="11">
        <v>6.9879713593859645</v>
      </c>
      <c r="G781" s="11">
        <v>7.7466268481529719</v>
      </c>
      <c r="H781" s="11">
        <v>6.4</v>
      </c>
      <c r="I781" s="11">
        <v>8.745000000000001</v>
      </c>
      <c r="J781" s="11">
        <v>8.7650000000000006</v>
      </c>
      <c r="K781" s="11">
        <v>8.0649999999999995</v>
      </c>
      <c r="L781" s="11">
        <v>8.9</v>
      </c>
      <c r="M781" s="11">
        <v>7.45</v>
      </c>
      <c r="N781" s="11">
        <v>7.7000000000000011</v>
      </c>
      <c r="O781" s="11">
        <v>7.1</v>
      </c>
      <c r="P781" s="11">
        <v>7.75</v>
      </c>
      <c r="Q781" s="11">
        <v>7.2650000000000006</v>
      </c>
      <c r="R781" s="11">
        <v>8.3000000000000007</v>
      </c>
      <c r="S781" s="11">
        <v>8.5</v>
      </c>
      <c r="T781" s="11">
        <v>8.25</v>
      </c>
      <c r="U781" s="11">
        <v>7.55</v>
      </c>
      <c r="V781" s="11">
        <v>7.95</v>
      </c>
      <c r="W781" s="11">
        <v>8.0500000000000007</v>
      </c>
      <c r="X781" s="11">
        <v>7.6</v>
      </c>
      <c r="Y781" s="154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55"/>
    </row>
    <row r="782" spans="1:65">
      <c r="A782" s="30"/>
      <c r="B782" s="3" t="s">
        <v>274</v>
      </c>
      <c r="C782" s="29"/>
      <c r="D782" s="24">
        <v>0.15055453054181631</v>
      </c>
      <c r="E782" s="24">
        <v>3.3911649915626459E-2</v>
      </c>
      <c r="F782" s="24">
        <v>5.8889120110036962E-2</v>
      </c>
      <c r="G782" s="24">
        <v>5.7912456035707563E-2</v>
      </c>
      <c r="H782" s="24">
        <v>0.20976176963403051</v>
      </c>
      <c r="I782" s="24">
        <v>0.10483320084782283</v>
      </c>
      <c r="J782" s="24">
        <v>0.26718907163280448</v>
      </c>
      <c r="K782" s="24">
        <v>0.26379916603355658</v>
      </c>
      <c r="L782" s="24">
        <v>0.13291601358251259</v>
      </c>
      <c r="M782" s="24">
        <v>9.831920802501716E-2</v>
      </c>
      <c r="N782" s="24">
        <v>0.10327955589886464</v>
      </c>
      <c r="O782" s="24">
        <v>5.1639777949432496E-2</v>
      </c>
      <c r="P782" s="24">
        <v>0.10488088481701512</v>
      </c>
      <c r="Q782" s="24">
        <v>0.14552204873030983</v>
      </c>
      <c r="R782" s="24">
        <v>0.256255081250434</v>
      </c>
      <c r="S782" s="24">
        <v>0.2581988897471611</v>
      </c>
      <c r="T782" s="24">
        <v>0.27325202042558938</v>
      </c>
      <c r="U782" s="24">
        <v>0.21908902300206656</v>
      </c>
      <c r="V782" s="24">
        <v>0.13662601021279416</v>
      </c>
      <c r="W782" s="24">
        <v>0.19663841605003496</v>
      </c>
      <c r="X782" s="24">
        <v>0.10327955589886459</v>
      </c>
      <c r="Y782" s="206"/>
      <c r="Z782" s="207"/>
      <c r="AA782" s="207"/>
      <c r="AB782" s="207"/>
      <c r="AC782" s="207"/>
      <c r="AD782" s="207"/>
      <c r="AE782" s="207"/>
      <c r="AF782" s="207"/>
      <c r="AG782" s="207"/>
      <c r="AH782" s="207"/>
      <c r="AI782" s="207"/>
      <c r="AJ782" s="207"/>
      <c r="AK782" s="207"/>
      <c r="AL782" s="207"/>
      <c r="AM782" s="207"/>
      <c r="AN782" s="207"/>
      <c r="AO782" s="207"/>
      <c r="AP782" s="207"/>
      <c r="AQ782" s="207"/>
      <c r="AR782" s="207"/>
      <c r="AS782" s="207"/>
      <c r="AT782" s="207"/>
      <c r="AU782" s="207"/>
      <c r="AV782" s="207"/>
      <c r="AW782" s="207"/>
      <c r="AX782" s="207"/>
      <c r="AY782" s="207"/>
      <c r="AZ782" s="207"/>
      <c r="BA782" s="207"/>
      <c r="BB782" s="207"/>
      <c r="BC782" s="207"/>
      <c r="BD782" s="207"/>
      <c r="BE782" s="207"/>
      <c r="BF782" s="207"/>
      <c r="BG782" s="207"/>
      <c r="BH782" s="207"/>
      <c r="BI782" s="207"/>
      <c r="BJ782" s="207"/>
      <c r="BK782" s="207"/>
      <c r="BL782" s="207"/>
      <c r="BM782" s="56"/>
    </row>
    <row r="783" spans="1:65">
      <c r="A783" s="30"/>
      <c r="B783" s="3" t="s">
        <v>87</v>
      </c>
      <c r="C783" s="29"/>
      <c r="D783" s="13">
        <v>1.9468258259717625E-2</v>
      </c>
      <c r="E783" s="13">
        <v>4.1995851288701503E-3</v>
      </c>
      <c r="F783" s="13">
        <v>8.4035288420757619E-3</v>
      </c>
      <c r="G783" s="13">
        <v>7.49460383992621E-3</v>
      </c>
      <c r="H783" s="13">
        <v>3.2775276505317273E-2</v>
      </c>
      <c r="I783" s="13">
        <v>1.2001511259052411E-2</v>
      </c>
      <c r="J783" s="13">
        <v>3.0942567647111115E-2</v>
      </c>
      <c r="K783" s="13">
        <v>3.31197948566926E-2</v>
      </c>
      <c r="L783" s="13">
        <v>1.4962403029926371E-2</v>
      </c>
      <c r="M783" s="13">
        <v>1.3138424234968886E-2</v>
      </c>
      <c r="N783" s="13">
        <v>1.3471246421591041E-2</v>
      </c>
      <c r="O783" s="13">
        <v>7.2392212078643686E-3</v>
      </c>
      <c r="P783" s="13">
        <v>1.3533017395743885E-2</v>
      </c>
      <c r="Q783" s="13">
        <v>1.9884588758411724E-2</v>
      </c>
      <c r="R783" s="13">
        <v>3.0567206510986159E-2</v>
      </c>
      <c r="S783" s="13">
        <v>3.0983866769659328E-2</v>
      </c>
      <c r="T783" s="13">
        <v>3.3188504505132319E-2</v>
      </c>
      <c r="U783" s="13">
        <v>2.8827503026587705E-2</v>
      </c>
      <c r="V783" s="13">
        <v>1.7221765993209348E-2</v>
      </c>
      <c r="W783" s="13">
        <v>2.4176854432381347E-2</v>
      </c>
      <c r="X783" s="13">
        <v>1.3530072825178766E-2</v>
      </c>
      <c r="Y783" s="154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55"/>
    </row>
    <row r="784" spans="1:65">
      <c r="A784" s="30"/>
      <c r="B784" s="3" t="s">
        <v>275</v>
      </c>
      <c r="C784" s="29"/>
      <c r="D784" s="13">
        <v>-2.2889771959196947E-2</v>
      </c>
      <c r="E784" s="13">
        <v>2.0279968719329799E-2</v>
      </c>
      <c r="F784" s="13">
        <v>-0.11457822237555393</v>
      </c>
      <c r="G784" s="13">
        <v>-2.3662137934464811E-2</v>
      </c>
      <c r="H784" s="13">
        <v>-0.19135705265588721</v>
      </c>
      <c r="I784" s="13">
        <v>0.10367127266419174</v>
      </c>
      <c r="J784" s="13">
        <v>9.1036226611939775E-2</v>
      </c>
      <c r="K784" s="13">
        <v>6.3814180618528837E-3</v>
      </c>
      <c r="L784" s="13">
        <v>0.1224132576416983</v>
      </c>
      <c r="M784" s="13">
        <v>-5.4477387089826412E-2</v>
      </c>
      <c r="N784" s="13">
        <v>-3.1313135994031405E-2</v>
      </c>
      <c r="O784" s="13">
        <v>-9.8700048272707619E-2</v>
      </c>
      <c r="P784" s="13">
        <v>-2.078393095048825E-2</v>
      </c>
      <c r="Q784" s="13">
        <v>-7.5325213076041675E-2</v>
      </c>
      <c r="R784" s="13">
        <v>5.9238027380439595E-2</v>
      </c>
      <c r="S784" s="13">
        <v>5.2920504354313724E-2</v>
      </c>
      <c r="T784" s="13">
        <v>4.0285458302061761E-2</v>
      </c>
      <c r="U784" s="13">
        <v>-3.9736500028865973E-2</v>
      </c>
      <c r="V784" s="13">
        <v>2.3803201453065359E-3</v>
      </c>
      <c r="W784" s="13">
        <v>2.7650412249810019E-2</v>
      </c>
      <c r="X784" s="13">
        <v>-3.5524818011448689E-2</v>
      </c>
      <c r="Y784" s="154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55"/>
    </row>
    <row r="785" spans="1:65">
      <c r="A785" s="30"/>
      <c r="B785" s="46" t="s">
        <v>276</v>
      </c>
      <c r="C785" s="47"/>
      <c r="D785" s="45">
        <v>0.03</v>
      </c>
      <c r="E785" s="45">
        <v>0.56999999999999995</v>
      </c>
      <c r="F785" s="45">
        <v>1.31</v>
      </c>
      <c r="G785" s="45">
        <v>0.04</v>
      </c>
      <c r="H785" s="45">
        <v>2.37</v>
      </c>
      <c r="I785" s="45">
        <v>1.73</v>
      </c>
      <c r="J785" s="45">
        <v>1.56</v>
      </c>
      <c r="K785" s="45">
        <v>0.38</v>
      </c>
      <c r="L785" s="45">
        <v>1.99</v>
      </c>
      <c r="M785" s="45">
        <v>0.47</v>
      </c>
      <c r="N785" s="45">
        <v>0.15</v>
      </c>
      <c r="O785" s="45">
        <v>1.08</v>
      </c>
      <c r="P785" s="45">
        <v>0</v>
      </c>
      <c r="Q785" s="45">
        <v>0.76</v>
      </c>
      <c r="R785" s="45">
        <v>1.1100000000000001</v>
      </c>
      <c r="S785" s="45">
        <v>1.03</v>
      </c>
      <c r="T785" s="45">
        <v>0.85</v>
      </c>
      <c r="U785" s="45">
        <v>0.26</v>
      </c>
      <c r="V785" s="45">
        <v>0.32</v>
      </c>
      <c r="W785" s="45">
        <v>0.67</v>
      </c>
      <c r="X785" s="45">
        <v>0.21</v>
      </c>
      <c r="Y785" s="154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55"/>
    </row>
    <row r="786" spans="1:65">
      <c r="B786" s="31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BM786" s="55"/>
    </row>
    <row r="787" spans="1:65" ht="15">
      <c r="B787" s="8" t="s">
        <v>588</v>
      </c>
      <c r="BM787" s="28" t="s">
        <v>67</v>
      </c>
    </row>
    <row r="788" spans="1:65" ht="15">
      <c r="A788" s="25" t="s">
        <v>59</v>
      </c>
      <c r="B788" s="18" t="s">
        <v>112</v>
      </c>
      <c r="C788" s="15" t="s">
        <v>113</v>
      </c>
      <c r="D788" s="16" t="s">
        <v>230</v>
      </c>
      <c r="E788" s="17" t="s">
        <v>230</v>
      </c>
      <c r="F788" s="17" t="s">
        <v>230</v>
      </c>
      <c r="G788" s="17" t="s">
        <v>230</v>
      </c>
      <c r="H788" s="17" t="s">
        <v>230</v>
      </c>
      <c r="I788" s="17" t="s">
        <v>230</v>
      </c>
      <c r="J788" s="17" t="s">
        <v>230</v>
      </c>
      <c r="K788" s="17" t="s">
        <v>230</v>
      </c>
      <c r="L788" s="17" t="s">
        <v>230</v>
      </c>
      <c r="M788" s="17" t="s">
        <v>230</v>
      </c>
      <c r="N788" s="17" t="s">
        <v>230</v>
      </c>
      <c r="O788" s="17" t="s">
        <v>230</v>
      </c>
      <c r="P788" s="17" t="s">
        <v>230</v>
      </c>
      <c r="Q788" s="17" t="s">
        <v>230</v>
      </c>
      <c r="R788" s="17" t="s">
        <v>230</v>
      </c>
      <c r="S788" s="17" t="s">
        <v>230</v>
      </c>
      <c r="T788" s="17" t="s">
        <v>230</v>
      </c>
      <c r="U788" s="17" t="s">
        <v>230</v>
      </c>
      <c r="V788" s="154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8">
        <v>1</v>
      </c>
    </row>
    <row r="789" spans="1:65">
      <c r="A789" s="30"/>
      <c r="B789" s="19" t="s">
        <v>231</v>
      </c>
      <c r="C789" s="9" t="s">
        <v>231</v>
      </c>
      <c r="D789" s="152" t="s">
        <v>233</v>
      </c>
      <c r="E789" s="153" t="s">
        <v>234</v>
      </c>
      <c r="F789" s="153" t="s">
        <v>239</v>
      </c>
      <c r="G789" s="153" t="s">
        <v>242</v>
      </c>
      <c r="H789" s="153" t="s">
        <v>243</v>
      </c>
      <c r="I789" s="153" t="s">
        <v>245</v>
      </c>
      <c r="J789" s="153" t="s">
        <v>246</v>
      </c>
      <c r="K789" s="153" t="s">
        <v>247</v>
      </c>
      <c r="L789" s="153" t="s">
        <v>248</v>
      </c>
      <c r="M789" s="153" t="s">
        <v>250</v>
      </c>
      <c r="N789" s="153" t="s">
        <v>251</v>
      </c>
      <c r="O789" s="153" t="s">
        <v>252</v>
      </c>
      <c r="P789" s="153" t="s">
        <v>257</v>
      </c>
      <c r="Q789" s="153" t="s">
        <v>279</v>
      </c>
      <c r="R789" s="153" t="s">
        <v>260</v>
      </c>
      <c r="S789" s="153" t="s">
        <v>261</v>
      </c>
      <c r="T789" s="153" t="s">
        <v>262</v>
      </c>
      <c r="U789" s="153" t="s">
        <v>263</v>
      </c>
      <c r="V789" s="154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8" t="s">
        <v>3</v>
      </c>
    </row>
    <row r="790" spans="1:65">
      <c r="A790" s="30"/>
      <c r="B790" s="19"/>
      <c r="C790" s="9"/>
      <c r="D790" s="10" t="s">
        <v>282</v>
      </c>
      <c r="E790" s="11" t="s">
        <v>281</v>
      </c>
      <c r="F790" s="11" t="s">
        <v>282</v>
      </c>
      <c r="G790" s="11" t="s">
        <v>282</v>
      </c>
      <c r="H790" s="11" t="s">
        <v>281</v>
      </c>
      <c r="I790" s="11" t="s">
        <v>282</v>
      </c>
      <c r="J790" s="11" t="s">
        <v>281</v>
      </c>
      <c r="K790" s="11" t="s">
        <v>281</v>
      </c>
      <c r="L790" s="11" t="s">
        <v>281</v>
      </c>
      <c r="M790" s="11" t="s">
        <v>281</v>
      </c>
      <c r="N790" s="11" t="s">
        <v>322</v>
      </c>
      <c r="O790" s="11" t="s">
        <v>282</v>
      </c>
      <c r="P790" s="11" t="s">
        <v>281</v>
      </c>
      <c r="Q790" s="11" t="s">
        <v>281</v>
      </c>
      <c r="R790" s="11" t="s">
        <v>282</v>
      </c>
      <c r="S790" s="11" t="s">
        <v>282</v>
      </c>
      <c r="T790" s="11" t="s">
        <v>282</v>
      </c>
      <c r="U790" s="11" t="s">
        <v>281</v>
      </c>
      <c r="V790" s="154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8">
        <v>3</v>
      </c>
    </row>
    <row r="791" spans="1:65">
      <c r="A791" s="30"/>
      <c r="B791" s="19"/>
      <c r="C791" s="9"/>
      <c r="D791" s="26" t="s">
        <v>323</v>
      </c>
      <c r="E791" s="26" t="s">
        <v>324</v>
      </c>
      <c r="F791" s="26" t="s">
        <v>324</v>
      </c>
      <c r="G791" s="26" t="s">
        <v>326</v>
      </c>
      <c r="H791" s="26" t="s">
        <v>326</v>
      </c>
      <c r="I791" s="26" t="s">
        <v>323</v>
      </c>
      <c r="J791" s="26" t="s">
        <v>324</v>
      </c>
      <c r="K791" s="26" t="s">
        <v>324</v>
      </c>
      <c r="L791" s="26" t="s">
        <v>324</v>
      </c>
      <c r="M791" s="26" t="s">
        <v>324</v>
      </c>
      <c r="N791" s="26" t="s">
        <v>327</v>
      </c>
      <c r="O791" s="26" t="s">
        <v>326</v>
      </c>
      <c r="P791" s="26" t="s">
        <v>118</v>
      </c>
      <c r="Q791" s="26" t="s">
        <v>324</v>
      </c>
      <c r="R791" s="26" t="s">
        <v>324</v>
      </c>
      <c r="S791" s="26" t="s">
        <v>323</v>
      </c>
      <c r="T791" s="26" t="s">
        <v>324</v>
      </c>
      <c r="U791" s="26" t="s">
        <v>324</v>
      </c>
      <c r="V791" s="154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8">
        <v>3</v>
      </c>
    </row>
    <row r="792" spans="1:65">
      <c r="A792" s="30"/>
      <c r="B792" s="18">
        <v>1</v>
      </c>
      <c r="C792" s="14">
        <v>1</v>
      </c>
      <c r="D792" s="228" t="s">
        <v>107</v>
      </c>
      <c r="E792" s="229">
        <v>2E-3</v>
      </c>
      <c r="F792" s="229">
        <v>2E-3</v>
      </c>
      <c r="G792" s="228" t="s">
        <v>305</v>
      </c>
      <c r="H792" s="229">
        <v>2E-3</v>
      </c>
      <c r="I792" s="228" t="s">
        <v>314</v>
      </c>
      <c r="J792" s="229">
        <v>3.0000000000000001E-3</v>
      </c>
      <c r="K792" s="229">
        <v>2E-3</v>
      </c>
      <c r="L792" s="229">
        <v>2E-3</v>
      </c>
      <c r="M792" s="229">
        <v>2E-3</v>
      </c>
      <c r="N792" s="228" t="s">
        <v>106</v>
      </c>
      <c r="O792" s="228" t="s">
        <v>305</v>
      </c>
      <c r="P792" s="228" t="s">
        <v>305</v>
      </c>
      <c r="Q792" s="229">
        <v>1E-3</v>
      </c>
      <c r="R792" s="228">
        <v>1.0999999999999999E-2</v>
      </c>
      <c r="S792" s="228" t="s">
        <v>313</v>
      </c>
      <c r="T792" s="229">
        <v>3.0000000000000001E-3</v>
      </c>
      <c r="U792" s="229">
        <v>2E-3</v>
      </c>
      <c r="V792" s="206"/>
      <c r="W792" s="207"/>
      <c r="X792" s="207"/>
      <c r="Y792" s="207"/>
      <c r="Z792" s="207"/>
      <c r="AA792" s="207"/>
      <c r="AB792" s="207"/>
      <c r="AC792" s="207"/>
      <c r="AD792" s="207"/>
      <c r="AE792" s="207"/>
      <c r="AF792" s="207"/>
      <c r="AG792" s="207"/>
      <c r="AH792" s="207"/>
      <c r="AI792" s="207"/>
      <c r="AJ792" s="207"/>
      <c r="AK792" s="207"/>
      <c r="AL792" s="207"/>
      <c r="AM792" s="207"/>
      <c r="AN792" s="207"/>
      <c r="AO792" s="207"/>
      <c r="AP792" s="207"/>
      <c r="AQ792" s="207"/>
      <c r="AR792" s="207"/>
      <c r="AS792" s="207"/>
      <c r="AT792" s="207"/>
      <c r="AU792" s="207"/>
      <c r="AV792" s="207"/>
      <c r="AW792" s="207"/>
      <c r="AX792" s="207"/>
      <c r="AY792" s="207"/>
      <c r="AZ792" s="207"/>
      <c r="BA792" s="207"/>
      <c r="BB792" s="207"/>
      <c r="BC792" s="207"/>
      <c r="BD792" s="207"/>
      <c r="BE792" s="207"/>
      <c r="BF792" s="207"/>
      <c r="BG792" s="207"/>
      <c r="BH792" s="207"/>
      <c r="BI792" s="207"/>
      <c r="BJ792" s="207"/>
      <c r="BK792" s="207"/>
      <c r="BL792" s="207"/>
      <c r="BM792" s="230">
        <v>1</v>
      </c>
    </row>
    <row r="793" spans="1:65">
      <c r="A793" s="30"/>
      <c r="B793" s="19">
        <v>1</v>
      </c>
      <c r="C793" s="9">
        <v>2</v>
      </c>
      <c r="D793" s="231" t="s">
        <v>107</v>
      </c>
      <c r="E793" s="24">
        <v>2E-3</v>
      </c>
      <c r="F793" s="24">
        <v>2E-3</v>
      </c>
      <c r="G793" s="231" t="s">
        <v>305</v>
      </c>
      <c r="H793" s="24">
        <v>2E-3</v>
      </c>
      <c r="I793" s="231" t="s">
        <v>314</v>
      </c>
      <c r="J793" s="24">
        <v>2E-3</v>
      </c>
      <c r="K793" s="24">
        <v>2E-3</v>
      </c>
      <c r="L793" s="24">
        <v>2E-3</v>
      </c>
      <c r="M793" s="24">
        <v>2E-3</v>
      </c>
      <c r="N793" s="231" t="s">
        <v>106</v>
      </c>
      <c r="O793" s="231" t="s">
        <v>305</v>
      </c>
      <c r="P793" s="231" t="s">
        <v>305</v>
      </c>
      <c r="Q793" s="24">
        <v>2E-3</v>
      </c>
      <c r="R793" s="231">
        <v>1.0999999999999999E-2</v>
      </c>
      <c r="S793" s="231" t="s">
        <v>313</v>
      </c>
      <c r="T793" s="24">
        <v>2E-3</v>
      </c>
      <c r="U793" s="24">
        <v>2E-3</v>
      </c>
      <c r="V793" s="206"/>
      <c r="W793" s="207"/>
      <c r="X793" s="207"/>
      <c r="Y793" s="207"/>
      <c r="Z793" s="207"/>
      <c r="AA793" s="207"/>
      <c r="AB793" s="207"/>
      <c r="AC793" s="207"/>
      <c r="AD793" s="207"/>
      <c r="AE793" s="207"/>
      <c r="AF793" s="207"/>
      <c r="AG793" s="207"/>
      <c r="AH793" s="207"/>
      <c r="AI793" s="207"/>
      <c r="AJ793" s="207"/>
      <c r="AK793" s="207"/>
      <c r="AL793" s="207"/>
      <c r="AM793" s="207"/>
      <c r="AN793" s="207"/>
      <c r="AO793" s="207"/>
      <c r="AP793" s="207"/>
      <c r="AQ793" s="207"/>
      <c r="AR793" s="207"/>
      <c r="AS793" s="207"/>
      <c r="AT793" s="207"/>
      <c r="AU793" s="207"/>
      <c r="AV793" s="207"/>
      <c r="AW793" s="207"/>
      <c r="AX793" s="207"/>
      <c r="AY793" s="207"/>
      <c r="AZ793" s="207"/>
      <c r="BA793" s="207"/>
      <c r="BB793" s="207"/>
      <c r="BC793" s="207"/>
      <c r="BD793" s="207"/>
      <c r="BE793" s="207"/>
      <c r="BF793" s="207"/>
      <c r="BG793" s="207"/>
      <c r="BH793" s="207"/>
      <c r="BI793" s="207"/>
      <c r="BJ793" s="207"/>
      <c r="BK793" s="207"/>
      <c r="BL793" s="207"/>
      <c r="BM793" s="230">
        <v>31</v>
      </c>
    </row>
    <row r="794" spans="1:65">
      <c r="A794" s="30"/>
      <c r="B794" s="19">
        <v>1</v>
      </c>
      <c r="C794" s="9">
        <v>3</v>
      </c>
      <c r="D794" s="231" t="s">
        <v>107</v>
      </c>
      <c r="E794" s="24">
        <v>2E-3</v>
      </c>
      <c r="F794" s="24">
        <v>2E-3</v>
      </c>
      <c r="G794" s="231" t="s">
        <v>305</v>
      </c>
      <c r="H794" s="24">
        <v>2E-3</v>
      </c>
      <c r="I794" s="231" t="s">
        <v>314</v>
      </c>
      <c r="J794" s="24">
        <v>2E-3</v>
      </c>
      <c r="K794" s="24">
        <v>2E-3</v>
      </c>
      <c r="L794" s="24">
        <v>2E-3</v>
      </c>
      <c r="M794" s="24">
        <v>2E-3</v>
      </c>
      <c r="N794" s="231" t="s">
        <v>106</v>
      </c>
      <c r="O794" s="231" t="s">
        <v>305</v>
      </c>
      <c r="P794" s="231" t="s">
        <v>305</v>
      </c>
      <c r="Q794" s="24">
        <v>2E-3</v>
      </c>
      <c r="R794" s="231">
        <v>1.4E-2</v>
      </c>
      <c r="S794" s="231" t="s">
        <v>313</v>
      </c>
      <c r="T794" s="24">
        <v>2E-3</v>
      </c>
      <c r="U794" s="24">
        <v>1E-3</v>
      </c>
      <c r="V794" s="206"/>
      <c r="W794" s="207"/>
      <c r="X794" s="207"/>
      <c r="Y794" s="207"/>
      <c r="Z794" s="207"/>
      <c r="AA794" s="207"/>
      <c r="AB794" s="207"/>
      <c r="AC794" s="207"/>
      <c r="AD794" s="207"/>
      <c r="AE794" s="207"/>
      <c r="AF794" s="207"/>
      <c r="AG794" s="207"/>
      <c r="AH794" s="207"/>
      <c r="AI794" s="207"/>
      <c r="AJ794" s="207"/>
      <c r="AK794" s="207"/>
      <c r="AL794" s="207"/>
      <c r="AM794" s="207"/>
      <c r="AN794" s="207"/>
      <c r="AO794" s="207"/>
      <c r="AP794" s="207"/>
      <c r="AQ794" s="207"/>
      <c r="AR794" s="207"/>
      <c r="AS794" s="207"/>
      <c r="AT794" s="207"/>
      <c r="AU794" s="207"/>
      <c r="AV794" s="207"/>
      <c r="AW794" s="207"/>
      <c r="AX794" s="207"/>
      <c r="AY794" s="207"/>
      <c r="AZ794" s="207"/>
      <c r="BA794" s="207"/>
      <c r="BB794" s="207"/>
      <c r="BC794" s="207"/>
      <c r="BD794" s="207"/>
      <c r="BE794" s="207"/>
      <c r="BF794" s="207"/>
      <c r="BG794" s="207"/>
      <c r="BH794" s="207"/>
      <c r="BI794" s="207"/>
      <c r="BJ794" s="207"/>
      <c r="BK794" s="207"/>
      <c r="BL794" s="207"/>
      <c r="BM794" s="230">
        <v>16</v>
      </c>
    </row>
    <row r="795" spans="1:65">
      <c r="A795" s="30"/>
      <c r="B795" s="19">
        <v>1</v>
      </c>
      <c r="C795" s="9">
        <v>4</v>
      </c>
      <c r="D795" s="231" t="s">
        <v>107</v>
      </c>
      <c r="E795" s="24">
        <v>2E-3</v>
      </c>
      <c r="F795" s="24">
        <v>2E-3</v>
      </c>
      <c r="G795" s="231" t="s">
        <v>305</v>
      </c>
      <c r="H795" s="24">
        <v>2E-3</v>
      </c>
      <c r="I795" s="231" t="s">
        <v>314</v>
      </c>
      <c r="J795" s="24">
        <v>3.0000000000000001E-3</v>
      </c>
      <c r="K795" s="24">
        <v>2E-3</v>
      </c>
      <c r="L795" s="24">
        <v>3.0000000000000001E-3</v>
      </c>
      <c r="M795" s="24">
        <v>3.0000000000000001E-3</v>
      </c>
      <c r="N795" s="231" t="s">
        <v>106</v>
      </c>
      <c r="O795" s="231" t="s">
        <v>305</v>
      </c>
      <c r="P795" s="231" t="s">
        <v>305</v>
      </c>
      <c r="Q795" s="24">
        <v>2E-3</v>
      </c>
      <c r="R795" s="231">
        <v>1.2E-2</v>
      </c>
      <c r="S795" s="231" t="s">
        <v>313</v>
      </c>
      <c r="T795" s="24">
        <v>2E-3</v>
      </c>
      <c r="U795" s="231" t="s">
        <v>341</v>
      </c>
      <c r="V795" s="206"/>
      <c r="W795" s="207"/>
      <c r="X795" s="207"/>
      <c r="Y795" s="207"/>
      <c r="Z795" s="207"/>
      <c r="AA795" s="207"/>
      <c r="AB795" s="207"/>
      <c r="AC795" s="207"/>
      <c r="AD795" s="207"/>
      <c r="AE795" s="207"/>
      <c r="AF795" s="207"/>
      <c r="AG795" s="207"/>
      <c r="AH795" s="207"/>
      <c r="AI795" s="207"/>
      <c r="AJ795" s="207"/>
      <c r="AK795" s="207"/>
      <c r="AL795" s="207"/>
      <c r="AM795" s="207"/>
      <c r="AN795" s="207"/>
      <c r="AO795" s="207"/>
      <c r="AP795" s="207"/>
      <c r="AQ795" s="207"/>
      <c r="AR795" s="207"/>
      <c r="AS795" s="207"/>
      <c r="AT795" s="207"/>
      <c r="AU795" s="207"/>
      <c r="AV795" s="207"/>
      <c r="AW795" s="207"/>
      <c r="AX795" s="207"/>
      <c r="AY795" s="207"/>
      <c r="AZ795" s="207"/>
      <c r="BA795" s="207"/>
      <c r="BB795" s="207"/>
      <c r="BC795" s="207"/>
      <c r="BD795" s="207"/>
      <c r="BE795" s="207"/>
      <c r="BF795" s="207"/>
      <c r="BG795" s="207"/>
      <c r="BH795" s="207"/>
      <c r="BI795" s="207"/>
      <c r="BJ795" s="207"/>
      <c r="BK795" s="207"/>
      <c r="BL795" s="207"/>
      <c r="BM795" s="230">
        <v>2.0400000000000001E-3</v>
      </c>
    </row>
    <row r="796" spans="1:65">
      <c r="A796" s="30"/>
      <c r="B796" s="19">
        <v>1</v>
      </c>
      <c r="C796" s="9">
        <v>5</v>
      </c>
      <c r="D796" s="231" t="s">
        <v>107</v>
      </c>
      <c r="E796" s="24">
        <v>2E-3</v>
      </c>
      <c r="F796" s="24">
        <v>2E-3</v>
      </c>
      <c r="G796" s="231" t="s">
        <v>305</v>
      </c>
      <c r="H796" s="24">
        <v>2E-3</v>
      </c>
      <c r="I796" s="231">
        <v>5.0000000000000001E-3</v>
      </c>
      <c r="J796" s="24">
        <v>2E-3</v>
      </c>
      <c r="K796" s="24">
        <v>2E-3</v>
      </c>
      <c r="L796" s="24">
        <v>2E-3</v>
      </c>
      <c r="M796" s="24">
        <v>2E-3</v>
      </c>
      <c r="N796" s="231" t="s">
        <v>106</v>
      </c>
      <c r="O796" s="231" t="s">
        <v>305</v>
      </c>
      <c r="P796" s="231" t="s">
        <v>305</v>
      </c>
      <c r="Q796" s="24">
        <v>2E-3</v>
      </c>
      <c r="R796" s="231">
        <v>1.2999999999999999E-2</v>
      </c>
      <c r="S796" s="231" t="s">
        <v>313</v>
      </c>
      <c r="T796" s="24">
        <v>2E-3</v>
      </c>
      <c r="U796" s="231" t="s">
        <v>341</v>
      </c>
      <c r="V796" s="206"/>
      <c r="W796" s="207"/>
      <c r="X796" s="207"/>
      <c r="Y796" s="207"/>
      <c r="Z796" s="207"/>
      <c r="AA796" s="207"/>
      <c r="AB796" s="207"/>
      <c r="AC796" s="207"/>
      <c r="AD796" s="207"/>
      <c r="AE796" s="207"/>
      <c r="AF796" s="207"/>
      <c r="AG796" s="207"/>
      <c r="AH796" s="207"/>
      <c r="AI796" s="207"/>
      <c r="AJ796" s="207"/>
      <c r="AK796" s="207"/>
      <c r="AL796" s="207"/>
      <c r="AM796" s="207"/>
      <c r="AN796" s="207"/>
      <c r="AO796" s="207"/>
      <c r="AP796" s="207"/>
      <c r="AQ796" s="207"/>
      <c r="AR796" s="207"/>
      <c r="AS796" s="207"/>
      <c r="AT796" s="207"/>
      <c r="AU796" s="207"/>
      <c r="AV796" s="207"/>
      <c r="AW796" s="207"/>
      <c r="AX796" s="207"/>
      <c r="AY796" s="207"/>
      <c r="AZ796" s="207"/>
      <c r="BA796" s="207"/>
      <c r="BB796" s="207"/>
      <c r="BC796" s="207"/>
      <c r="BD796" s="207"/>
      <c r="BE796" s="207"/>
      <c r="BF796" s="207"/>
      <c r="BG796" s="207"/>
      <c r="BH796" s="207"/>
      <c r="BI796" s="207"/>
      <c r="BJ796" s="207"/>
      <c r="BK796" s="207"/>
      <c r="BL796" s="207"/>
      <c r="BM796" s="230">
        <v>111</v>
      </c>
    </row>
    <row r="797" spans="1:65">
      <c r="A797" s="30"/>
      <c r="B797" s="19">
        <v>1</v>
      </c>
      <c r="C797" s="9">
        <v>6</v>
      </c>
      <c r="D797" s="231" t="s">
        <v>107</v>
      </c>
      <c r="E797" s="24">
        <v>2E-3</v>
      </c>
      <c r="F797" s="24">
        <v>2E-3</v>
      </c>
      <c r="G797" s="231" t="s">
        <v>305</v>
      </c>
      <c r="H797" s="24">
        <v>3.0000000000000001E-3</v>
      </c>
      <c r="I797" s="231" t="s">
        <v>314</v>
      </c>
      <c r="J797" s="235">
        <v>4.0000000000000001E-3</v>
      </c>
      <c r="K797" s="24">
        <v>2E-3</v>
      </c>
      <c r="L797" s="24">
        <v>2E-3</v>
      </c>
      <c r="M797" s="24">
        <v>2E-3</v>
      </c>
      <c r="N797" s="231" t="s">
        <v>106</v>
      </c>
      <c r="O797" s="231" t="s">
        <v>305</v>
      </c>
      <c r="P797" s="231" t="s">
        <v>305</v>
      </c>
      <c r="Q797" s="24">
        <v>1E-3</v>
      </c>
      <c r="R797" s="231">
        <v>0.01</v>
      </c>
      <c r="S797" s="231" t="s">
        <v>313</v>
      </c>
      <c r="T797" s="24">
        <v>2E-3</v>
      </c>
      <c r="U797" s="231" t="s">
        <v>341</v>
      </c>
      <c r="V797" s="206"/>
      <c r="W797" s="207"/>
      <c r="X797" s="207"/>
      <c r="Y797" s="207"/>
      <c r="Z797" s="207"/>
      <c r="AA797" s="207"/>
      <c r="AB797" s="207"/>
      <c r="AC797" s="207"/>
      <c r="AD797" s="207"/>
      <c r="AE797" s="207"/>
      <c r="AF797" s="207"/>
      <c r="AG797" s="207"/>
      <c r="AH797" s="207"/>
      <c r="AI797" s="207"/>
      <c r="AJ797" s="207"/>
      <c r="AK797" s="207"/>
      <c r="AL797" s="207"/>
      <c r="AM797" s="207"/>
      <c r="AN797" s="207"/>
      <c r="AO797" s="207"/>
      <c r="AP797" s="207"/>
      <c r="AQ797" s="207"/>
      <c r="AR797" s="207"/>
      <c r="AS797" s="207"/>
      <c r="AT797" s="207"/>
      <c r="AU797" s="207"/>
      <c r="AV797" s="207"/>
      <c r="AW797" s="207"/>
      <c r="AX797" s="207"/>
      <c r="AY797" s="207"/>
      <c r="AZ797" s="207"/>
      <c r="BA797" s="207"/>
      <c r="BB797" s="207"/>
      <c r="BC797" s="207"/>
      <c r="BD797" s="207"/>
      <c r="BE797" s="207"/>
      <c r="BF797" s="207"/>
      <c r="BG797" s="207"/>
      <c r="BH797" s="207"/>
      <c r="BI797" s="207"/>
      <c r="BJ797" s="207"/>
      <c r="BK797" s="207"/>
      <c r="BL797" s="207"/>
      <c r="BM797" s="56"/>
    </row>
    <row r="798" spans="1:65">
      <c r="A798" s="30"/>
      <c r="B798" s="20" t="s">
        <v>272</v>
      </c>
      <c r="C798" s="12"/>
      <c r="D798" s="232" t="s">
        <v>674</v>
      </c>
      <c r="E798" s="232">
        <v>2E-3</v>
      </c>
      <c r="F798" s="232">
        <v>2E-3</v>
      </c>
      <c r="G798" s="232" t="s">
        <v>674</v>
      </c>
      <c r="H798" s="232">
        <v>2.166666666666667E-3</v>
      </c>
      <c r="I798" s="232">
        <v>5.0000000000000001E-3</v>
      </c>
      <c r="J798" s="232">
        <v>2.6666666666666666E-3</v>
      </c>
      <c r="K798" s="232">
        <v>2E-3</v>
      </c>
      <c r="L798" s="232">
        <v>2.166666666666667E-3</v>
      </c>
      <c r="M798" s="232">
        <v>2.166666666666667E-3</v>
      </c>
      <c r="N798" s="232" t="s">
        <v>674</v>
      </c>
      <c r="O798" s="232" t="s">
        <v>674</v>
      </c>
      <c r="P798" s="232" t="s">
        <v>674</v>
      </c>
      <c r="Q798" s="232">
        <v>1.666666666666667E-3</v>
      </c>
      <c r="R798" s="232">
        <v>1.1833333333333333E-2</v>
      </c>
      <c r="S798" s="232" t="s">
        <v>674</v>
      </c>
      <c r="T798" s="232">
        <v>2.166666666666667E-3</v>
      </c>
      <c r="U798" s="232">
        <v>1.6666666666666668E-3</v>
      </c>
      <c r="V798" s="206"/>
      <c r="W798" s="207"/>
      <c r="X798" s="207"/>
      <c r="Y798" s="207"/>
      <c r="Z798" s="207"/>
      <c r="AA798" s="207"/>
      <c r="AB798" s="207"/>
      <c r="AC798" s="207"/>
      <c r="AD798" s="207"/>
      <c r="AE798" s="207"/>
      <c r="AF798" s="207"/>
      <c r="AG798" s="207"/>
      <c r="AH798" s="207"/>
      <c r="AI798" s="207"/>
      <c r="AJ798" s="207"/>
      <c r="AK798" s="207"/>
      <c r="AL798" s="207"/>
      <c r="AM798" s="207"/>
      <c r="AN798" s="207"/>
      <c r="AO798" s="207"/>
      <c r="AP798" s="207"/>
      <c r="AQ798" s="207"/>
      <c r="AR798" s="207"/>
      <c r="AS798" s="207"/>
      <c r="AT798" s="207"/>
      <c r="AU798" s="207"/>
      <c r="AV798" s="207"/>
      <c r="AW798" s="207"/>
      <c r="AX798" s="207"/>
      <c r="AY798" s="207"/>
      <c r="AZ798" s="207"/>
      <c r="BA798" s="207"/>
      <c r="BB798" s="207"/>
      <c r="BC798" s="207"/>
      <c r="BD798" s="207"/>
      <c r="BE798" s="207"/>
      <c r="BF798" s="207"/>
      <c r="BG798" s="207"/>
      <c r="BH798" s="207"/>
      <c r="BI798" s="207"/>
      <c r="BJ798" s="207"/>
      <c r="BK798" s="207"/>
      <c r="BL798" s="207"/>
      <c r="BM798" s="56"/>
    </row>
    <row r="799" spans="1:65">
      <c r="A799" s="30"/>
      <c r="B799" s="3" t="s">
        <v>273</v>
      </c>
      <c r="C799" s="29"/>
      <c r="D799" s="24" t="s">
        <v>674</v>
      </c>
      <c r="E799" s="24">
        <v>2E-3</v>
      </c>
      <c r="F799" s="24">
        <v>2E-3</v>
      </c>
      <c r="G799" s="24" t="s">
        <v>674</v>
      </c>
      <c r="H799" s="24">
        <v>2E-3</v>
      </c>
      <c r="I799" s="24">
        <v>5.0000000000000001E-3</v>
      </c>
      <c r="J799" s="24">
        <v>2.5000000000000001E-3</v>
      </c>
      <c r="K799" s="24">
        <v>2E-3</v>
      </c>
      <c r="L799" s="24">
        <v>2E-3</v>
      </c>
      <c r="M799" s="24">
        <v>2E-3</v>
      </c>
      <c r="N799" s="24" t="s">
        <v>674</v>
      </c>
      <c r="O799" s="24" t="s">
        <v>674</v>
      </c>
      <c r="P799" s="24" t="s">
        <v>674</v>
      </c>
      <c r="Q799" s="24">
        <v>2E-3</v>
      </c>
      <c r="R799" s="24">
        <v>1.15E-2</v>
      </c>
      <c r="S799" s="24" t="s">
        <v>674</v>
      </c>
      <c r="T799" s="24">
        <v>2E-3</v>
      </c>
      <c r="U799" s="24">
        <v>2E-3</v>
      </c>
      <c r="V799" s="206"/>
      <c r="W799" s="207"/>
      <c r="X799" s="207"/>
      <c r="Y799" s="207"/>
      <c r="Z799" s="207"/>
      <c r="AA799" s="207"/>
      <c r="AB799" s="207"/>
      <c r="AC799" s="207"/>
      <c r="AD799" s="207"/>
      <c r="AE799" s="207"/>
      <c r="AF799" s="207"/>
      <c r="AG799" s="207"/>
      <c r="AH799" s="207"/>
      <c r="AI799" s="207"/>
      <c r="AJ799" s="207"/>
      <c r="AK799" s="207"/>
      <c r="AL799" s="207"/>
      <c r="AM799" s="207"/>
      <c r="AN799" s="207"/>
      <c r="AO799" s="207"/>
      <c r="AP799" s="207"/>
      <c r="AQ799" s="207"/>
      <c r="AR799" s="207"/>
      <c r="AS799" s="207"/>
      <c r="AT799" s="207"/>
      <c r="AU799" s="207"/>
      <c r="AV799" s="207"/>
      <c r="AW799" s="207"/>
      <c r="AX799" s="207"/>
      <c r="AY799" s="207"/>
      <c r="AZ799" s="207"/>
      <c r="BA799" s="207"/>
      <c r="BB799" s="207"/>
      <c r="BC799" s="207"/>
      <c r="BD799" s="207"/>
      <c r="BE799" s="207"/>
      <c r="BF799" s="207"/>
      <c r="BG799" s="207"/>
      <c r="BH799" s="207"/>
      <c r="BI799" s="207"/>
      <c r="BJ799" s="207"/>
      <c r="BK799" s="207"/>
      <c r="BL799" s="207"/>
      <c r="BM799" s="56"/>
    </row>
    <row r="800" spans="1:65">
      <c r="A800" s="30"/>
      <c r="B800" s="3" t="s">
        <v>274</v>
      </c>
      <c r="C800" s="29"/>
      <c r="D800" s="24" t="s">
        <v>674</v>
      </c>
      <c r="E800" s="24">
        <v>0</v>
      </c>
      <c r="F800" s="24">
        <v>0</v>
      </c>
      <c r="G800" s="24" t="s">
        <v>674</v>
      </c>
      <c r="H800" s="24">
        <v>4.0824829046386303E-4</v>
      </c>
      <c r="I800" s="24" t="s">
        <v>674</v>
      </c>
      <c r="J800" s="24">
        <v>8.1649658092772606E-4</v>
      </c>
      <c r="K800" s="24">
        <v>0</v>
      </c>
      <c r="L800" s="24">
        <v>4.0824829046386303E-4</v>
      </c>
      <c r="M800" s="24">
        <v>4.0824829046386303E-4</v>
      </c>
      <c r="N800" s="24" t="s">
        <v>674</v>
      </c>
      <c r="O800" s="24" t="s">
        <v>674</v>
      </c>
      <c r="P800" s="24" t="s">
        <v>674</v>
      </c>
      <c r="Q800" s="24">
        <v>5.1639777949432221E-4</v>
      </c>
      <c r="R800" s="24">
        <v>1.4719601443879745E-3</v>
      </c>
      <c r="S800" s="24" t="s">
        <v>674</v>
      </c>
      <c r="T800" s="24">
        <v>4.0824829046386303E-4</v>
      </c>
      <c r="U800" s="24">
        <v>5.773502691896258E-4</v>
      </c>
      <c r="V800" s="206"/>
      <c r="W800" s="207"/>
      <c r="X800" s="207"/>
      <c r="Y800" s="207"/>
      <c r="Z800" s="207"/>
      <c r="AA800" s="207"/>
      <c r="AB800" s="207"/>
      <c r="AC800" s="207"/>
      <c r="AD800" s="207"/>
      <c r="AE800" s="207"/>
      <c r="AF800" s="207"/>
      <c r="AG800" s="207"/>
      <c r="AH800" s="207"/>
      <c r="AI800" s="207"/>
      <c r="AJ800" s="207"/>
      <c r="AK800" s="207"/>
      <c r="AL800" s="207"/>
      <c r="AM800" s="207"/>
      <c r="AN800" s="207"/>
      <c r="AO800" s="207"/>
      <c r="AP800" s="207"/>
      <c r="AQ800" s="207"/>
      <c r="AR800" s="207"/>
      <c r="AS800" s="207"/>
      <c r="AT800" s="207"/>
      <c r="AU800" s="207"/>
      <c r="AV800" s="207"/>
      <c r="AW800" s="207"/>
      <c r="AX800" s="207"/>
      <c r="AY800" s="207"/>
      <c r="AZ800" s="207"/>
      <c r="BA800" s="207"/>
      <c r="BB800" s="207"/>
      <c r="BC800" s="207"/>
      <c r="BD800" s="207"/>
      <c r="BE800" s="207"/>
      <c r="BF800" s="207"/>
      <c r="BG800" s="207"/>
      <c r="BH800" s="207"/>
      <c r="BI800" s="207"/>
      <c r="BJ800" s="207"/>
      <c r="BK800" s="207"/>
      <c r="BL800" s="207"/>
      <c r="BM800" s="56"/>
    </row>
    <row r="801" spans="1:65">
      <c r="A801" s="30"/>
      <c r="B801" s="3" t="s">
        <v>87</v>
      </c>
      <c r="C801" s="29"/>
      <c r="D801" s="13" t="s">
        <v>674</v>
      </c>
      <c r="E801" s="13">
        <v>0</v>
      </c>
      <c r="F801" s="13">
        <v>0</v>
      </c>
      <c r="G801" s="13" t="s">
        <v>674</v>
      </c>
      <c r="H801" s="13">
        <v>0.18842228790639828</v>
      </c>
      <c r="I801" s="13" t="s">
        <v>674</v>
      </c>
      <c r="J801" s="13">
        <v>0.30618621784789729</v>
      </c>
      <c r="K801" s="13">
        <v>0</v>
      </c>
      <c r="L801" s="13">
        <v>0.18842228790639828</v>
      </c>
      <c r="M801" s="13">
        <v>0.18842228790639828</v>
      </c>
      <c r="N801" s="13" t="s">
        <v>674</v>
      </c>
      <c r="O801" s="13" t="s">
        <v>674</v>
      </c>
      <c r="P801" s="13" t="s">
        <v>674</v>
      </c>
      <c r="Q801" s="13">
        <v>0.30983866769659324</v>
      </c>
      <c r="R801" s="13">
        <v>0.12439099811729362</v>
      </c>
      <c r="S801" s="13" t="s">
        <v>674</v>
      </c>
      <c r="T801" s="13">
        <v>0.18842228790639828</v>
      </c>
      <c r="U801" s="13">
        <v>0.34641016151377546</v>
      </c>
      <c r="V801" s="154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55"/>
    </row>
    <row r="802" spans="1:65">
      <c r="A802" s="30"/>
      <c r="B802" s="3" t="s">
        <v>275</v>
      </c>
      <c r="C802" s="29"/>
      <c r="D802" s="13" t="s">
        <v>674</v>
      </c>
      <c r="E802" s="13">
        <v>-1.9607843137254943E-2</v>
      </c>
      <c r="F802" s="13">
        <v>-1.9607843137254943E-2</v>
      </c>
      <c r="G802" s="13" t="s">
        <v>674</v>
      </c>
      <c r="H802" s="13">
        <v>6.2091503267973858E-2</v>
      </c>
      <c r="I802" s="13">
        <v>1.4509803921568625</v>
      </c>
      <c r="J802" s="13">
        <v>0.30718954248365993</v>
      </c>
      <c r="K802" s="13">
        <v>-1.9607843137254943E-2</v>
      </c>
      <c r="L802" s="13">
        <v>6.2091503267973858E-2</v>
      </c>
      <c r="M802" s="13">
        <v>6.2091503267973858E-2</v>
      </c>
      <c r="N802" s="13" t="s">
        <v>674</v>
      </c>
      <c r="O802" s="13" t="s">
        <v>674</v>
      </c>
      <c r="P802" s="13" t="s">
        <v>674</v>
      </c>
      <c r="Q802" s="13">
        <v>-0.18300653594771232</v>
      </c>
      <c r="R802" s="13">
        <v>4.8006535947712408</v>
      </c>
      <c r="S802" s="13" t="s">
        <v>674</v>
      </c>
      <c r="T802" s="13">
        <v>6.2091503267973858E-2</v>
      </c>
      <c r="U802" s="13">
        <v>-0.18300653594771243</v>
      </c>
      <c r="V802" s="154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55"/>
    </row>
    <row r="803" spans="1:65">
      <c r="A803" s="30"/>
      <c r="B803" s="46" t="s">
        <v>276</v>
      </c>
      <c r="C803" s="47"/>
      <c r="D803" s="45">
        <v>51.61</v>
      </c>
      <c r="E803" s="45">
        <v>0.18</v>
      </c>
      <c r="F803" s="45">
        <v>0.18</v>
      </c>
      <c r="G803" s="45">
        <v>24.63</v>
      </c>
      <c r="H803" s="45">
        <v>0</v>
      </c>
      <c r="I803" s="45">
        <v>0.81</v>
      </c>
      <c r="J803" s="45">
        <v>0.54</v>
      </c>
      <c r="K803" s="45">
        <v>0.18</v>
      </c>
      <c r="L803" s="45">
        <v>0</v>
      </c>
      <c r="M803" s="45">
        <v>0</v>
      </c>
      <c r="N803" s="45">
        <v>2694.9</v>
      </c>
      <c r="O803" s="45">
        <v>24.63</v>
      </c>
      <c r="P803" s="45">
        <v>24.63</v>
      </c>
      <c r="Q803" s="45">
        <v>0.54</v>
      </c>
      <c r="R803" s="45">
        <v>10.43</v>
      </c>
      <c r="S803" s="45">
        <v>1.26</v>
      </c>
      <c r="T803" s="45">
        <v>0</v>
      </c>
      <c r="U803" s="45">
        <v>1.17</v>
      </c>
      <c r="V803" s="154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55"/>
    </row>
    <row r="804" spans="1:65">
      <c r="B804" s="31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BM804" s="55"/>
    </row>
    <row r="805" spans="1:65" ht="15">
      <c r="B805" s="8" t="s">
        <v>526</v>
      </c>
      <c r="BM805" s="28" t="s">
        <v>67</v>
      </c>
    </row>
    <row r="806" spans="1:65" ht="15">
      <c r="A806" s="25" t="s">
        <v>60</v>
      </c>
      <c r="B806" s="18" t="s">
        <v>112</v>
      </c>
      <c r="C806" s="15" t="s">
        <v>113</v>
      </c>
      <c r="D806" s="16" t="s">
        <v>230</v>
      </c>
      <c r="E806" s="17" t="s">
        <v>230</v>
      </c>
      <c r="F806" s="17" t="s">
        <v>230</v>
      </c>
      <c r="G806" s="17" t="s">
        <v>230</v>
      </c>
      <c r="H806" s="17" t="s">
        <v>230</v>
      </c>
      <c r="I806" s="17" t="s">
        <v>230</v>
      </c>
      <c r="J806" s="17" t="s">
        <v>230</v>
      </c>
      <c r="K806" s="17" t="s">
        <v>230</v>
      </c>
      <c r="L806" s="17" t="s">
        <v>230</v>
      </c>
      <c r="M806" s="17" t="s">
        <v>230</v>
      </c>
      <c r="N806" s="17" t="s">
        <v>230</v>
      </c>
      <c r="O806" s="17" t="s">
        <v>230</v>
      </c>
      <c r="P806" s="17" t="s">
        <v>230</v>
      </c>
      <c r="Q806" s="17" t="s">
        <v>230</v>
      </c>
      <c r="R806" s="17" t="s">
        <v>230</v>
      </c>
      <c r="S806" s="17" t="s">
        <v>230</v>
      </c>
      <c r="T806" s="17" t="s">
        <v>230</v>
      </c>
      <c r="U806" s="17" t="s">
        <v>230</v>
      </c>
      <c r="V806" s="17" t="s">
        <v>230</v>
      </c>
      <c r="W806" s="17" t="s">
        <v>230</v>
      </c>
      <c r="X806" s="17" t="s">
        <v>230</v>
      </c>
      <c r="Y806" s="17" t="s">
        <v>230</v>
      </c>
      <c r="Z806" s="17" t="s">
        <v>230</v>
      </c>
      <c r="AA806" s="17" t="s">
        <v>230</v>
      </c>
      <c r="AB806" s="17" t="s">
        <v>230</v>
      </c>
      <c r="AC806" s="17" t="s">
        <v>230</v>
      </c>
      <c r="AD806" s="17" t="s">
        <v>230</v>
      </c>
      <c r="AE806" s="154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8">
        <v>1</v>
      </c>
    </row>
    <row r="807" spans="1:65">
      <c r="A807" s="30"/>
      <c r="B807" s="19" t="s">
        <v>231</v>
      </c>
      <c r="C807" s="9" t="s">
        <v>231</v>
      </c>
      <c r="D807" s="152" t="s">
        <v>233</v>
      </c>
      <c r="E807" s="153" t="s">
        <v>234</v>
      </c>
      <c r="F807" s="153" t="s">
        <v>235</v>
      </c>
      <c r="G807" s="153" t="s">
        <v>236</v>
      </c>
      <c r="H807" s="153" t="s">
        <v>237</v>
      </c>
      <c r="I807" s="153" t="s">
        <v>239</v>
      </c>
      <c r="J807" s="153" t="s">
        <v>240</v>
      </c>
      <c r="K807" s="153" t="s">
        <v>242</v>
      </c>
      <c r="L807" s="153" t="s">
        <v>243</v>
      </c>
      <c r="M807" s="153" t="s">
        <v>244</v>
      </c>
      <c r="N807" s="153" t="s">
        <v>245</v>
      </c>
      <c r="O807" s="153" t="s">
        <v>246</v>
      </c>
      <c r="P807" s="153" t="s">
        <v>247</v>
      </c>
      <c r="Q807" s="153" t="s">
        <v>248</v>
      </c>
      <c r="R807" s="153" t="s">
        <v>250</v>
      </c>
      <c r="S807" s="153" t="s">
        <v>251</v>
      </c>
      <c r="T807" s="153" t="s">
        <v>287</v>
      </c>
      <c r="U807" s="153" t="s">
        <v>252</v>
      </c>
      <c r="V807" s="153" t="s">
        <v>253</v>
      </c>
      <c r="W807" s="153" t="s">
        <v>254</v>
      </c>
      <c r="X807" s="153" t="s">
        <v>256</v>
      </c>
      <c r="Y807" s="153" t="s">
        <v>257</v>
      </c>
      <c r="Z807" s="153" t="s">
        <v>279</v>
      </c>
      <c r="AA807" s="153" t="s">
        <v>260</v>
      </c>
      <c r="AB807" s="153" t="s">
        <v>261</v>
      </c>
      <c r="AC807" s="153" t="s">
        <v>262</v>
      </c>
      <c r="AD807" s="153" t="s">
        <v>263</v>
      </c>
      <c r="AE807" s="154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8" t="s">
        <v>1</v>
      </c>
    </row>
    <row r="808" spans="1:65">
      <c r="A808" s="30"/>
      <c r="B808" s="19"/>
      <c r="C808" s="9"/>
      <c r="D808" s="10" t="s">
        <v>282</v>
      </c>
      <c r="E808" s="11" t="s">
        <v>281</v>
      </c>
      <c r="F808" s="11" t="s">
        <v>282</v>
      </c>
      <c r="G808" s="11" t="s">
        <v>322</v>
      </c>
      <c r="H808" s="11" t="s">
        <v>281</v>
      </c>
      <c r="I808" s="11" t="s">
        <v>282</v>
      </c>
      <c r="J808" s="11" t="s">
        <v>322</v>
      </c>
      <c r="K808" s="11" t="s">
        <v>282</v>
      </c>
      <c r="L808" s="11" t="s">
        <v>281</v>
      </c>
      <c r="M808" s="11" t="s">
        <v>322</v>
      </c>
      <c r="N808" s="11" t="s">
        <v>282</v>
      </c>
      <c r="O808" s="11" t="s">
        <v>281</v>
      </c>
      <c r="P808" s="11" t="s">
        <v>281</v>
      </c>
      <c r="Q808" s="11" t="s">
        <v>281</v>
      </c>
      <c r="R808" s="11" t="s">
        <v>281</v>
      </c>
      <c r="S808" s="11" t="s">
        <v>322</v>
      </c>
      <c r="T808" s="11" t="s">
        <v>282</v>
      </c>
      <c r="U808" s="11" t="s">
        <v>282</v>
      </c>
      <c r="V808" s="11" t="s">
        <v>281</v>
      </c>
      <c r="W808" s="11" t="s">
        <v>322</v>
      </c>
      <c r="X808" s="11" t="s">
        <v>282</v>
      </c>
      <c r="Y808" s="11" t="s">
        <v>281</v>
      </c>
      <c r="Z808" s="11" t="s">
        <v>281</v>
      </c>
      <c r="AA808" s="11" t="s">
        <v>282</v>
      </c>
      <c r="AB808" s="11" t="s">
        <v>282</v>
      </c>
      <c r="AC808" s="11" t="s">
        <v>282</v>
      </c>
      <c r="AD808" s="11" t="s">
        <v>281</v>
      </c>
      <c r="AE808" s="154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8">
        <v>3</v>
      </c>
    </row>
    <row r="809" spans="1:65">
      <c r="A809" s="30"/>
      <c r="B809" s="19"/>
      <c r="C809" s="9"/>
      <c r="D809" s="26" t="s">
        <v>323</v>
      </c>
      <c r="E809" s="26" t="s">
        <v>324</v>
      </c>
      <c r="F809" s="26" t="s">
        <v>324</v>
      </c>
      <c r="G809" s="26" t="s">
        <v>324</v>
      </c>
      <c r="H809" s="26" t="s">
        <v>325</v>
      </c>
      <c r="I809" s="26" t="s">
        <v>324</v>
      </c>
      <c r="J809" s="26" t="s">
        <v>324</v>
      </c>
      <c r="K809" s="26" t="s">
        <v>326</v>
      </c>
      <c r="L809" s="26" t="s">
        <v>326</v>
      </c>
      <c r="M809" s="26" t="s">
        <v>324</v>
      </c>
      <c r="N809" s="26" t="s">
        <v>323</v>
      </c>
      <c r="O809" s="26" t="s">
        <v>324</v>
      </c>
      <c r="P809" s="26" t="s">
        <v>118</v>
      </c>
      <c r="Q809" s="26" t="s">
        <v>324</v>
      </c>
      <c r="R809" s="26" t="s">
        <v>324</v>
      </c>
      <c r="S809" s="26" t="s">
        <v>327</v>
      </c>
      <c r="T809" s="26" t="s">
        <v>323</v>
      </c>
      <c r="U809" s="26" t="s">
        <v>326</v>
      </c>
      <c r="V809" s="26" t="s">
        <v>270</v>
      </c>
      <c r="W809" s="26" t="s">
        <v>323</v>
      </c>
      <c r="X809" s="26" t="s">
        <v>324</v>
      </c>
      <c r="Y809" s="26" t="s">
        <v>118</v>
      </c>
      <c r="Z809" s="26" t="s">
        <v>324</v>
      </c>
      <c r="AA809" s="26" t="s">
        <v>324</v>
      </c>
      <c r="AB809" s="26" t="s">
        <v>323</v>
      </c>
      <c r="AC809" s="26" t="s">
        <v>324</v>
      </c>
      <c r="AD809" s="26" t="s">
        <v>324</v>
      </c>
      <c r="AE809" s="154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8">
        <v>3</v>
      </c>
    </row>
    <row r="810" spans="1:65">
      <c r="A810" s="30"/>
      <c r="B810" s="18">
        <v>1</v>
      </c>
      <c r="C810" s="14">
        <v>1</v>
      </c>
      <c r="D810" s="229">
        <v>0.51</v>
      </c>
      <c r="E810" s="229">
        <v>0.49</v>
      </c>
      <c r="F810" s="228">
        <v>0.52701999999999993</v>
      </c>
      <c r="G810" s="229">
        <v>0.51626300000000003</v>
      </c>
      <c r="H810" s="229">
        <v>0.49618038718011936</v>
      </c>
      <c r="I810" s="229">
        <v>0.47399999999999992</v>
      </c>
      <c r="J810" s="229">
        <v>0.49</v>
      </c>
      <c r="K810" s="229">
        <v>0.51</v>
      </c>
      <c r="L810" s="229">
        <v>0.49</v>
      </c>
      <c r="M810" s="229">
        <v>0.48</v>
      </c>
      <c r="N810" s="229">
        <v>0.49</v>
      </c>
      <c r="O810" s="229">
        <v>0.52</v>
      </c>
      <c r="P810" s="229">
        <v>0.49</v>
      </c>
      <c r="Q810" s="229">
        <v>0.48</v>
      </c>
      <c r="R810" s="229">
        <v>0.51</v>
      </c>
      <c r="S810" s="228">
        <v>0.43</v>
      </c>
      <c r="T810" s="228">
        <v>0.45553872709999993</v>
      </c>
      <c r="U810" s="229">
        <v>0.49</v>
      </c>
      <c r="V810" s="228">
        <v>0.44</v>
      </c>
      <c r="W810" s="229">
        <v>0.51</v>
      </c>
      <c r="X810" s="229">
        <v>0.50161499999999992</v>
      </c>
      <c r="Y810" s="229">
        <v>0.48849999999999993</v>
      </c>
      <c r="Z810" s="229">
        <v>0.46999999999999992</v>
      </c>
      <c r="AA810" s="229">
        <v>0.49</v>
      </c>
      <c r="AB810" s="229">
        <v>0.53</v>
      </c>
      <c r="AC810" s="229">
        <v>0.5</v>
      </c>
      <c r="AD810" s="229">
        <v>0.52</v>
      </c>
      <c r="AE810" s="206"/>
      <c r="AF810" s="207"/>
      <c r="AG810" s="207"/>
      <c r="AH810" s="207"/>
      <c r="AI810" s="207"/>
      <c r="AJ810" s="207"/>
      <c r="AK810" s="207"/>
      <c r="AL810" s="207"/>
      <c r="AM810" s="207"/>
      <c r="AN810" s="207"/>
      <c r="AO810" s="207"/>
      <c r="AP810" s="207"/>
      <c r="AQ810" s="207"/>
      <c r="AR810" s="207"/>
      <c r="AS810" s="207"/>
      <c r="AT810" s="207"/>
      <c r="AU810" s="207"/>
      <c r="AV810" s="207"/>
      <c r="AW810" s="207"/>
      <c r="AX810" s="207"/>
      <c r="AY810" s="207"/>
      <c r="AZ810" s="207"/>
      <c r="BA810" s="207"/>
      <c r="BB810" s="207"/>
      <c r="BC810" s="207"/>
      <c r="BD810" s="207"/>
      <c r="BE810" s="207"/>
      <c r="BF810" s="207"/>
      <c r="BG810" s="207"/>
      <c r="BH810" s="207"/>
      <c r="BI810" s="207"/>
      <c r="BJ810" s="207"/>
      <c r="BK810" s="207"/>
      <c r="BL810" s="207"/>
      <c r="BM810" s="230">
        <v>1</v>
      </c>
    </row>
    <row r="811" spans="1:65">
      <c r="A811" s="30"/>
      <c r="B811" s="19">
        <v>1</v>
      </c>
      <c r="C811" s="9">
        <v>2</v>
      </c>
      <c r="D811" s="24">
        <v>0.51</v>
      </c>
      <c r="E811" s="24">
        <v>0.48</v>
      </c>
      <c r="F811" s="231">
        <v>0.56805299999999992</v>
      </c>
      <c r="G811" s="24">
        <v>0.50326899999999997</v>
      </c>
      <c r="H811" s="24">
        <v>0.50842689675816788</v>
      </c>
      <c r="I811" s="24">
        <v>0.48</v>
      </c>
      <c r="J811" s="24">
        <v>0.49500000000000005</v>
      </c>
      <c r="K811" s="24">
        <v>0.49</v>
      </c>
      <c r="L811" s="24">
        <v>0.5</v>
      </c>
      <c r="M811" s="24">
        <v>0.48</v>
      </c>
      <c r="N811" s="24">
        <v>0.49</v>
      </c>
      <c r="O811" s="24">
        <v>0.5</v>
      </c>
      <c r="P811" s="24">
        <v>0.48</v>
      </c>
      <c r="Q811" s="24">
        <v>0.49</v>
      </c>
      <c r="R811" s="24">
        <v>0.5</v>
      </c>
      <c r="S811" s="231">
        <v>0.43</v>
      </c>
      <c r="T811" s="231">
        <v>0.46413885120000004</v>
      </c>
      <c r="U811" s="24">
        <v>0.5</v>
      </c>
      <c r="V811" s="231">
        <v>0.44</v>
      </c>
      <c r="W811" s="24">
        <v>0.5</v>
      </c>
      <c r="X811" s="24">
        <v>0.50156699999999999</v>
      </c>
      <c r="Y811" s="24">
        <v>0.496</v>
      </c>
      <c r="Z811" s="24">
        <v>0.46999999999999992</v>
      </c>
      <c r="AA811" s="24">
        <v>0.49</v>
      </c>
      <c r="AB811" s="24">
        <v>0.51</v>
      </c>
      <c r="AC811" s="24">
        <v>0.49</v>
      </c>
      <c r="AD811" s="24">
        <v>0.52</v>
      </c>
      <c r="AE811" s="206"/>
      <c r="AF811" s="207"/>
      <c r="AG811" s="207"/>
      <c r="AH811" s="207"/>
      <c r="AI811" s="207"/>
      <c r="AJ811" s="207"/>
      <c r="AK811" s="207"/>
      <c r="AL811" s="207"/>
      <c r="AM811" s="207"/>
      <c r="AN811" s="207"/>
      <c r="AO811" s="207"/>
      <c r="AP811" s="207"/>
      <c r="AQ811" s="207"/>
      <c r="AR811" s="207"/>
      <c r="AS811" s="207"/>
      <c r="AT811" s="207"/>
      <c r="AU811" s="207"/>
      <c r="AV811" s="207"/>
      <c r="AW811" s="207"/>
      <c r="AX811" s="207"/>
      <c r="AY811" s="207"/>
      <c r="AZ811" s="207"/>
      <c r="BA811" s="207"/>
      <c r="BB811" s="207"/>
      <c r="BC811" s="207"/>
      <c r="BD811" s="207"/>
      <c r="BE811" s="207"/>
      <c r="BF811" s="207"/>
      <c r="BG811" s="207"/>
      <c r="BH811" s="207"/>
      <c r="BI811" s="207"/>
      <c r="BJ811" s="207"/>
      <c r="BK811" s="207"/>
      <c r="BL811" s="207"/>
      <c r="BM811" s="230">
        <v>16</v>
      </c>
    </row>
    <row r="812" spans="1:65">
      <c r="A812" s="30"/>
      <c r="B812" s="19">
        <v>1</v>
      </c>
      <c r="C812" s="9">
        <v>3</v>
      </c>
      <c r="D812" s="24">
        <v>0.51</v>
      </c>
      <c r="E812" s="24">
        <v>0.48</v>
      </c>
      <c r="F812" s="231">
        <v>0.536914</v>
      </c>
      <c r="G812" s="24">
        <v>0.51335799999999998</v>
      </c>
      <c r="H812" s="24">
        <v>0.5008673003685874</v>
      </c>
      <c r="I812" s="24">
        <v>0.47499999999999998</v>
      </c>
      <c r="J812" s="24">
        <v>0.48799999999999999</v>
      </c>
      <c r="K812" s="24">
        <v>0.51</v>
      </c>
      <c r="L812" s="24">
        <v>0.5</v>
      </c>
      <c r="M812" s="24">
        <v>0.49</v>
      </c>
      <c r="N812" s="24">
        <v>0.49</v>
      </c>
      <c r="O812" s="24">
        <v>0.51</v>
      </c>
      <c r="P812" s="24">
        <v>0.49</v>
      </c>
      <c r="Q812" s="24">
        <v>0.49</v>
      </c>
      <c r="R812" s="24">
        <v>0.5</v>
      </c>
      <c r="S812" s="231">
        <v>0.43</v>
      </c>
      <c r="T812" s="231">
        <v>0.45035700519999999</v>
      </c>
      <c r="U812" s="24">
        <v>0.5</v>
      </c>
      <c r="V812" s="231">
        <v>0.43</v>
      </c>
      <c r="W812" s="24">
        <v>0.5</v>
      </c>
      <c r="X812" s="24">
        <v>0.50420500000000001</v>
      </c>
      <c r="Y812" s="24">
        <v>0.505</v>
      </c>
      <c r="Z812" s="24">
        <v>0.46999999999999992</v>
      </c>
      <c r="AA812" s="24">
        <v>0.52</v>
      </c>
      <c r="AB812" s="24">
        <v>0.52</v>
      </c>
      <c r="AC812" s="24">
        <v>0.49</v>
      </c>
      <c r="AD812" s="24">
        <v>0.52</v>
      </c>
      <c r="AE812" s="206"/>
      <c r="AF812" s="207"/>
      <c r="AG812" s="207"/>
      <c r="AH812" s="207"/>
      <c r="AI812" s="207"/>
      <c r="AJ812" s="207"/>
      <c r="AK812" s="207"/>
      <c r="AL812" s="207"/>
      <c r="AM812" s="207"/>
      <c r="AN812" s="207"/>
      <c r="AO812" s="207"/>
      <c r="AP812" s="207"/>
      <c r="AQ812" s="207"/>
      <c r="AR812" s="207"/>
      <c r="AS812" s="207"/>
      <c r="AT812" s="207"/>
      <c r="AU812" s="207"/>
      <c r="AV812" s="207"/>
      <c r="AW812" s="207"/>
      <c r="AX812" s="207"/>
      <c r="AY812" s="207"/>
      <c r="AZ812" s="207"/>
      <c r="BA812" s="207"/>
      <c r="BB812" s="207"/>
      <c r="BC812" s="207"/>
      <c r="BD812" s="207"/>
      <c r="BE812" s="207"/>
      <c r="BF812" s="207"/>
      <c r="BG812" s="207"/>
      <c r="BH812" s="207"/>
      <c r="BI812" s="207"/>
      <c r="BJ812" s="207"/>
      <c r="BK812" s="207"/>
      <c r="BL812" s="207"/>
      <c r="BM812" s="230">
        <v>16</v>
      </c>
    </row>
    <row r="813" spans="1:65">
      <c r="A813" s="30"/>
      <c r="B813" s="19">
        <v>1</v>
      </c>
      <c r="C813" s="9">
        <v>4</v>
      </c>
      <c r="D813" s="24">
        <v>0.51</v>
      </c>
      <c r="E813" s="24">
        <v>0.48</v>
      </c>
      <c r="F813" s="231">
        <v>0.559581</v>
      </c>
      <c r="G813" s="24">
        <v>0.51821600000000001</v>
      </c>
      <c r="H813" s="24">
        <v>0.50957491268867272</v>
      </c>
      <c r="I813" s="24">
        <v>0.47699999999999998</v>
      </c>
      <c r="J813" s="24">
        <v>0.49100000000000005</v>
      </c>
      <c r="K813" s="24">
        <v>0.49</v>
      </c>
      <c r="L813" s="24">
        <v>0.48</v>
      </c>
      <c r="M813" s="24">
        <v>0.5</v>
      </c>
      <c r="N813" s="24">
        <v>0.49</v>
      </c>
      <c r="O813" s="24">
        <v>0.51</v>
      </c>
      <c r="P813" s="24">
        <v>0.49</v>
      </c>
      <c r="Q813" s="24">
        <v>0.49</v>
      </c>
      <c r="R813" s="24">
        <v>0.5</v>
      </c>
      <c r="S813" s="231">
        <v>0.43</v>
      </c>
      <c r="T813" s="235">
        <v>0.47659893190000002</v>
      </c>
      <c r="U813" s="24">
        <v>0.49</v>
      </c>
      <c r="V813" s="231">
        <v>0.42</v>
      </c>
      <c r="W813" s="24">
        <v>0.5</v>
      </c>
      <c r="X813" s="24">
        <v>0.48931899999999995</v>
      </c>
      <c r="Y813" s="24">
        <v>0.49149999999999999</v>
      </c>
      <c r="Z813" s="24">
        <v>0.46999999999999992</v>
      </c>
      <c r="AA813" s="24">
        <v>0.48</v>
      </c>
      <c r="AB813" s="24">
        <v>0.53</v>
      </c>
      <c r="AC813" s="24">
        <v>0.49</v>
      </c>
      <c r="AD813" s="24">
        <v>0.51</v>
      </c>
      <c r="AE813" s="206"/>
      <c r="AF813" s="207"/>
      <c r="AG813" s="207"/>
      <c r="AH813" s="207"/>
      <c r="AI813" s="207"/>
      <c r="AJ813" s="207"/>
      <c r="AK813" s="207"/>
      <c r="AL813" s="207"/>
      <c r="AM813" s="207"/>
      <c r="AN813" s="207"/>
      <c r="AO813" s="207"/>
      <c r="AP813" s="207"/>
      <c r="AQ813" s="207"/>
      <c r="AR813" s="207"/>
      <c r="AS813" s="207"/>
      <c r="AT813" s="207"/>
      <c r="AU813" s="207"/>
      <c r="AV813" s="207"/>
      <c r="AW813" s="207"/>
      <c r="AX813" s="207"/>
      <c r="AY813" s="207"/>
      <c r="AZ813" s="207"/>
      <c r="BA813" s="207"/>
      <c r="BB813" s="207"/>
      <c r="BC813" s="207"/>
      <c r="BD813" s="207"/>
      <c r="BE813" s="207"/>
      <c r="BF813" s="207"/>
      <c r="BG813" s="207"/>
      <c r="BH813" s="207"/>
      <c r="BI813" s="207"/>
      <c r="BJ813" s="207"/>
      <c r="BK813" s="207"/>
      <c r="BL813" s="207"/>
      <c r="BM813" s="230">
        <v>0.49616529409054999</v>
      </c>
    </row>
    <row r="814" spans="1:65">
      <c r="A814" s="30"/>
      <c r="B814" s="19">
        <v>1</v>
      </c>
      <c r="C814" s="9">
        <v>5</v>
      </c>
      <c r="D814" s="24">
        <v>0.53</v>
      </c>
      <c r="E814" s="24">
        <v>0.49</v>
      </c>
      <c r="F814" s="231">
        <v>0.52921600000000002</v>
      </c>
      <c r="G814" s="24">
        <v>0.50815300000000008</v>
      </c>
      <c r="H814" s="24">
        <v>0.50837799869663225</v>
      </c>
      <c r="I814" s="24">
        <v>0.47499999999999998</v>
      </c>
      <c r="J814" s="24">
        <v>0.49899999999999994</v>
      </c>
      <c r="K814" s="24">
        <v>0.51</v>
      </c>
      <c r="L814" s="24">
        <v>0.48</v>
      </c>
      <c r="M814" s="24">
        <v>0.46999999999999992</v>
      </c>
      <c r="N814" s="24">
        <v>0.49</v>
      </c>
      <c r="O814" s="24">
        <v>0.51</v>
      </c>
      <c r="P814" s="24">
        <v>0.5</v>
      </c>
      <c r="Q814" s="24">
        <v>0.49</v>
      </c>
      <c r="R814" s="24">
        <v>0.5</v>
      </c>
      <c r="S814" s="231">
        <v>0.43</v>
      </c>
      <c r="T814" s="231">
        <v>0.45045816699999996</v>
      </c>
      <c r="U814" s="24">
        <v>0.49</v>
      </c>
      <c r="V814" s="231">
        <v>0.45000000000000007</v>
      </c>
      <c r="W814" s="24">
        <v>0.5</v>
      </c>
      <c r="X814" s="24">
        <v>0.48487399999999997</v>
      </c>
      <c r="Y814" s="24">
        <v>0.49899999999999994</v>
      </c>
      <c r="Z814" s="24">
        <v>0.46999999999999992</v>
      </c>
      <c r="AA814" s="24">
        <v>0.5</v>
      </c>
      <c r="AB814" s="24">
        <v>0.51</v>
      </c>
      <c r="AC814" s="24">
        <v>0.49</v>
      </c>
      <c r="AD814" s="24">
        <v>0.53</v>
      </c>
      <c r="AE814" s="206"/>
      <c r="AF814" s="207"/>
      <c r="AG814" s="207"/>
      <c r="AH814" s="207"/>
      <c r="AI814" s="207"/>
      <c r="AJ814" s="207"/>
      <c r="AK814" s="207"/>
      <c r="AL814" s="207"/>
      <c r="AM814" s="207"/>
      <c r="AN814" s="207"/>
      <c r="AO814" s="207"/>
      <c r="AP814" s="207"/>
      <c r="AQ814" s="207"/>
      <c r="AR814" s="207"/>
      <c r="AS814" s="207"/>
      <c r="AT814" s="207"/>
      <c r="AU814" s="207"/>
      <c r="AV814" s="207"/>
      <c r="AW814" s="207"/>
      <c r="AX814" s="207"/>
      <c r="AY814" s="207"/>
      <c r="AZ814" s="207"/>
      <c r="BA814" s="207"/>
      <c r="BB814" s="207"/>
      <c r="BC814" s="207"/>
      <c r="BD814" s="207"/>
      <c r="BE814" s="207"/>
      <c r="BF814" s="207"/>
      <c r="BG814" s="207"/>
      <c r="BH814" s="207"/>
      <c r="BI814" s="207"/>
      <c r="BJ814" s="207"/>
      <c r="BK814" s="207"/>
      <c r="BL814" s="207"/>
      <c r="BM814" s="230">
        <v>112</v>
      </c>
    </row>
    <row r="815" spans="1:65">
      <c r="A815" s="30"/>
      <c r="B815" s="19">
        <v>1</v>
      </c>
      <c r="C815" s="9">
        <v>6</v>
      </c>
      <c r="D815" s="24">
        <v>0.52</v>
      </c>
      <c r="E815" s="24">
        <v>0.49</v>
      </c>
      <c r="F815" s="231">
        <v>0.54371499999999995</v>
      </c>
      <c r="G815" s="24">
        <v>0.500695</v>
      </c>
      <c r="H815" s="24">
        <v>0.49723708880371137</v>
      </c>
      <c r="I815" s="24">
        <v>0.47499999999999998</v>
      </c>
      <c r="J815" s="24">
        <v>0.49300000000000005</v>
      </c>
      <c r="K815" s="24">
        <v>0.51</v>
      </c>
      <c r="L815" s="24">
        <v>0.45999999999999996</v>
      </c>
      <c r="M815" s="24">
        <v>0.48</v>
      </c>
      <c r="N815" s="24">
        <v>0.48</v>
      </c>
      <c r="O815" s="24">
        <v>0.5</v>
      </c>
      <c r="P815" s="24">
        <v>0.49</v>
      </c>
      <c r="Q815" s="24">
        <v>0.49</v>
      </c>
      <c r="R815" s="24">
        <v>0.5</v>
      </c>
      <c r="S815" s="231">
        <v>0.43</v>
      </c>
      <c r="T815" s="231">
        <v>0.45020673189999993</v>
      </c>
      <c r="U815" s="24">
        <v>0.5</v>
      </c>
      <c r="V815" s="231">
        <v>0.44</v>
      </c>
      <c r="W815" s="24">
        <v>0.5</v>
      </c>
      <c r="X815" s="24">
        <v>0.49161199999999994</v>
      </c>
      <c r="Y815" s="24">
        <v>0.505</v>
      </c>
      <c r="Z815" s="24">
        <v>0.46999999999999992</v>
      </c>
      <c r="AA815" s="24">
        <v>0.46999999999999992</v>
      </c>
      <c r="AB815" s="24">
        <v>0.52</v>
      </c>
      <c r="AC815" s="24">
        <v>0.48</v>
      </c>
      <c r="AD815" s="24">
        <v>0.52</v>
      </c>
      <c r="AE815" s="206"/>
      <c r="AF815" s="207"/>
      <c r="AG815" s="207"/>
      <c r="AH815" s="207"/>
      <c r="AI815" s="207"/>
      <c r="AJ815" s="207"/>
      <c r="AK815" s="207"/>
      <c r="AL815" s="207"/>
      <c r="AM815" s="207"/>
      <c r="AN815" s="207"/>
      <c r="AO815" s="207"/>
      <c r="AP815" s="207"/>
      <c r="AQ815" s="207"/>
      <c r="AR815" s="207"/>
      <c r="AS815" s="207"/>
      <c r="AT815" s="207"/>
      <c r="AU815" s="207"/>
      <c r="AV815" s="207"/>
      <c r="AW815" s="207"/>
      <c r="AX815" s="207"/>
      <c r="AY815" s="207"/>
      <c r="AZ815" s="207"/>
      <c r="BA815" s="207"/>
      <c r="BB815" s="207"/>
      <c r="BC815" s="207"/>
      <c r="BD815" s="207"/>
      <c r="BE815" s="207"/>
      <c r="BF815" s="207"/>
      <c r="BG815" s="207"/>
      <c r="BH815" s="207"/>
      <c r="BI815" s="207"/>
      <c r="BJ815" s="207"/>
      <c r="BK815" s="207"/>
      <c r="BL815" s="207"/>
      <c r="BM815" s="56"/>
    </row>
    <row r="816" spans="1:65">
      <c r="A816" s="30"/>
      <c r="B816" s="20" t="s">
        <v>272</v>
      </c>
      <c r="C816" s="12"/>
      <c r="D816" s="232">
        <v>0.51500000000000001</v>
      </c>
      <c r="E816" s="232">
        <v>0.48500000000000004</v>
      </c>
      <c r="F816" s="232">
        <v>0.54408316666666667</v>
      </c>
      <c r="G816" s="232">
        <v>0.50999233333333327</v>
      </c>
      <c r="H816" s="232">
        <v>0.50344409741598184</v>
      </c>
      <c r="I816" s="232">
        <v>0.47599999999999998</v>
      </c>
      <c r="J816" s="232">
        <v>0.49266666666666664</v>
      </c>
      <c r="K816" s="232">
        <v>0.5033333333333333</v>
      </c>
      <c r="L816" s="232">
        <v>0.48500000000000004</v>
      </c>
      <c r="M816" s="232">
        <v>0.48333333333333334</v>
      </c>
      <c r="N816" s="232">
        <v>0.48833333333333334</v>
      </c>
      <c r="O816" s="232">
        <v>0.5083333333333333</v>
      </c>
      <c r="P816" s="232">
        <v>0.49000000000000005</v>
      </c>
      <c r="Q816" s="232">
        <v>0.48833333333333329</v>
      </c>
      <c r="R816" s="232">
        <v>0.50166666666666659</v>
      </c>
      <c r="S816" s="232">
        <v>0.43</v>
      </c>
      <c r="T816" s="232">
        <v>0.45788306904999992</v>
      </c>
      <c r="U816" s="232">
        <v>0.49499999999999994</v>
      </c>
      <c r="V816" s="232">
        <v>0.4366666666666667</v>
      </c>
      <c r="W816" s="232">
        <v>0.50166666666666659</v>
      </c>
      <c r="X816" s="232">
        <v>0.49553199999999992</v>
      </c>
      <c r="Y816" s="232">
        <v>0.4975</v>
      </c>
      <c r="Z816" s="232">
        <v>0.46999999999999992</v>
      </c>
      <c r="AA816" s="232">
        <v>0.49166666666666664</v>
      </c>
      <c r="AB816" s="232">
        <v>0.51999999999999991</v>
      </c>
      <c r="AC816" s="232">
        <v>0.49</v>
      </c>
      <c r="AD816" s="232">
        <v>0.52000000000000013</v>
      </c>
      <c r="AE816" s="206"/>
      <c r="AF816" s="207"/>
      <c r="AG816" s="207"/>
      <c r="AH816" s="207"/>
      <c r="AI816" s="207"/>
      <c r="AJ816" s="207"/>
      <c r="AK816" s="207"/>
      <c r="AL816" s="207"/>
      <c r="AM816" s="207"/>
      <c r="AN816" s="207"/>
      <c r="AO816" s="207"/>
      <c r="AP816" s="207"/>
      <c r="AQ816" s="207"/>
      <c r="AR816" s="207"/>
      <c r="AS816" s="207"/>
      <c r="AT816" s="207"/>
      <c r="AU816" s="207"/>
      <c r="AV816" s="207"/>
      <c r="AW816" s="207"/>
      <c r="AX816" s="207"/>
      <c r="AY816" s="207"/>
      <c r="AZ816" s="207"/>
      <c r="BA816" s="207"/>
      <c r="BB816" s="207"/>
      <c r="BC816" s="207"/>
      <c r="BD816" s="207"/>
      <c r="BE816" s="207"/>
      <c r="BF816" s="207"/>
      <c r="BG816" s="207"/>
      <c r="BH816" s="207"/>
      <c r="BI816" s="207"/>
      <c r="BJ816" s="207"/>
      <c r="BK816" s="207"/>
      <c r="BL816" s="207"/>
      <c r="BM816" s="56"/>
    </row>
    <row r="817" spans="1:65">
      <c r="A817" s="30"/>
      <c r="B817" s="3" t="s">
        <v>273</v>
      </c>
      <c r="C817" s="29"/>
      <c r="D817" s="24">
        <v>0.51</v>
      </c>
      <c r="E817" s="24">
        <v>0.48499999999999999</v>
      </c>
      <c r="F817" s="24">
        <v>0.54031450000000003</v>
      </c>
      <c r="G817" s="24">
        <v>0.51075550000000003</v>
      </c>
      <c r="H817" s="24">
        <v>0.50462264953260982</v>
      </c>
      <c r="I817" s="24">
        <v>0.47499999999999998</v>
      </c>
      <c r="J817" s="24">
        <v>0.49200000000000005</v>
      </c>
      <c r="K817" s="24">
        <v>0.51</v>
      </c>
      <c r="L817" s="24">
        <v>0.48499999999999999</v>
      </c>
      <c r="M817" s="24">
        <v>0.48</v>
      </c>
      <c r="N817" s="24">
        <v>0.49</v>
      </c>
      <c r="O817" s="24">
        <v>0.51</v>
      </c>
      <c r="P817" s="24">
        <v>0.49</v>
      </c>
      <c r="Q817" s="24">
        <v>0.49</v>
      </c>
      <c r="R817" s="24">
        <v>0.5</v>
      </c>
      <c r="S817" s="24">
        <v>0.43</v>
      </c>
      <c r="T817" s="24">
        <v>0.45299844704999992</v>
      </c>
      <c r="U817" s="24">
        <v>0.495</v>
      </c>
      <c r="V817" s="24">
        <v>0.44</v>
      </c>
      <c r="W817" s="24">
        <v>0.5</v>
      </c>
      <c r="X817" s="24">
        <v>0.49658949999999996</v>
      </c>
      <c r="Y817" s="24">
        <v>0.49749999999999994</v>
      </c>
      <c r="Z817" s="24">
        <v>0.46999999999999992</v>
      </c>
      <c r="AA817" s="24">
        <v>0.49</v>
      </c>
      <c r="AB817" s="24">
        <v>0.52</v>
      </c>
      <c r="AC817" s="24">
        <v>0.49</v>
      </c>
      <c r="AD817" s="24">
        <v>0.52</v>
      </c>
      <c r="AE817" s="206"/>
      <c r="AF817" s="207"/>
      <c r="AG817" s="207"/>
      <c r="AH817" s="207"/>
      <c r="AI817" s="207"/>
      <c r="AJ817" s="207"/>
      <c r="AK817" s="207"/>
      <c r="AL817" s="207"/>
      <c r="AM817" s="207"/>
      <c r="AN817" s="207"/>
      <c r="AO817" s="207"/>
      <c r="AP817" s="207"/>
      <c r="AQ817" s="207"/>
      <c r="AR817" s="207"/>
      <c r="AS817" s="207"/>
      <c r="AT817" s="207"/>
      <c r="AU817" s="207"/>
      <c r="AV817" s="207"/>
      <c r="AW817" s="207"/>
      <c r="AX817" s="207"/>
      <c r="AY817" s="207"/>
      <c r="AZ817" s="207"/>
      <c r="BA817" s="207"/>
      <c r="BB817" s="207"/>
      <c r="BC817" s="207"/>
      <c r="BD817" s="207"/>
      <c r="BE817" s="207"/>
      <c r="BF817" s="207"/>
      <c r="BG817" s="207"/>
      <c r="BH817" s="207"/>
      <c r="BI817" s="207"/>
      <c r="BJ817" s="207"/>
      <c r="BK817" s="207"/>
      <c r="BL817" s="207"/>
      <c r="BM817" s="56"/>
    </row>
    <row r="818" spans="1:65">
      <c r="A818" s="30"/>
      <c r="B818" s="3" t="s">
        <v>274</v>
      </c>
      <c r="C818" s="29"/>
      <c r="D818" s="24">
        <v>8.3666002653407633E-3</v>
      </c>
      <c r="E818" s="24">
        <v>5.4772255750516665E-3</v>
      </c>
      <c r="F818" s="24">
        <v>1.660393053968446E-2</v>
      </c>
      <c r="G818" s="24">
        <v>7.1176461183924261E-3</v>
      </c>
      <c r="H818" s="24">
        <v>6.0776128926805948E-3</v>
      </c>
      <c r="I818" s="24">
        <v>2.1908902300206766E-3</v>
      </c>
      <c r="J818" s="24">
        <v>3.9327683210006884E-3</v>
      </c>
      <c r="K818" s="24">
        <v>1.0327955589886455E-2</v>
      </c>
      <c r="L818" s="24">
        <v>1.5165750888103116E-2</v>
      </c>
      <c r="M818" s="24">
        <v>1.0327955589886469E-2</v>
      </c>
      <c r="N818" s="24">
        <v>4.0824829046386332E-3</v>
      </c>
      <c r="O818" s="24">
        <v>7.5277265270908156E-3</v>
      </c>
      <c r="P818" s="24">
        <v>6.324555320336764E-3</v>
      </c>
      <c r="Q818" s="24">
        <v>4.0824829046386341E-3</v>
      </c>
      <c r="R818" s="24">
        <v>4.0824829046386332E-3</v>
      </c>
      <c r="S818" s="24">
        <v>0</v>
      </c>
      <c r="T818" s="24">
        <v>1.0635894238602065E-2</v>
      </c>
      <c r="U818" s="24">
        <v>5.4772255750516665E-3</v>
      </c>
      <c r="V818" s="24">
        <v>1.0327955589886469E-2</v>
      </c>
      <c r="W818" s="24">
        <v>4.0824829046386332E-3</v>
      </c>
      <c r="X818" s="24">
        <v>7.9524307730404146E-3</v>
      </c>
      <c r="Y818" s="24">
        <v>6.841052550594846E-3</v>
      </c>
      <c r="Z818" s="24">
        <v>0</v>
      </c>
      <c r="AA818" s="24">
        <v>1.7224014243685113E-2</v>
      </c>
      <c r="AB818" s="24">
        <v>8.9442719099991665E-3</v>
      </c>
      <c r="AC818" s="24">
        <v>6.324555320336764E-3</v>
      </c>
      <c r="AD818" s="24">
        <v>6.324555320336764E-3</v>
      </c>
      <c r="AE818" s="206"/>
      <c r="AF818" s="207"/>
      <c r="AG818" s="207"/>
      <c r="AH818" s="207"/>
      <c r="AI818" s="207"/>
      <c r="AJ818" s="207"/>
      <c r="AK818" s="207"/>
      <c r="AL818" s="207"/>
      <c r="AM818" s="207"/>
      <c r="AN818" s="207"/>
      <c r="AO818" s="207"/>
      <c r="AP818" s="207"/>
      <c r="AQ818" s="207"/>
      <c r="AR818" s="207"/>
      <c r="AS818" s="207"/>
      <c r="AT818" s="207"/>
      <c r="AU818" s="207"/>
      <c r="AV818" s="207"/>
      <c r="AW818" s="207"/>
      <c r="AX818" s="207"/>
      <c r="AY818" s="207"/>
      <c r="AZ818" s="207"/>
      <c r="BA818" s="207"/>
      <c r="BB818" s="207"/>
      <c r="BC818" s="207"/>
      <c r="BD818" s="207"/>
      <c r="BE818" s="207"/>
      <c r="BF818" s="207"/>
      <c r="BG818" s="207"/>
      <c r="BH818" s="207"/>
      <c r="BI818" s="207"/>
      <c r="BJ818" s="207"/>
      <c r="BK818" s="207"/>
      <c r="BL818" s="207"/>
      <c r="BM818" s="56"/>
    </row>
    <row r="819" spans="1:65">
      <c r="A819" s="30"/>
      <c r="B819" s="3" t="s">
        <v>87</v>
      </c>
      <c r="C819" s="29"/>
      <c r="D819" s="13">
        <v>1.6245825757943231E-2</v>
      </c>
      <c r="E819" s="13">
        <v>1.1293248608353951E-2</v>
      </c>
      <c r="F819" s="13">
        <v>3.0517265662543244E-2</v>
      </c>
      <c r="G819" s="13">
        <v>1.3956378661363721E-2</v>
      </c>
      <c r="H819" s="13">
        <v>1.2072071008231194E-2</v>
      </c>
      <c r="I819" s="13">
        <v>4.6027105672703291E-3</v>
      </c>
      <c r="J819" s="13">
        <v>7.9826149952652685E-3</v>
      </c>
      <c r="K819" s="13">
        <v>2.0519117065999581E-2</v>
      </c>
      <c r="L819" s="13">
        <v>3.1269589460006422E-2</v>
      </c>
      <c r="M819" s="13">
        <v>2.1368183979075455E-2</v>
      </c>
      <c r="N819" s="13">
        <v>8.3600332518197259E-3</v>
      </c>
      <c r="O819" s="13">
        <v>1.4808642348375376E-2</v>
      </c>
      <c r="P819" s="13">
        <v>1.2907255755789313E-2</v>
      </c>
      <c r="Q819" s="13">
        <v>8.3600332518197294E-3</v>
      </c>
      <c r="R819" s="13">
        <v>8.1378396770205325E-3</v>
      </c>
      <c r="S819" s="13">
        <v>0</v>
      </c>
      <c r="T819" s="13">
        <v>2.3228406895823978E-2</v>
      </c>
      <c r="U819" s="13">
        <v>1.106510217182155E-2</v>
      </c>
      <c r="V819" s="13">
        <v>2.3651806694396493E-2</v>
      </c>
      <c r="W819" s="13">
        <v>8.1378396770205325E-3</v>
      </c>
      <c r="X819" s="13">
        <v>1.604826887676359E-2</v>
      </c>
      <c r="Y819" s="13">
        <v>1.3750859398180595E-2</v>
      </c>
      <c r="Z819" s="13">
        <v>0</v>
      </c>
      <c r="AA819" s="13">
        <v>3.5031893376986672E-2</v>
      </c>
      <c r="AB819" s="13">
        <v>1.7200522903844554E-2</v>
      </c>
      <c r="AC819" s="13">
        <v>1.2907255755789314E-2</v>
      </c>
      <c r="AD819" s="13">
        <v>1.2162606385263005E-2</v>
      </c>
      <c r="AE819" s="154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55"/>
    </row>
    <row r="820" spans="1:65">
      <c r="A820" s="30"/>
      <c r="B820" s="3" t="s">
        <v>275</v>
      </c>
      <c r="C820" s="29"/>
      <c r="D820" s="13">
        <v>3.7960546885838164E-2</v>
      </c>
      <c r="E820" s="13">
        <v>-2.2503174291977568E-2</v>
      </c>
      <c r="F820" s="13">
        <v>9.6576429562547528E-2</v>
      </c>
      <c r="G820" s="13">
        <v>2.7867808183012155E-2</v>
      </c>
      <c r="H820" s="13">
        <v>1.4670117825902329E-2</v>
      </c>
      <c r="I820" s="13">
        <v>-4.0642290645322432E-2</v>
      </c>
      <c r="J820" s="13">
        <v>-7.0513344354247165E-3</v>
      </c>
      <c r="K820" s="13">
        <v>1.4446877538909719E-2</v>
      </c>
      <c r="L820" s="13">
        <v>-2.2503174291977568E-2</v>
      </c>
      <c r="M820" s="13">
        <v>-2.5862269912967362E-2</v>
      </c>
      <c r="N820" s="13">
        <v>-1.5784983049998091E-2</v>
      </c>
      <c r="O820" s="13">
        <v>2.4524164401878989E-2</v>
      </c>
      <c r="P820" s="13">
        <v>-1.2425887429008298E-2</v>
      </c>
      <c r="Q820" s="13">
        <v>-1.5784983049998202E-2</v>
      </c>
      <c r="R820" s="13">
        <v>1.1087781917919814E-2</v>
      </c>
      <c r="S820" s="13">
        <v>-0.13335332978463998</v>
      </c>
      <c r="T820" s="13">
        <v>-7.7156192697273918E-2</v>
      </c>
      <c r="U820" s="13">
        <v>-2.3486005660391385E-3</v>
      </c>
      <c r="V820" s="13">
        <v>-0.11991694730068081</v>
      </c>
      <c r="W820" s="13">
        <v>1.1087781917919814E-2</v>
      </c>
      <c r="X820" s="13">
        <v>-1.2763772438192378E-3</v>
      </c>
      <c r="Y820" s="13">
        <v>2.6900428654457187E-3</v>
      </c>
      <c r="Z820" s="13">
        <v>-5.2735034880885712E-2</v>
      </c>
      <c r="AA820" s="13">
        <v>-9.066791808018615E-3</v>
      </c>
      <c r="AB820" s="13">
        <v>4.8037833748807213E-2</v>
      </c>
      <c r="AC820" s="13">
        <v>-1.2425887429008409E-2</v>
      </c>
      <c r="AD820" s="13">
        <v>4.8037833748807657E-2</v>
      </c>
      <c r="AE820" s="154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55"/>
    </row>
    <row r="821" spans="1:65">
      <c r="A821" s="30"/>
      <c r="B821" s="46" t="s">
        <v>276</v>
      </c>
      <c r="C821" s="47"/>
      <c r="D821" s="45">
        <v>1.61</v>
      </c>
      <c r="E821" s="45">
        <v>0.55000000000000004</v>
      </c>
      <c r="F821" s="45">
        <v>3.71</v>
      </c>
      <c r="G821" s="45">
        <v>1.25</v>
      </c>
      <c r="H821" s="45">
        <v>0.78</v>
      </c>
      <c r="I821" s="45">
        <v>1.2</v>
      </c>
      <c r="J821" s="45">
        <v>0</v>
      </c>
      <c r="K821" s="45">
        <v>0.77</v>
      </c>
      <c r="L821" s="45">
        <v>0.55000000000000004</v>
      </c>
      <c r="M821" s="45">
        <v>0.67</v>
      </c>
      <c r="N821" s="45">
        <v>0.31</v>
      </c>
      <c r="O821" s="45">
        <v>1.1299999999999999</v>
      </c>
      <c r="P821" s="45">
        <v>0.19</v>
      </c>
      <c r="Q821" s="45">
        <v>0.31</v>
      </c>
      <c r="R821" s="45">
        <v>0.65</v>
      </c>
      <c r="S821" s="45">
        <v>4.53</v>
      </c>
      <c r="T821" s="45">
        <v>2.5099999999999998</v>
      </c>
      <c r="U821" s="45">
        <v>0.17</v>
      </c>
      <c r="V821" s="45">
        <v>4.05</v>
      </c>
      <c r="W821" s="45">
        <v>0.65</v>
      </c>
      <c r="X821" s="45">
        <v>0.21</v>
      </c>
      <c r="Y821" s="45">
        <v>0.35</v>
      </c>
      <c r="Z821" s="45">
        <v>1.64</v>
      </c>
      <c r="AA821" s="45">
        <v>7.0000000000000007E-2</v>
      </c>
      <c r="AB821" s="45">
        <v>1.97</v>
      </c>
      <c r="AC821" s="45">
        <v>0.19</v>
      </c>
      <c r="AD821" s="45">
        <v>1.97</v>
      </c>
      <c r="AE821" s="154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55"/>
    </row>
    <row r="822" spans="1:65">
      <c r="B822" s="31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BM822" s="55"/>
    </row>
    <row r="823" spans="1:65" ht="15">
      <c r="B823" s="8" t="s">
        <v>589</v>
      </c>
      <c r="BM823" s="28" t="s">
        <v>67</v>
      </c>
    </row>
    <row r="824" spans="1:65" ht="15">
      <c r="A824" s="25" t="s">
        <v>6</v>
      </c>
      <c r="B824" s="18" t="s">
        <v>112</v>
      </c>
      <c r="C824" s="15" t="s">
        <v>113</v>
      </c>
      <c r="D824" s="16" t="s">
        <v>230</v>
      </c>
      <c r="E824" s="17" t="s">
        <v>230</v>
      </c>
      <c r="F824" s="17" t="s">
        <v>230</v>
      </c>
      <c r="G824" s="17" t="s">
        <v>230</v>
      </c>
      <c r="H824" s="17" t="s">
        <v>230</v>
      </c>
      <c r="I824" s="17" t="s">
        <v>230</v>
      </c>
      <c r="J824" s="17" t="s">
        <v>230</v>
      </c>
      <c r="K824" s="17" t="s">
        <v>230</v>
      </c>
      <c r="L824" s="17" t="s">
        <v>230</v>
      </c>
      <c r="M824" s="17" t="s">
        <v>230</v>
      </c>
      <c r="N824" s="17" t="s">
        <v>230</v>
      </c>
      <c r="O824" s="17" t="s">
        <v>230</v>
      </c>
      <c r="P824" s="17" t="s">
        <v>230</v>
      </c>
      <c r="Q824" s="17" t="s">
        <v>230</v>
      </c>
      <c r="R824" s="17" t="s">
        <v>230</v>
      </c>
      <c r="S824" s="17" t="s">
        <v>230</v>
      </c>
      <c r="T824" s="17" t="s">
        <v>230</v>
      </c>
      <c r="U824" s="17" t="s">
        <v>230</v>
      </c>
      <c r="V824" s="17" t="s">
        <v>230</v>
      </c>
      <c r="W824" s="17" t="s">
        <v>230</v>
      </c>
      <c r="X824" s="17" t="s">
        <v>230</v>
      </c>
      <c r="Y824" s="17" t="s">
        <v>230</v>
      </c>
      <c r="Z824" s="17" t="s">
        <v>230</v>
      </c>
      <c r="AA824" s="17" t="s">
        <v>230</v>
      </c>
      <c r="AB824" s="17" t="s">
        <v>230</v>
      </c>
      <c r="AC824" s="17" t="s">
        <v>230</v>
      </c>
      <c r="AD824" s="17" t="s">
        <v>230</v>
      </c>
      <c r="AE824" s="17" t="s">
        <v>230</v>
      </c>
      <c r="AF824" s="17" t="s">
        <v>230</v>
      </c>
      <c r="AG824" s="154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8">
        <v>1</v>
      </c>
    </row>
    <row r="825" spans="1:65">
      <c r="A825" s="30"/>
      <c r="B825" s="19" t="s">
        <v>231</v>
      </c>
      <c r="C825" s="9" t="s">
        <v>231</v>
      </c>
      <c r="D825" s="152" t="s">
        <v>233</v>
      </c>
      <c r="E825" s="153" t="s">
        <v>234</v>
      </c>
      <c r="F825" s="153" t="s">
        <v>235</v>
      </c>
      <c r="G825" s="153" t="s">
        <v>237</v>
      </c>
      <c r="H825" s="153" t="s">
        <v>239</v>
      </c>
      <c r="I825" s="153" t="s">
        <v>240</v>
      </c>
      <c r="J825" s="153" t="s">
        <v>242</v>
      </c>
      <c r="K825" s="153" t="s">
        <v>243</v>
      </c>
      <c r="L825" s="153" t="s">
        <v>244</v>
      </c>
      <c r="M825" s="153" t="s">
        <v>245</v>
      </c>
      <c r="N825" s="153" t="s">
        <v>246</v>
      </c>
      <c r="O825" s="153" t="s">
        <v>247</v>
      </c>
      <c r="P825" s="153" t="s">
        <v>248</v>
      </c>
      <c r="Q825" s="153" t="s">
        <v>249</v>
      </c>
      <c r="R825" s="153" t="s">
        <v>250</v>
      </c>
      <c r="S825" s="153" t="s">
        <v>251</v>
      </c>
      <c r="T825" s="153" t="s">
        <v>287</v>
      </c>
      <c r="U825" s="153" t="s">
        <v>252</v>
      </c>
      <c r="V825" s="153" t="s">
        <v>253</v>
      </c>
      <c r="W825" s="153" t="s">
        <v>254</v>
      </c>
      <c r="X825" s="153" t="s">
        <v>255</v>
      </c>
      <c r="Y825" s="153" t="s">
        <v>257</v>
      </c>
      <c r="Z825" s="153" t="s">
        <v>258</v>
      </c>
      <c r="AA825" s="153" t="s">
        <v>279</v>
      </c>
      <c r="AB825" s="153" t="s">
        <v>259</v>
      </c>
      <c r="AC825" s="153" t="s">
        <v>260</v>
      </c>
      <c r="AD825" s="153" t="s">
        <v>261</v>
      </c>
      <c r="AE825" s="153" t="s">
        <v>262</v>
      </c>
      <c r="AF825" s="153" t="s">
        <v>263</v>
      </c>
      <c r="AG825" s="154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8" t="s">
        <v>3</v>
      </c>
    </row>
    <row r="826" spans="1:65">
      <c r="A826" s="30"/>
      <c r="B826" s="19"/>
      <c r="C826" s="9"/>
      <c r="D826" s="10" t="s">
        <v>282</v>
      </c>
      <c r="E826" s="11" t="s">
        <v>281</v>
      </c>
      <c r="F826" s="11" t="s">
        <v>282</v>
      </c>
      <c r="G826" s="11" t="s">
        <v>281</v>
      </c>
      <c r="H826" s="11" t="s">
        <v>282</v>
      </c>
      <c r="I826" s="11" t="s">
        <v>281</v>
      </c>
      <c r="J826" s="11" t="s">
        <v>282</v>
      </c>
      <c r="K826" s="11" t="s">
        <v>281</v>
      </c>
      <c r="L826" s="11" t="s">
        <v>322</v>
      </c>
      <c r="M826" s="11" t="s">
        <v>282</v>
      </c>
      <c r="N826" s="11" t="s">
        <v>281</v>
      </c>
      <c r="O826" s="11" t="s">
        <v>281</v>
      </c>
      <c r="P826" s="11" t="s">
        <v>281</v>
      </c>
      <c r="Q826" s="11" t="s">
        <v>322</v>
      </c>
      <c r="R826" s="11" t="s">
        <v>281</v>
      </c>
      <c r="S826" s="11" t="s">
        <v>322</v>
      </c>
      <c r="T826" s="11" t="s">
        <v>282</v>
      </c>
      <c r="U826" s="11" t="s">
        <v>282</v>
      </c>
      <c r="V826" s="11" t="s">
        <v>281</v>
      </c>
      <c r="W826" s="11" t="s">
        <v>281</v>
      </c>
      <c r="X826" s="11" t="s">
        <v>282</v>
      </c>
      <c r="Y826" s="11" t="s">
        <v>281</v>
      </c>
      <c r="Z826" s="11" t="s">
        <v>281</v>
      </c>
      <c r="AA826" s="11" t="s">
        <v>281</v>
      </c>
      <c r="AB826" s="11" t="s">
        <v>282</v>
      </c>
      <c r="AC826" s="11" t="s">
        <v>282</v>
      </c>
      <c r="AD826" s="11" t="s">
        <v>282</v>
      </c>
      <c r="AE826" s="11" t="s">
        <v>282</v>
      </c>
      <c r="AF826" s="11" t="s">
        <v>281</v>
      </c>
      <c r="AG826" s="154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8">
        <v>2</v>
      </c>
    </row>
    <row r="827" spans="1:65">
      <c r="A827" s="30"/>
      <c r="B827" s="19"/>
      <c r="C827" s="9"/>
      <c r="D827" s="26" t="s">
        <v>323</v>
      </c>
      <c r="E827" s="26" t="s">
        <v>324</v>
      </c>
      <c r="F827" s="26" t="s">
        <v>324</v>
      </c>
      <c r="G827" s="26" t="s">
        <v>325</v>
      </c>
      <c r="H827" s="26" t="s">
        <v>324</v>
      </c>
      <c r="I827" s="26" t="s">
        <v>324</v>
      </c>
      <c r="J827" s="26" t="s">
        <v>326</v>
      </c>
      <c r="K827" s="26" t="s">
        <v>326</v>
      </c>
      <c r="L827" s="26" t="s">
        <v>324</v>
      </c>
      <c r="M827" s="26" t="s">
        <v>323</v>
      </c>
      <c r="N827" s="26" t="s">
        <v>324</v>
      </c>
      <c r="O827" s="26" t="s">
        <v>324</v>
      </c>
      <c r="P827" s="26" t="s">
        <v>324</v>
      </c>
      <c r="Q827" s="26" t="s">
        <v>325</v>
      </c>
      <c r="R827" s="26" t="s">
        <v>324</v>
      </c>
      <c r="S827" s="26" t="s">
        <v>327</v>
      </c>
      <c r="T827" s="26" t="s">
        <v>323</v>
      </c>
      <c r="U827" s="26" t="s">
        <v>326</v>
      </c>
      <c r="V827" s="26" t="s">
        <v>270</v>
      </c>
      <c r="W827" s="26" t="s">
        <v>323</v>
      </c>
      <c r="X827" s="26" t="s">
        <v>324</v>
      </c>
      <c r="Y827" s="26" t="s">
        <v>118</v>
      </c>
      <c r="Z827" s="26" t="s">
        <v>324</v>
      </c>
      <c r="AA827" s="26" t="s">
        <v>324</v>
      </c>
      <c r="AB827" s="26" t="s">
        <v>324</v>
      </c>
      <c r="AC827" s="26" t="s">
        <v>324</v>
      </c>
      <c r="AD827" s="26" t="s">
        <v>323</v>
      </c>
      <c r="AE827" s="26" t="s">
        <v>324</v>
      </c>
      <c r="AF827" s="26" t="s">
        <v>324</v>
      </c>
      <c r="AG827" s="154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8">
        <v>2</v>
      </c>
    </row>
    <row r="828" spans="1:65">
      <c r="A828" s="30"/>
      <c r="B828" s="18">
        <v>1</v>
      </c>
      <c r="C828" s="14">
        <v>1</v>
      </c>
      <c r="D828" s="22">
        <v>1.67</v>
      </c>
      <c r="E828" s="22">
        <v>1.45</v>
      </c>
      <c r="F828" s="148">
        <v>4.5599999999999996</v>
      </c>
      <c r="G828" s="22">
        <v>1.4036608914115156</v>
      </c>
      <c r="H828" s="22">
        <v>1.2</v>
      </c>
      <c r="I828" s="22">
        <v>1.53</v>
      </c>
      <c r="J828" s="148">
        <v>0.36</v>
      </c>
      <c r="K828" s="22">
        <v>0.62</v>
      </c>
      <c r="L828" s="148" t="s">
        <v>106</v>
      </c>
      <c r="M828" s="22">
        <v>1.56</v>
      </c>
      <c r="N828" s="22">
        <v>1.24</v>
      </c>
      <c r="O828" s="22">
        <v>1.57</v>
      </c>
      <c r="P828" s="22">
        <v>1.45</v>
      </c>
      <c r="Q828" s="148">
        <v>96.572999999999993</v>
      </c>
      <c r="R828" s="155">
        <v>1.31</v>
      </c>
      <c r="S828" s="148" t="s">
        <v>106</v>
      </c>
      <c r="T828" s="148" t="s">
        <v>106</v>
      </c>
      <c r="U828" s="22">
        <v>1.27</v>
      </c>
      <c r="V828" s="22">
        <v>1.1100000000000001</v>
      </c>
      <c r="W828" s="22">
        <v>0.84</v>
      </c>
      <c r="X828" s="148">
        <v>5.65</v>
      </c>
      <c r="Y828" s="148">
        <v>1</v>
      </c>
      <c r="Z828" s="22">
        <v>1.60368</v>
      </c>
      <c r="AA828" s="22">
        <v>1.38</v>
      </c>
      <c r="AB828" s="148">
        <v>0.30599999999999999</v>
      </c>
      <c r="AC828" s="22">
        <v>0.8</v>
      </c>
      <c r="AD828" s="22">
        <v>0.74</v>
      </c>
      <c r="AE828" s="22">
        <v>0.72</v>
      </c>
      <c r="AF828" s="22">
        <v>1.06</v>
      </c>
      <c r="AG828" s="154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8">
        <v>1</v>
      </c>
    </row>
    <row r="829" spans="1:65">
      <c r="A829" s="30"/>
      <c r="B829" s="19">
        <v>1</v>
      </c>
      <c r="C829" s="9">
        <v>2</v>
      </c>
      <c r="D829" s="11">
        <v>1.71</v>
      </c>
      <c r="E829" s="11">
        <v>1.42</v>
      </c>
      <c r="F829" s="149">
        <v>4.97</v>
      </c>
      <c r="G829" s="11">
        <v>1.4449684288837885</v>
      </c>
      <c r="H829" s="11">
        <v>1.28</v>
      </c>
      <c r="I829" s="11">
        <v>1.56</v>
      </c>
      <c r="J829" s="149">
        <v>0.31</v>
      </c>
      <c r="K829" s="11">
        <v>0.63</v>
      </c>
      <c r="L829" s="149" t="s">
        <v>106</v>
      </c>
      <c r="M829" s="11">
        <v>1.64</v>
      </c>
      <c r="N829" s="11">
        <v>1.24</v>
      </c>
      <c r="O829" s="150">
        <v>1.8</v>
      </c>
      <c r="P829" s="11">
        <v>1.41</v>
      </c>
      <c r="Q829" s="149">
        <v>104.089</v>
      </c>
      <c r="R829" s="11">
        <v>1.26</v>
      </c>
      <c r="S829" s="149" t="s">
        <v>106</v>
      </c>
      <c r="T829" s="149" t="s">
        <v>106</v>
      </c>
      <c r="U829" s="11">
        <v>1.26</v>
      </c>
      <c r="V829" s="11">
        <v>1.08</v>
      </c>
      <c r="W829" s="11">
        <v>0.78</v>
      </c>
      <c r="X829" s="149">
        <v>6.62</v>
      </c>
      <c r="Y829" s="149">
        <v>1</v>
      </c>
      <c r="Z829" s="11">
        <v>1.6405700000000001</v>
      </c>
      <c r="AA829" s="11">
        <v>1.38</v>
      </c>
      <c r="AB829" s="149">
        <v>0.314</v>
      </c>
      <c r="AC829" s="11">
        <v>0.83</v>
      </c>
      <c r="AD829" s="11">
        <v>0.67</v>
      </c>
      <c r="AE829" s="11">
        <v>0.7</v>
      </c>
      <c r="AF829" s="11">
        <v>0.96</v>
      </c>
      <c r="AG829" s="154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8">
        <v>32</v>
      </c>
    </row>
    <row r="830" spans="1:65">
      <c r="A830" s="30"/>
      <c r="B830" s="19">
        <v>1</v>
      </c>
      <c r="C830" s="9">
        <v>3</v>
      </c>
      <c r="D830" s="11">
        <v>1.69</v>
      </c>
      <c r="E830" s="11">
        <v>1.4</v>
      </c>
      <c r="F830" s="149">
        <v>5.9</v>
      </c>
      <c r="G830" s="11">
        <v>1.295895131421761</v>
      </c>
      <c r="H830" s="11">
        <v>1.3</v>
      </c>
      <c r="I830" s="11">
        <v>1.5</v>
      </c>
      <c r="J830" s="149">
        <v>0.37</v>
      </c>
      <c r="K830" s="11">
        <v>0.59</v>
      </c>
      <c r="L830" s="149" t="s">
        <v>106</v>
      </c>
      <c r="M830" s="11">
        <v>1.52</v>
      </c>
      <c r="N830" s="11">
        <v>1.36</v>
      </c>
      <c r="O830" s="11">
        <v>1.57</v>
      </c>
      <c r="P830" s="11">
        <v>1.41</v>
      </c>
      <c r="Q830" s="149">
        <v>99.528000000000006</v>
      </c>
      <c r="R830" s="11">
        <v>1.27</v>
      </c>
      <c r="S830" s="149" t="s">
        <v>106</v>
      </c>
      <c r="T830" s="149" t="s">
        <v>106</v>
      </c>
      <c r="U830" s="11">
        <v>1.32</v>
      </c>
      <c r="V830" s="11">
        <v>1.02</v>
      </c>
      <c r="W830" s="11">
        <v>0.79</v>
      </c>
      <c r="X830" s="149">
        <v>6.73</v>
      </c>
      <c r="Y830" s="149">
        <v>1</v>
      </c>
      <c r="Z830" s="11">
        <v>1.6498900000000001</v>
      </c>
      <c r="AA830" s="11">
        <v>1.41</v>
      </c>
      <c r="AB830" s="149">
        <v>0.28199999999999997</v>
      </c>
      <c r="AC830" s="11">
        <v>0.79</v>
      </c>
      <c r="AD830" s="11">
        <v>0.69</v>
      </c>
      <c r="AE830" s="11">
        <v>0.71</v>
      </c>
      <c r="AF830" s="11">
        <v>0.96</v>
      </c>
      <c r="AG830" s="154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8">
        <v>16</v>
      </c>
    </row>
    <row r="831" spans="1:65">
      <c r="A831" s="30"/>
      <c r="B831" s="19">
        <v>1</v>
      </c>
      <c r="C831" s="9">
        <v>4</v>
      </c>
      <c r="D831" s="11">
        <v>1.69</v>
      </c>
      <c r="E831" s="11">
        <v>1.41</v>
      </c>
      <c r="F831" s="149">
        <v>6.14</v>
      </c>
      <c r="G831" s="11">
        <v>1.3817176206708008</v>
      </c>
      <c r="H831" s="11">
        <v>1.26</v>
      </c>
      <c r="I831" s="11">
        <v>1.51</v>
      </c>
      <c r="J831" s="149">
        <v>0.39</v>
      </c>
      <c r="K831" s="11">
        <v>0.66</v>
      </c>
      <c r="L831" s="149" t="s">
        <v>106</v>
      </c>
      <c r="M831" s="11">
        <v>1.5</v>
      </c>
      <c r="N831" s="11">
        <v>1.32</v>
      </c>
      <c r="O831" s="11">
        <v>1.54</v>
      </c>
      <c r="P831" s="11">
        <v>1.48</v>
      </c>
      <c r="Q831" s="149">
        <v>91.447999999999993</v>
      </c>
      <c r="R831" s="11">
        <v>1.27</v>
      </c>
      <c r="S831" s="149" t="s">
        <v>106</v>
      </c>
      <c r="T831" s="149" t="s">
        <v>106</v>
      </c>
      <c r="U831" s="11">
        <v>1.3</v>
      </c>
      <c r="V831" s="11">
        <v>1.1200000000000001</v>
      </c>
      <c r="W831" s="11">
        <v>0.82</v>
      </c>
      <c r="X831" s="149">
        <v>7.2</v>
      </c>
      <c r="Y831" s="149">
        <v>1</v>
      </c>
      <c r="Z831" s="11">
        <v>1.60283</v>
      </c>
      <c r="AA831" s="11">
        <v>1.38</v>
      </c>
      <c r="AB831" s="149">
        <v>0.32500000000000001</v>
      </c>
      <c r="AC831" s="11">
        <v>0.77</v>
      </c>
      <c r="AD831" s="11">
        <v>0.7</v>
      </c>
      <c r="AE831" s="11">
        <v>0.73</v>
      </c>
      <c r="AF831" s="11">
        <v>0.94</v>
      </c>
      <c r="AG831" s="154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8">
        <v>1.2173414086691126</v>
      </c>
    </row>
    <row r="832" spans="1:65">
      <c r="A832" s="30"/>
      <c r="B832" s="19">
        <v>1</v>
      </c>
      <c r="C832" s="9">
        <v>5</v>
      </c>
      <c r="D832" s="11">
        <v>1.72</v>
      </c>
      <c r="E832" s="11">
        <v>1.43</v>
      </c>
      <c r="F832" s="149">
        <v>4.4800000000000004</v>
      </c>
      <c r="G832" s="11">
        <v>1.3991474963241999</v>
      </c>
      <c r="H832" s="11">
        <v>1.18</v>
      </c>
      <c r="I832" s="11">
        <v>1.49</v>
      </c>
      <c r="J832" s="149">
        <v>0.35</v>
      </c>
      <c r="K832" s="11">
        <v>0.63</v>
      </c>
      <c r="L832" s="149" t="s">
        <v>106</v>
      </c>
      <c r="M832" s="11">
        <v>1.46</v>
      </c>
      <c r="N832" s="11">
        <v>1.3</v>
      </c>
      <c r="O832" s="11">
        <v>1.6</v>
      </c>
      <c r="P832" s="11">
        <v>1.38</v>
      </c>
      <c r="Q832" s="149">
        <v>96.364999999999995</v>
      </c>
      <c r="R832" s="11">
        <v>1.26</v>
      </c>
      <c r="S832" s="149" t="s">
        <v>106</v>
      </c>
      <c r="T832" s="149" t="s">
        <v>106</v>
      </c>
      <c r="U832" s="11">
        <v>1.23</v>
      </c>
      <c r="V832" s="11">
        <v>0.97000000000000008</v>
      </c>
      <c r="W832" s="11">
        <v>0.83</v>
      </c>
      <c r="X832" s="149">
        <v>5.98</v>
      </c>
      <c r="Y832" s="149">
        <v>1</v>
      </c>
      <c r="Z832" s="11">
        <v>1.58507</v>
      </c>
      <c r="AA832" s="11">
        <v>1.44</v>
      </c>
      <c r="AB832" s="149">
        <v>0.33100000000000002</v>
      </c>
      <c r="AC832" s="11">
        <v>0.79</v>
      </c>
      <c r="AD832" s="11">
        <v>0.72</v>
      </c>
      <c r="AE832" s="11">
        <v>0.75</v>
      </c>
      <c r="AF832" s="11">
        <v>0.92</v>
      </c>
      <c r="AG832" s="154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8">
        <v>113</v>
      </c>
    </row>
    <row r="833" spans="1:65">
      <c r="A833" s="30"/>
      <c r="B833" s="19">
        <v>1</v>
      </c>
      <c r="C833" s="9">
        <v>6</v>
      </c>
      <c r="D833" s="11">
        <v>1.71</v>
      </c>
      <c r="E833" s="11">
        <v>1.43</v>
      </c>
      <c r="F833" s="149">
        <v>5.8</v>
      </c>
      <c r="G833" s="11">
        <v>1.3439594715814509</v>
      </c>
      <c r="H833" s="11">
        <v>1.2</v>
      </c>
      <c r="I833" s="11">
        <v>1.53</v>
      </c>
      <c r="J833" s="149">
        <v>0.42</v>
      </c>
      <c r="K833" s="11">
        <v>0.69</v>
      </c>
      <c r="L833" s="149" t="s">
        <v>106</v>
      </c>
      <c r="M833" s="11">
        <v>1.56</v>
      </c>
      <c r="N833" s="11">
        <v>1.34</v>
      </c>
      <c r="O833" s="11">
        <v>1.62</v>
      </c>
      <c r="P833" s="11">
        <v>1.48</v>
      </c>
      <c r="Q833" s="149">
        <v>103.24299999999999</v>
      </c>
      <c r="R833" s="11">
        <v>1.26</v>
      </c>
      <c r="S833" s="149" t="s">
        <v>106</v>
      </c>
      <c r="T833" s="149" t="s">
        <v>106</v>
      </c>
      <c r="U833" s="11">
        <v>1.32</v>
      </c>
      <c r="V833" s="11">
        <v>1.01</v>
      </c>
      <c r="W833" s="11">
        <v>0.8</v>
      </c>
      <c r="X833" s="149">
        <v>8.07</v>
      </c>
      <c r="Y833" s="149">
        <v>1</v>
      </c>
      <c r="Z833" s="11">
        <v>1.57558</v>
      </c>
      <c r="AA833" s="11">
        <v>1.42</v>
      </c>
      <c r="AB833" s="149">
        <v>0.317</v>
      </c>
      <c r="AC833" s="11">
        <v>0.8</v>
      </c>
      <c r="AD833" s="11">
        <v>0.7</v>
      </c>
      <c r="AE833" s="11">
        <v>0.73</v>
      </c>
      <c r="AF833" s="11">
        <v>0.89</v>
      </c>
      <c r="AG833" s="154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5"/>
    </row>
    <row r="834" spans="1:65">
      <c r="A834" s="30"/>
      <c r="B834" s="20" t="s">
        <v>272</v>
      </c>
      <c r="C834" s="12"/>
      <c r="D834" s="23">
        <v>1.6983333333333335</v>
      </c>
      <c r="E834" s="23">
        <v>1.4233333333333331</v>
      </c>
      <c r="F834" s="23">
        <v>5.3083333333333336</v>
      </c>
      <c r="G834" s="23">
        <v>1.3782248400489194</v>
      </c>
      <c r="H834" s="23">
        <v>1.2366666666666666</v>
      </c>
      <c r="I834" s="23">
        <v>1.5199999999999998</v>
      </c>
      <c r="J834" s="23">
        <v>0.3666666666666667</v>
      </c>
      <c r="K834" s="23">
        <v>0.6366666666666666</v>
      </c>
      <c r="L834" s="23" t="s">
        <v>674</v>
      </c>
      <c r="M834" s="23">
        <v>1.54</v>
      </c>
      <c r="N834" s="23">
        <v>1.3</v>
      </c>
      <c r="O834" s="23">
        <v>1.6166666666666665</v>
      </c>
      <c r="P834" s="23">
        <v>1.4349999999999998</v>
      </c>
      <c r="Q834" s="23">
        <v>98.540999999999997</v>
      </c>
      <c r="R834" s="23">
        <v>1.2716666666666667</v>
      </c>
      <c r="S834" s="23" t="s">
        <v>674</v>
      </c>
      <c r="T834" s="23" t="s">
        <v>674</v>
      </c>
      <c r="U834" s="23">
        <v>1.2833333333333334</v>
      </c>
      <c r="V834" s="23">
        <v>1.0516666666666665</v>
      </c>
      <c r="W834" s="23">
        <v>0.80999999999999994</v>
      </c>
      <c r="X834" s="23">
        <v>6.708333333333333</v>
      </c>
      <c r="Y834" s="23">
        <v>1</v>
      </c>
      <c r="Z834" s="23">
        <v>1.6096033333333333</v>
      </c>
      <c r="AA834" s="23">
        <v>1.4016666666666666</v>
      </c>
      <c r="AB834" s="23">
        <v>0.31249999999999994</v>
      </c>
      <c r="AC834" s="23">
        <v>0.79666666666666675</v>
      </c>
      <c r="AD834" s="23">
        <v>0.70333333333333325</v>
      </c>
      <c r="AE834" s="23">
        <v>0.72333333333333327</v>
      </c>
      <c r="AF834" s="23">
        <v>0.95499999999999996</v>
      </c>
      <c r="AG834" s="154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5"/>
    </row>
    <row r="835" spans="1:65">
      <c r="A835" s="30"/>
      <c r="B835" s="3" t="s">
        <v>273</v>
      </c>
      <c r="C835" s="29"/>
      <c r="D835" s="11">
        <v>1.7</v>
      </c>
      <c r="E835" s="11">
        <v>1.4249999999999998</v>
      </c>
      <c r="F835" s="11">
        <v>5.3849999999999998</v>
      </c>
      <c r="G835" s="11">
        <v>1.3904325584975004</v>
      </c>
      <c r="H835" s="11">
        <v>1.23</v>
      </c>
      <c r="I835" s="11">
        <v>1.52</v>
      </c>
      <c r="J835" s="11">
        <v>0.36499999999999999</v>
      </c>
      <c r="K835" s="11">
        <v>0.63</v>
      </c>
      <c r="L835" s="11" t="s">
        <v>674</v>
      </c>
      <c r="M835" s="11">
        <v>1.54</v>
      </c>
      <c r="N835" s="11">
        <v>1.31</v>
      </c>
      <c r="O835" s="11">
        <v>1.585</v>
      </c>
      <c r="P835" s="11">
        <v>1.43</v>
      </c>
      <c r="Q835" s="11">
        <v>98.0505</v>
      </c>
      <c r="R835" s="11">
        <v>1.2650000000000001</v>
      </c>
      <c r="S835" s="11" t="s">
        <v>674</v>
      </c>
      <c r="T835" s="11" t="s">
        <v>674</v>
      </c>
      <c r="U835" s="11">
        <v>1.2850000000000001</v>
      </c>
      <c r="V835" s="11">
        <v>1.05</v>
      </c>
      <c r="W835" s="11">
        <v>0.81</v>
      </c>
      <c r="X835" s="11">
        <v>6.6750000000000007</v>
      </c>
      <c r="Y835" s="11">
        <v>1</v>
      </c>
      <c r="Z835" s="11">
        <v>1.6032549999999999</v>
      </c>
      <c r="AA835" s="11">
        <v>1.395</v>
      </c>
      <c r="AB835" s="11">
        <v>0.3155</v>
      </c>
      <c r="AC835" s="11">
        <v>0.79500000000000004</v>
      </c>
      <c r="AD835" s="11">
        <v>0.7</v>
      </c>
      <c r="AE835" s="11">
        <v>0.72499999999999998</v>
      </c>
      <c r="AF835" s="11">
        <v>0.95</v>
      </c>
      <c r="AG835" s="154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55"/>
    </row>
    <row r="836" spans="1:65">
      <c r="A836" s="30"/>
      <c r="B836" s="3" t="s">
        <v>274</v>
      </c>
      <c r="C836" s="29"/>
      <c r="D836" s="24">
        <v>1.8348478592697198E-2</v>
      </c>
      <c r="E836" s="24">
        <v>1.7511900715418277E-2</v>
      </c>
      <c r="F836" s="24">
        <v>0.7271978181118669</v>
      </c>
      <c r="G836" s="24">
        <v>5.1969130876721413E-2</v>
      </c>
      <c r="H836" s="24">
        <v>4.9665548085837848E-2</v>
      </c>
      <c r="I836" s="24">
        <v>2.5298221281347056E-2</v>
      </c>
      <c r="J836" s="24">
        <v>3.7237973450050511E-2</v>
      </c>
      <c r="K836" s="24">
        <v>3.4448028487370164E-2</v>
      </c>
      <c r="L836" s="24" t="s">
        <v>674</v>
      </c>
      <c r="M836" s="24">
        <v>6.1967733539318656E-2</v>
      </c>
      <c r="N836" s="24">
        <v>5.0596442562694112E-2</v>
      </c>
      <c r="O836" s="24">
        <v>9.3950341493081693E-2</v>
      </c>
      <c r="P836" s="24">
        <v>4.1352146256270705E-2</v>
      </c>
      <c r="Q836" s="24">
        <v>4.7493562932254321</v>
      </c>
      <c r="R836" s="24">
        <v>1.9407902170679534E-2</v>
      </c>
      <c r="S836" s="24" t="s">
        <v>674</v>
      </c>
      <c r="T836" s="24" t="s">
        <v>674</v>
      </c>
      <c r="U836" s="24">
        <v>3.6147844564602592E-2</v>
      </c>
      <c r="V836" s="24">
        <v>6.0470378423379073E-2</v>
      </c>
      <c r="W836" s="24">
        <v>2.3664319132398429E-2</v>
      </c>
      <c r="X836" s="24">
        <v>0.8665660197969145</v>
      </c>
      <c r="Y836" s="24">
        <v>0</v>
      </c>
      <c r="Z836" s="24">
        <v>2.9740159829205179E-2</v>
      </c>
      <c r="AA836" s="24">
        <v>2.562550812504345E-2</v>
      </c>
      <c r="AB836" s="24">
        <v>1.7282939564784706E-2</v>
      </c>
      <c r="AC836" s="24">
        <v>1.9663841605003483E-2</v>
      </c>
      <c r="AD836" s="24">
        <v>2.4221202832779926E-2</v>
      </c>
      <c r="AE836" s="24">
        <v>1.7511900715418277E-2</v>
      </c>
      <c r="AF836" s="24">
        <v>5.7879184513951139E-2</v>
      </c>
      <c r="AG836" s="154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55"/>
    </row>
    <row r="837" spans="1:65">
      <c r="A837" s="30"/>
      <c r="B837" s="3" t="s">
        <v>87</v>
      </c>
      <c r="C837" s="29"/>
      <c r="D837" s="13">
        <v>1.0803814676759881E-2</v>
      </c>
      <c r="E837" s="13">
        <v>1.2303443125586613E-2</v>
      </c>
      <c r="F837" s="13">
        <v>0.13699173967570491</v>
      </c>
      <c r="G837" s="13">
        <v>3.7707295186231581E-2</v>
      </c>
      <c r="H837" s="13">
        <v>4.0160820554585863E-2</v>
      </c>
      <c r="I837" s="13">
        <v>1.6643566632465169E-2</v>
      </c>
      <c r="J837" s="13">
        <v>0.10155810940922866</v>
      </c>
      <c r="K837" s="13">
        <v>5.4106851027282986E-2</v>
      </c>
      <c r="L837" s="13" t="s">
        <v>674</v>
      </c>
      <c r="M837" s="13">
        <v>4.0238788012544581E-2</v>
      </c>
      <c r="N837" s="13">
        <v>3.8920340432841621E-2</v>
      </c>
      <c r="O837" s="13">
        <v>5.8113613294689712E-2</v>
      </c>
      <c r="P837" s="13">
        <v>2.8816826659422097E-2</v>
      </c>
      <c r="Q837" s="13">
        <v>4.8196753566793843E-2</v>
      </c>
      <c r="R837" s="13">
        <v>1.5261784144702124E-2</v>
      </c>
      <c r="S837" s="13" t="s">
        <v>674</v>
      </c>
      <c r="T837" s="13" t="s">
        <v>674</v>
      </c>
      <c r="U837" s="13">
        <v>2.8167151608781239E-2</v>
      </c>
      <c r="V837" s="13">
        <v>5.7499567439029238E-2</v>
      </c>
      <c r="W837" s="13">
        <v>2.921520880543016E-2</v>
      </c>
      <c r="X837" s="13">
        <v>0.12917754332376366</v>
      </c>
      <c r="Y837" s="13">
        <v>0</v>
      </c>
      <c r="Z837" s="13">
        <v>1.8476701192967945E-2</v>
      </c>
      <c r="AA837" s="13">
        <v>1.8282169887070238E-2</v>
      </c>
      <c r="AB837" s="13">
        <v>5.5305406607311071E-2</v>
      </c>
      <c r="AC837" s="13">
        <v>2.4682646366113156E-2</v>
      </c>
      <c r="AD837" s="13">
        <v>3.4437729146132599E-2</v>
      </c>
      <c r="AE837" s="13">
        <v>2.4210000989057529E-2</v>
      </c>
      <c r="AF837" s="13">
        <v>6.0606475930838892E-2</v>
      </c>
      <c r="AG837" s="154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55"/>
    </row>
    <row r="838" spans="1:65">
      <c r="A838" s="30"/>
      <c r="B838" s="3" t="s">
        <v>275</v>
      </c>
      <c r="C838" s="29"/>
      <c r="D838" s="13">
        <v>0.39511670369455087</v>
      </c>
      <c r="E838" s="13">
        <v>0.16921458778718956</v>
      </c>
      <c r="F838" s="13">
        <v>3.3605953888784539</v>
      </c>
      <c r="G838" s="13">
        <v>0.13215966386594591</v>
      </c>
      <c r="H838" s="13">
        <v>1.5874969716738629E-2</v>
      </c>
      <c r="I838" s="13">
        <v>0.2486226042879589</v>
      </c>
      <c r="J838" s="13">
        <v>-0.69879717879018521</v>
      </c>
      <c r="K838" s="13">
        <v>-0.47700237408113999</v>
      </c>
      <c r="L838" s="13" t="s">
        <v>674</v>
      </c>
      <c r="M838" s="13">
        <v>0.2650518490812217</v>
      </c>
      <c r="N838" s="13">
        <v>6.7900911562070343E-2</v>
      </c>
      <c r="O838" s="13">
        <v>0.32803062078872824</v>
      </c>
      <c r="P838" s="13">
        <v>0.17879831391659273</v>
      </c>
      <c r="Q838" s="13">
        <v>79.947710558644587</v>
      </c>
      <c r="R838" s="13">
        <v>4.462614810494836E-2</v>
      </c>
      <c r="S838" s="13" t="s">
        <v>674</v>
      </c>
      <c r="T838" s="13" t="s">
        <v>674</v>
      </c>
      <c r="U838" s="13">
        <v>5.4209874234351529E-2</v>
      </c>
      <c r="V838" s="13">
        <v>-0.13609554462094076</v>
      </c>
      <c r="W838" s="13">
        <v>-0.334615585872864</v>
      </c>
      <c r="X838" s="13">
        <v>4.5106425244068369</v>
      </c>
      <c r="Y838" s="13">
        <v>-0.17853776033686908</v>
      </c>
      <c r="Z838" s="13">
        <v>0.3222283591692412</v>
      </c>
      <c r="AA838" s="13">
        <v>0.15141623926115511</v>
      </c>
      <c r="AB838" s="13">
        <v>-0.74329305010527169</v>
      </c>
      <c r="AC838" s="13">
        <v>-0.34556841573503894</v>
      </c>
      <c r="AD838" s="13">
        <v>-0.42223822477026463</v>
      </c>
      <c r="AE838" s="13">
        <v>-0.40580897997700194</v>
      </c>
      <c r="AF838" s="13">
        <v>-0.21550356112170999</v>
      </c>
      <c r="AG838" s="154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55"/>
    </row>
    <row r="839" spans="1:65">
      <c r="A839" s="30"/>
      <c r="B839" s="46" t="s">
        <v>276</v>
      </c>
      <c r="C839" s="47"/>
      <c r="D839" s="45">
        <v>0.54</v>
      </c>
      <c r="E839" s="45">
        <v>0.06</v>
      </c>
      <c r="F839" s="45">
        <v>6.83</v>
      </c>
      <c r="G839" s="45">
        <v>0.02</v>
      </c>
      <c r="H839" s="45">
        <v>0.27</v>
      </c>
      <c r="I839" s="45">
        <v>0.23</v>
      </c>
      <c r="J839" s="45">
        <v>1.78</v>
      </c>
      <c r="K839" s="45">
        <v>1.31</v>
      </c>
      <c r="L839" s="45">
        <v>1.94</v>
      </c>
      <c r="M839" s="45">
        <v>0.26</v>
      </c>
      <c r="N839" s="45">
        <v>0.16</v>
      </c>
      <c r="O839" s="45">
        <v>0.4</v>
      </c>
      <c r="P839" s="45">
        <v>0.08</v>
      </c>
      <c r="Q839" s="45">
        <v>169.45</v>
      </c>
      <c r="R839" s="45">
        <v>0.21</v>
      </c>
      <c r="S839" s="45">
        <v>1.94</v>
      </c>
      <c r="T839" s="45">
        <v>1.94</v>
      </c>
      <c r="U839" s="45">
        <v>0.19</v>
      </c>
      <c r="V839" s="45">
        <v>0.59</v>
      </c>
      <c r="W839" s="45">
        <v>1.01</v>
      </c>
      <c r="X839" s="45">
        <v>9.2799999999999994</v>
      </c>
      <c r="Y839" s="45" t="s">
        <v>277</v>
      </c>
      <c r="Z839" s="45">
        <v>0.38</v>
      </c>
      <c r="AA839" s="45">
        <v>0.02</v>
      </c>
      <c r="AB839" s="45">
        <v>1.88</v>
      </c>
      <c r="AC839" s="45">
        <v>1.03</v>
      </c>
      <c r="AD839" s="45">
        <v>1.2</v>
      </c>
      <c r="AE839" s="45">
        <v>1.1599999999999999</v>
      </c>
      <c r="AF839" s="45">
        <v>0.76</v>
      </c>
      <c r="AG839" s="154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55"/>
    </row>
    <row r="840" spans="1:65">
      <c r="B840" s="31" t="s">
        <v>307</v>
      </c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BM840" s="55"/>
    </row>
    <row r="841" spans="1:65">
      <c r="BM841" s="55"/>
    </row>
    <row r="842" spans="1:65" ht="15">
      <c r="B842" s="8" t="s">
        <v>590</v>
      </c>
      <c r="BM842" s="28" t="s">
        <v>67</v>
      </c>
    </row>
    <row r="843" spans="1:65" ht="15">
      <c r="A843" s="25" t="s">
        <v>9</v>
      </c>
      <c r="B843" s="18" t="s">
        <v>112</v>
      </c>
      <c r="C843" s="15" t="s">
        <v>113</v>
      </c>
      <c r="D843" s="16" t="s">
        <v>230</v>
      </c>
      <c r="E843" s="17" t="s">
        <v>230</v>
      </c>
      <c r="F843" s="17" t="s">
        <v>230</v>
      </c>
      <c r="G843" s="17" t="s">
        <v>230</v>
      </c>
      <c r="H843" s="17" t="s">
        <v>230</v>
      </c>
      <c r="I843" s="17" t="s">
        <v>230</v>
      </c>
      <c r="J843" s="17" t="s">
        <v>230</v>
      </c>
      <c r="K843" s="17" t="s">
        <v>230</v>
      </c>
      <c r="L843" s="17" t="s">
        <v>230</v>
      </c>
      <c r="M843" s="17" t="s">
        <v>230</v>
      </c>
      <c r="N843" s="17" t="s">
        <v>230</v>
      </c>
      <c r="O843" s="17" t="s">
        <v>230</v>
      </c>
      <c r="P843" s="17" t="s">
        <v>230</v>
      </c>
      <c r="Q843" s="17" t="s">
        <v>230</v>
      </c>
      <c r="R843" s="17" t="s">
        <v>230</v>
      </c>
      <c r="S843" s="17" t="s">
        <v>230</v>
      </c>
      <c r="T843" s="17" t="s">
        <v>230</v>
      </c>
      <c r="U843" s="17" t="s">
        <v>230</v>
      </c>
      <c r="V843" s="17" t="s">
        <v>230</v>
      </c>
      <c r="W843" s="17" t="s">
        <v>230</v>
      </c>
      <c r="X843" s="17" t="s">
        <v>230</v>
      </c>
      <c r="Y843" s="17" t="s">
        <v>230</v>
      </c>
      <c r="Z843" s="17" t="s">
        <v>230</v>
      </c>
      <c r="AA843" s="17" t="s">
        <v>230</v>
      </c>
      <c r="AB843" s="17" t="s">
        <v>230</v>
      </c>
      <c r="AC843" s="154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8">
        <v>1</v>
      </c>
    </row>
    <row r="844" spans="1:65">
      <c r="A844" s="30"/>
      <c r="B844" s="19" t="s">
        <v>231</v>
      </c>
      <c r="C844" s="9" t="s">
        <v>231</v>
      </c>
      <c r="D844" s="152" t="s">
        <v>233</v>
      </c>
      <c r="E844" s="153" t="s">
        <v>234</v>
      </c>
      <c r="F844" s="153" t="s">
        <v>235</v>
      </c>
      <c r="G844" s="153" t="s">
        <v>236</v>
      </c>
      <c r="H844" s="153" t="s">
        <v>237</v>
      </c>
      <c r="I844" s="153" t="s">
        <v>239</v>
      </c>
      <c r="J844" s="153" t="s">
        <v>240</v>
      </c>
      <c r="K844" s="153" t="s">
        <v>242</v>
      </c>
      <c r="L844" s="153" t="s">
        <v>243</v>
      </c>
      <c r="M844" s="153" t="s">
        <v>244</v>
      </c>
      <c r="N844" s="153" t="s">
        <v>245</v>
      </c>
      <c r="O844" s="153" t="s">
        <v>246</v>
      </c>
      <c r="P844" s="153" t="s">
        <v>247</v>
      </c>
      <c r="Q844" s="153" t="s">
        <v>248</v>
      </c>
      <c r="R844" s="153" t="s">
        <v>250</v>
      </c>
      <c r="S844" s="153" t="s">
        <v>251</v>
      </c>
      <c r="T844" s="153" t="s">
        <v>252</v>
      </c>
      <c r="U844" s="153" t="s">
        <v>253</v>
      </c>
      <c r="V844" s="153" t="s">
        <v>254</v>
      </c>
      <c r="W844" s="153" t="s">
        <v>257</v>
      </c>
      <c r="X844" s="153" t="s">
        <v>279</v>
      </c>
      <c r="Y844" s="153" t="s">
        <v>260</v>
      </c>
      <c r="Z844" s="153" t="s">
        <v>261</v>
      </c>
      <c r="AA844" s="153" t="s">
        <v>262</v>
      </c>
      <c r="AB844" s="153" t="s">
        <v>263</v>
      </c>
      <c r="AC844" s="154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8" t="s">
        <v>3</v>
      </c>
    </row>
    <row r="845" spans="1:65">
      <c r="A845" s="30"/>
      <c r="B845" s="19"/>
      <c r="C845" s="9"/>
      <c r="D845" s="10" t="s">
        <v>282</v>
      </c>
      <c r="E845" s="11" t="s">
        <v>281</v>
      </c>
      <c r="F845" s="11" t="s">
        <v>281</v>
      </c>
      <c r="G845" s="11" t="s">
        <v>322</v>
      </c>
      <c r="H845" s="11" t="s">
        <v>281</v>
      </c>
      <c r="I845" s="11" t="s">
        <v>282</v>
      </c>
      <c r="J845" s="11" t="s">
        <v>322</v>
      </c>
      <c r="K845" s="11" t="s">
        <v>282</v>
      </c>
      <c r="L845" s="11" t="s">
        <v>281</v>
      </c>
      <c r="M845" s="11" t="s">
        <v>322</v>
      </c>
      <c r="N845" s="11" t="s">
        <v>282</v>
      </c>
      <c r="O845" s="11" t="s">
        <v>281</v>
      </c>
      <c r="P845" s="11" t="s">
        <v>281</v>
      </c>
      <c r="Q845" s="11" t="s">
        <v>281</v>
      </c>
      <c r="R845" s="11" t="s">
        <v>281</v>
      </c>
      <c r="S845" s="11" t="s">
        <v>322</v>
      </c>
      <c r="T845" s="11" t="s">
        <v>282</v>
      </c>
      <c r="U845" s="11" t="s">
        <v>281</v>
      </c>
      <c r="V845" s="11" t="s">
        <v>281</v>
      </c>
      <c r="W845" s="11" t="s">
        <v>281</v>
      </c>
      <c r="X845" s="11" t="s">
        <v>281</v>
      </c>
      <c r="Y845" s="11" t="s">
        <v>282</v>
      </c>
      <c r="Z845" s="11" t="s">
        <v>282</v>
      </c>
      <c r="AA845" s="11" t="s">
        <v>282</v>
      </c>
      <c r="AB845" s="11" t="s">
        <v>281</v>
      </c>
      <c r="AC845" s="154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8">
        <v>2</v>
      </c>
    </row>
    <row r="846" spans="1:65">
      <c r="A846" s="30"/>
      <c r="B846" s="19"/>
      <c r="C846" s="9"/>
      <c r="D846" s="26" t="s">
        <v>323</v>
      </c>
      <c r="E846" s="26" t="s">
        <v>324</v>
      </c>
      <c r="F846" s="26" t="s">
        <v>324</v>
      </c>
      <c r="G846" s="26" t="s">
        <v>324</v>
      </c>
      <c r="H846" s="26" t="s">
        <v>325</v>
      </c>
      <c r="I846" s="26" t="s">
        <v>324</v>
      </c>
      <c r="J846" s="26" t="s">
        <v>324</v>
      </c>
      <c r="K846" s="26" t="s">
        <v>326</v>
      </c>
      <c r="L846" s="26" t="s">
        <v>326</v>
      </c>
      <c r="M846" s="26" t="s">
        <v>324</v>
      </c>
      <c r="N846" s="26" t="s">
        <v>323</v>
      </c>
      <c r="O846" s="26" t="s">
        <v>324</v>
      </c>
      <c r="P846" s="26" t="s">
        <v>118</v>
      </c>
      <c r="Q846" s="26" t="s">
        <v>324</v>
      </c>
      <c r="R846" s="26" t="s">
        <v>324</v>
      </c>
      <c r="S846" s="26" t="s">
        <v>327</v>
      </c>
      <c r="T846" s="26" t="s">
        <v>326</v>
      </c>
      <c r="U846" s="26" t="s">
        <v>270</v>
      </c>
      <c r="V846" s="26" t="s">
        <v>323</v>
      </c>
      <c r="W846" s="26" t="s">
        <v>118</v>
      </c>
      <c r="X846" s="26" t="s">
        <v>324</v>
      </c>
      <c r="Y846" s="26" t="s">
        <v>324</v>
      </c>
      <c r="Z846" s="26" t="s">
        <v>323</v>
      </c>
      <c r="AA846" s="26" t="s">
        <v>324</v>
      </c>
      <c r="AB846" s="26" t="s">
        <v>324</v>
      </c>
      <c r="AC846" s="154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8">
        <v>3</v>
      </c>
    </row>
    <row r="847" spans="1:65">
      <c r="A847" s="30"/>
      <c r="B847" s="18">
        <v>1</v>
      </c>
      <c r="C847" s="14">
        <v>1</v>
      </c>
      <c r="D847" s="22">
        <v>5</v>
      </c>
      <c r="E847" s="22">
        <v>5.68</v>
      </c>
      <c r="F847" s="22">
        <v>5.4660000000000002</v>
      </c>
      <c r="G847" s="148">
        <v>6.74</v>
      </c>
      <c r="H847" s="22">
        <v>5.5851876906725302</v>
      </c>
      <c r="I847" s="148">
        <v>6.7</v>
      </c>
      <c r="J847" s="148">
        <v>5</v>
      </c>
      <c r="K847" s="148">
        <v>7</v>
      </c>
      <c r="L847" s="22">
        <v>6.5</v>
      </c>
      <c r="M847" s="148">
        <v>6</v>
      </c>
      <c r="N847" s="22">
        <v>4.9000000000000004</v>
      </c>
      <c r="O847" s="22">
        <v>5.9</v>
      </c>
      <c r="P847" s="22">
        <v>4.7</v>
      </c>
      <c r="Q847" s="22">
        <v>5.4</v>
      </c>
      <c r="R847" s="22">
        <v>5.5</v>
      </c>
      <c r="S847" s="148">
        <v>5</v>
      </c>
      <c r="T847" s="148">
        <v>6</v>
      </c>
      <c r="U847" s="22">
        <v>4.5</v>
      </c>
      <c r="V847" s="22">
        <v>5.4</v>
      </c>
      <c r="W847" s="148">
        <v>4</v>
      </c>
      <c r="X847" s="22">
        <v>5.8</v>
      </c>
      <c r="Y847" s="148">
        <v>1.9</v>
      </c>
      <c r="Z847" s="22">
        <v>5.3</v>
      </c>
      <c r="AA847" s="22">
        <v>5.7</v>
      </c>
      <c r="AB847" s="22">
        <v>4.3</v>
      </c>
      <c r="AC847" s="154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8">
        <v>1</v>
      </c>
    </row>
    <row r="848" spans="1:65">
      <c r="A848" s="30"/>
      <c r="B848" s="19">
        <v>1</v>
      </c>
      <c r="C848" s="9">
        <v>2</v>
      </c>
      <c r="D848" s="11">
        <v>4.8</v>
      </c>
      <c r="E848" s="11">
        <v>5.79</v>
      </c>
      <c r="F848" s="11">
        <v>5.3789999999999996</v>
      </c>
      <c r="G848" s="149">
        <v>6.97</v>
      </c>
      <c r="H848" s="11">
        <v>5.7291450116581375</v>
      </c>
      <c r="I848" s="149">
        <v>6.6</v>
      </c>
      <c r="J848" s="149">
        <v>5</v>
      </c>
      <c r="K848" s="149">
        <v>7</v>
      </c>
      <c r="L848" s="11">
        <v>6.6</v>
      </c>
      <c r="M848" s="149">
        <v>6</v>
      </c>
      <c r="N848" s="11">
        <v>5</v>
      </c>
      <c r="O848" s="11">
        <v>5.9</v>
      </c>
      <c r="P848" s="11">
        <v>4.7</v>
      </c>
      <c r="Q848" s="11">
        <v>5.4</v>
      </c>
      <c r="R848" s="11">
        <v>5.6</v>
      </c>
      <c r="S848" s="149">
        <v>5</v>
      </c>
      <c r="T848" s="149">
        <v>6</v>
      </c>
      <c r="U848" s="11">
        <v>4.9000000000000004</v>
      </c>
      <c r="V848" s="11">
        <v>5.0999999999999996</v>
      </c>
      <c r="W848" s="149">
        <v>4</v>
      </c>
      <c r="X848" s="11">
        <v>5.8</v>
      </c>
      <c r="Y848" s="149">
        <v>2.1</v>
      </c>
      <c r="Z848" s="11">
        <v>5.6</v>
      </c>
      <c r="AA848" s="11">
        <v>5.4</v>
      </c>
      <c r="AB848" s="11">
        <v>4.3</v>
      </c>
      <c r="AC848" s="154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8">
        <v>33</v>
      </c>
    </row>
    <row r="849" spans="1:65">
      <c r="A849" s="30"/>
      <c r="B849" s="19">
        <v>1</v>
      </c>
      <c r="C849" s="9">
        <v>3</v>
      </c>
      <c r="D849" s="11">
        <v>4.8</v>
      </c>
      <c r="E849" s="11">
        <v>5.72</v>
      </c>
      <c r="F849" s="11">
        <v>4.8979999999999997</v>
      </c>
      <c r="G849" s="149">
        <v>6.7</v>
      </c>
      <c r="H849" s="11">
        <v>5.6052895526181672</v>
      </c>
      <c r="I849" s="150">
        <v>7.3</v>
      </c>
      <c r="J849" s="149">
        <v>5</v>
      </c>
      <c r="K849" s="149">
        <v>7</v>
      </c>
      <c r="L849" s="11">
        <v>6.7</v>
      </c>
      <c r="M849" s="149">
        <v>6</v>
      </c>
      <c r="N849" s="11">
        <v>5.0999999999999996</v>
      </c>
      <c r="O849" s="11">
        <v>6</v>
      </c>
      <c r="P849" s="11">
        <v>4.7</v>
      </c>
      <c r="Q849" s="11">
        <v>5.4</v>
      </c>
      <c r="R849" s="11">
        <v>5.6</v>
      </c>
      <c r="S849" s="149">
        <v>5</v>
      </c>
      <c r="T849" s="149">
        <v>6</v>
      </c>
      <c r="U849" s="11">
        <v>4.7</v>
      </c>
      <c r="V849" s="11">
        <v>5.3</v>
      </c>
      <c r="W849" s="149">
        <v>5</v>
      </c>
      <c r="X849" s="11">
        <v>5.7</v>
      </c>
      <c r="Y849" s="149">
        <v>2.2000000000000002</v>
      </c>
      <c r="Z849" s="11">
        <v>5.5</v>
      </c>
      <c r="AA849" s="11">
        <v>5.2</v>
      </c>
      <c r="AB849" s="150">
        <v>4.5999999999999996</v>
      </c>
      <c r="AC849" s="154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8">
        <v>16</v>
      </c>
    </row>
    <row r="850" spans="1:65">
      <c r="A850" s="30"/>
      <c r="B850" s="19">
        <v>1</v>
      </c>
      <c r="C850" s="9">
        <v>4</v>
      </c>
      <c r="D850" s="11">
        <v>4.8</v>
      </c>
      <c r="E850" s="11">
        <v>5.71</v>
      </c>
      <c r="F850" s="11">
        <v>5.0609999999999999</v>
      </c>
      <c r="G850" s="149">
        <v>7.48</v>
      </c>
      <c r="H850" s="11">
        <v>5.6057507079694471</v>
      </c>
      <c r="I850" s="149">
        <v>6.8</v>
      </c>
      <c r="J850" s="149">
        <v>5</v>
      </c>
      <c r="K850" s="149">
        <v>7</v>
      </c>
      <c r="L850" s="11">
        <v>6.6</v>
      </c>
      <c r="M850" s="149">
        <v>6</v>
      </c>
      <c r="N850" s="11">
        <v>5.0999999999999996</v>
      </c>
      <c r="O850" s="11">
        <v>5.8</v>
      </c>
      <c r="P850" s="11">
        <v>4.7</v>
      </c>
      <c r="Q850" s="11">
        <v>5.4</v>
      </c>
      <c r="R850" s="11">
        <v>5.5</v>
      </c>
      <c r="S850" s="149">
        <v>5</v>
      </c>
      <c r="T850" s="149">
        <v>6</v>
      </c>
      <c r="U850" s="11">
        <v>4.3</v>
      </c>
      <c r="V850" s="11">
        <v>5.3</v>
      </c>
      <c r="W850" s="149">
        <v>4</v>
      </c>
      <c r="X850" s="11">
        <v>5.6</v>
      </c>
      <c r="Y850" s="149">
        <v>2.1</v>
      </c>
      <c r="Z850" s="11">
        <v>5.6</v>
      </c>
      <c r="AA850" s="11">
        <v>5.4</v>
      </c>
      <c r="AB850" s="11">
        <v>4.3</v>
      </c>
      <c r="AC850" s="154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8">
        <v>5.3109261486401467</v>
      </c>
    </row>
    <row r="851" spans="1:65">
      <c r="A851" s="30"/>
      <c r="B851" s="19">
        <v>1</v>
      </c>
      <c r="C851" s="9">
        <v>5</v>
      </c>
      <c r="D851" s="11">
        <v>4.7</v>
      </c>
      <c r="E851" s="11">
        <v>5.73</v>
      </c>
      <c r="F851" s="11">
        <v>4.9400000000000004</v>
      </c>
      <c r="G851" s="149">
        <v>7.09</v>
      </c>
      <c r="H851" s="11">
        <v>5.7512327313846541</v>
      </c>
      <c r="I851" s="149">
        <v>6.6</v>
      </c>
      <c r="J851" s="149">
        <v>5</v>
      </c>
      <c r="K851" s="149">
        <v>7</v>
      </c>
      <c r="L851" s="11">
        <v>6.1</v>
      </c>
      <c r="M851" s="149">
        <v>6</v>
      </c>
      <c r="N851" s="11">
        <v>5</v>
      </c>
      <c r="O851" s="11">
        <v>5.8</v>
      </c>
      <c r="P851" s="11">
        <v>4.5999999999999996</v>
      </c>
      <c r="Q851" s="11">
        <v>5.3</v>
      </c>
      <c r="R851" s="11">
        <v>5.4</v>
      </c>
      <c r="S851" s="149">
        <v>4</v>
      </c>
      <c r="T851" s="149">
        <v>6</v>
      </c>
      <c r="U851" s="11">
        <v>4.8</v>
      </c>
      <c r="V851" s="11">
        <v>5.3</v>
      </c>
      <c r="W851" s="149">
        <v>5</v>
      </c>
      <c r="X851" s="11">
        <v>5.7</v>
      </c>
      <c r="Y851" s="149">
        <v>2.4</v>
      </c>
      <c r="Z851" s="11">
        <v>5.2</v>
      </c>
      <c r="AA851" s="11">
        <v>5.3</v>
      </c>
      <c r="AB851" s="11">
        <v>4.4000000000000004</v>
      </c>
      <c r="AC851" s="154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8">
        <v>114</v>
      </c>
    </row>
    <row r="852" spans="1:65">
      <c r="A852" s="30"/>
      <c r="B852" s="19">
        <v>1</v>
      </c>
      <c r="C852" s="9">
        <v>6</v>
      </c>
      <c r="D852" s="11">
        <v>4.5999999999999996</v>
      </c>
      <c r="E852" s="11">
        <v>5.65</v>
      </c>
      <c r="F852" s="11">
        <v>5.0880000000000001</v>
      </c>
      <c r="G852" s="149">
        <v>6.97</v>
      </c>
      <c r="H852" s="11">
        <v>5.5403045751511915</v>
      </c>
      <c r="I852" s="149">
        <v>6.8</v>
      </c>
      <c r="J852" s="149">
        <v>5</v>
      </c>
      <c r="K852" s="149">
        <v>7</v>
      </c>
      <c r="L852" s="11">
        <v>6.3</v>
      </c>
      <c r="M852" s="149">
        <v>6</v>
      </c>
      <c r="N852" s="11">
        <v>5.2</v>
      </c>
      <c r="O852" s="11">
        <v>5.8</v>
      </c>
      <c r="P852" s="11">
        <v>4.7</v>
      </c>
      <c r="Q852" s="11">
        <v>5.3</v>
      </c>
      <c r="R852" s="11">
        <v>5.4</v>
      </c>
      <c r="S852" s="149">
        <v>4</v>
      </c>
      <c r="T852" s="149">
        <v>6</v>
      </c>
      <c r="U852" s="11">
        <v>4.7</v>
      </c>
      <c r="V852" s="11">
        <v>5.0999999999999996</v>
      </c>
      <c r="W852" s="149">
        <v>5</v>
      </c>
      <c r="X852" s="11">
        <v>5.7</v>
      </c>
      <c r="Y852" s="149">
        <v>1.8</v>
      </c>
      <c r="Z852" s="11">
        <v>5.5</v>
      </c>
      <c r="AA852" s="11">
        <v>5.3</v>
      </c>
      <c r="AB852" s="11">
        <v>4.3</v>
      </c>
      <c r="AC852" s="154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55"/>
    </row>
    <row r="853" spans="1:65">
      <c r="A853" s="30"/>
      <c r="B853" s="20" t="s">
        <v>272</v>
      </c>
      <c r="C853" s="12"/>
      <c r="D853" s="23">
        <v>4.7833333333333341</v>
      </c>
      <c r="E853" s="23">
        <v>5.7133333333333338</v>
      </c>
      <c r="F853" s="23">
        <v>5.1386666666666665</v>
      </c>
      <c r="G853" s="23">
        <v>6.9916666666666671</v>
      </c>
      <c r="H853" s="23">
        <v>5.6361517115756881</v>
      </c>
      <c r="I853" s="23">
        <v>6.8</v>
      </c>
      <c r="J853" s="23">
        <v>5</v>
      </c>
      <c r="K853" s="23">
        <v>7</v>
      </c>
      <c r="L853" s="23">
        <v>6.4666666666666659</v>
      </c>
      <c r="M853" s="23">
        <v>6</v>
      </c>
      <c r="N853" s="23">
        <v>5.05</v>
      </c>
      <c r="O853" s="23">
        <v>5.8666666666666671</v>
      </c>
      <c r="P853" s="23">
        <v>4.6833333333333327</v>
      </c>
      <c r="Q853" s="23">
        <v>5.3666666666666671</v>
      </c>
      <c r="R853" s="23">
        <v>5.5</v>
      </c>
      <c r="S853" s="23">
        <v>4.666666666666667</v>
      </c>
      <c r="T853" s="23">
        <v>6</v>
      </c>
      <c r="U853" s="23">
        <v>4.6500000000000004</v>
      </c>
      <c r="V853" s="23">
        <v>5.25</v>
      </c>
      <c r="W853" s="23">
        <v>4.5</v>
      </c>
      <c r="X853" s="23">
        <v>5.7166666666666659</v>
      </c>
      <c r="Y853" s="23">
        <v>2.0833333333333335</v>
      </c>
      <c r="Z853" s="23">
        <v>5.45</v>
      </c>
      <c r="AA853" s="23">
        <v>5.3833333333333337</v>
      </c>
      <c r="AB853" s="23">
        <v>4.3666666666666663</v>
      </c>
      <c r="AC853" s="154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55"/>
    </row>
    <row r="854" spans="1:65">
      <c r="A854" s="30"/>
      <c r="B854" s="3" t="s">
        <v>273</v>
      </c>
      <c r="C854" s="29"/>
      <c r="D854" s="11">
        <v>4.8</v>
      </c>
      <c r="E854" s="11">
        <v>5.7149999999999999</v>
      </c>
      <c r="F854" s="11">
        <v>5.0745000000000005</v>
      </c>
      <c r="G854" s="11">
        <v>6.97</v>
      </c>
      <c r="H854" s="11">
        <v>5.6055201302938071</v>
      </c>
      <c r="I854" s="11">
        <v>6.75</v>
      </c>
      <c r="J854" s="11">
        <v>5</v>
      </c>
      <c r="K854" s="11">
        <v>7</v>
      </c>
      <c r="L854" s="11">
        <v>6.55</v>
      </c>
      <c r="M854" s="11">
        <v>6</v>
      </c>
      <c r="N854" s="11">
        <v>5.05</v>
      </c>
      <c r="O854" s="11">
        <v>5.85</v>
      </c>
      <c r="P854" s="11">
        <v>4.7</v>
      </c>
      <c r="Q854" s="11">
        <v>5.4</v>
      </c>
      <c r="R854" s="11">
        <v>5.5</v>
      </c>
      <c r="S854" s="11">
        <v>5</v>
      </c>
      <c r="T854" s="11">
        <v>6</v>
      </c>
      <c r="U854" s="11">
        <v>4.7</v>
      </c>
      <c r="V854" s="11">
        <v>5.3</v>
      </c>
      <c r="W854" s="11">
        <v>4.5</v>
      </c>
      <c r="X854" s="11">
        <v>5.7</v>
      </c>
      <c r="Y854" s="11">
        <v>2.1</v>
      </c>
      <c r="Z854" s="11">
        <v>5.5</v>
      </c>
      <c r="AA854" s="11">
        <v>5.35</v>
      </c>
      <c r="AB854" s="11">
        <v>4.3</v>
      </c>
      <c r="AC854" s="154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55"/>
    </row>
    <row r="855" spans="1:65">
      <c r="A855" s="30"/>
      <c r="B855" s="3" t="s">
        <v>274</v>
      </c>
      <c r="C855" s="29"/>
      <c r="D855" s="24">
        <v>0.13291601358251262</v>
      </c>
      <c r="E855" s="24">
        <v>4.7609522856952309E-2</v>
      </c>
      <c r="F855" s="24">
        <v>0.23276397201170684</v>
      </c>
      <c r="G855" s="24">
        <v>0.2819515324779539</v>
      </c>
      <c r="H855" s="24">
        <v>8.4323299085929573E-2</v>
      </c>
      <c r="I855" s="24">
        <v>0.26076809620810598</v>
      </c>
      <c r="J855" s="24">
        <v>0</v>
      </c>
      <c r="K855" s="24">
        <v>0</v>
      </c>
      <c r="L855" s="24">
        <v>0.22509257354845519</v>
      </c>
      <c r="M855" s="24">
        <v>0</v>
      </c>
      <c r="N855" s="24">
        <v>0.10488088481701503</v>
      </c>
      <c r="O855" s="24">
        <v>8.1649658092772748E-2</v>
      </c>
      <c r="P855" s="24">
        <v>4.0824829046386527E-2</v>
      </c>
      <c r="Q855" s="24">
        <v>5.1639777949432496E-2</v>
      </c>
      <c r="R855" s="24">
        <v>8.9442719099991269E-2</v>
      </c>
      <c r="S855" s="24">
        <v>0.51639777949432408</v>
      </c>
      <c r="T855" s="24">
        <v>0</v>
      </c>
      <c r="U855" s="24">
        <v>0.21679483388678814</v>
      </c>
      <c r="V855" s="24">
        <v>0.12247448713915912</v>
      </c>
      <c r="W855" s="24">
        <v>0.54772255750516607</v>
      </c>
      <c r="X855" s="24">
        <v>7.5277265270908097E-2</v>
      </c>
      <c r="Y855" s="24">
        <v>0.21369760566432808</v>
      </c>
      <c r="Z855" s="24">
        <v>0.16431676725154967</v>
      </c>
      <c r="AA855" s="24">
        <v>0.1722401424368509</v>
      </c>
      <c r="AB855" s="24">
        <v>0.12110601416389963</v>
      </c>
      <c r="AC855" s="206"/>
      <c r="AD855" s="207"/>
      <c r="AE855" s="207"/>
      <c r="AF855" s="207"/>
      <c r="AG855" s="207"/>
      <c r="AH855" s="207"/>
      <c r="AI855" s="207"/>
      <c r="AJ855" s="207"/>
      <c r="AK855" s="207"/>
      <c r="AL855" s="207"/>
      <c r="AM855" s="207"/>
      <c r="AN855" s="207"/>
      <c r="AO855" s="207"/>
      <c r="AP855" s="207"/>
      <c r="AQ855" s="207"/>
      <c r="AR855" s="207"/>
      <c r="AS855" s="207"/>
      <c r="AT855" s="207"/>
      <c r="AU855" s="207"/>
      <c r="AV855" s="207"/>
      <c r="AW855" s="207"/>
      <c r="AX855" s="207"/>
      <c r="AY855" s="207"/>
      <c r="AZ855" s="207"/>
      <c r="BA855" s="207"/>
      <c r="BB855" s="207"/>
      <c r="BC855" s="207"/>
      <c r="BD855" s="207"/>
      <c r="BE855" s="207"/>
      <c r="BF855" s="207"/>
      <c r="BG855" s="207"/>
      <c r="BH855" s="207"/>
      <c r="BI855" s="207"/>
      <c r="BJ855" s="207"/>
      <c r="BK855" s="207"/>
      <c r="BL855" s="207"/>
      <c r="BM855" s="56"/>
    </row>
    <row r="856" spans="1:65">
      <c r="A856" s="30"/>
      <c r="B856" s="3" t="s">
        <v>87</v>
      </c>
      <c r="C856" s="29"/>
      <c r="D856" s="13">
        <v>2.7787319912720404E-2</v>
      </c>
      <c r="E856" s="13">
        <v>8.3330553425237409E-3</v>
      </c>
      <c r="F856" s="13">
        <v>4.5296569540420377E-2</v>
      </c>
      <c r="G856" s="13">
        <v>4.0326798447383155E-2</v>
      </c>
      <c r="H856" s="13">
        <v>1.4961147854260913E-2</v>
      </c>
      <c r="I856" s="13">
        <v>3.8348249442368525E-2</v>
      </c>
      <c r="J856" s="13">
        <v>0</v>
      </c>
      <c r="K856" s="13">
        <v>0</v>
      </c>
      <c r="L856" s="13">
        <v>3.4808129930173487E-2</v>
      </c>
      <c r="M856" s="13">
        <v>0</v>
      </c>
      <c r="N856" s="13">
        <v>2.0768492042973274E-2</v>
      </c>
      <c r="O856" s="13">
        <v>1.3917555356722627E-2</v>
      </c>
      <c r="P856" s="13">
        <v>8.7170453479828887E-3</v>
      </c>
      <c r="Q856" s="13">
        <v>9.6223188725650596E-3</v>
      </c>
      <c r="R856" s="13">
        <v>1.6262312563634775E-2</v>
      </c>
      <c r="S856" s="13">
        <v>0.11065666703449802</v>
      </c>
      <c r="T856" s="13">
        <v>0</v>
      </c>
      <c r="U856" s="13">
        <v>4.662254492188992E-2</v>
      </c>
      <c r="V856" s="13">
        <v>2.3328473740792215E-2</v>
      </c>
      <c r="W856" s="13">
        <v>0.1217161238900369</v>
      </c>
      <c r="X856" s="13">
        <v>1.3168034741266724E-2</v>
      </c>
      <c r="Y856" s="13">
        <v>0.10257485071887747</v>
      </c>
      <c r="Z856" s="13">
        <v>3.0149865550743057E-2</v>
      </c>
      <c r="AA856" s="13">
        <v>3.1995072898486236E-2</v>
      </c>
      <c r="AB856" s="13">
        <v>2.7734201716923583E-2</v>
      </c>
      <c r="AC856" s="154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55"/>
    </row>
    <row r="857" spans="1:65">
      <c r="A857" s="30"/>
      <c r="B857" s="3" t="s">
        <v>275</v>
      </c>
      <c r="C857" s="29"/>
      <c r="D857" s="13">
        <v>-9.9341018974986484E-2</v>
      </c>
      <c r="E857" s="13">
        <v>7.5769681865416771E-2</v>
      </c>
      <c r="F857" s="13">
        <v>-3.2434923241699942E-2</v>
      </c>
      <c r="G857" s="13">
        <v>0.31646844090589954</v>
      </c>
      <c r="H857" s="13">
        <v>6.1237071243932739E-2</v>
      </c>
      <c r="I857" s="13">
        <v>0.28037931797284132</v>
      </c>
      <c r="J857" s="13">
        <v>-5.854461913761666E-2</v>
      </c>
      <c r="K857" s="13">
        <v>0.31803753320733663</v>
      </c>
      <c r="L857" s="13">
        <v>0.217615625915349</v>
      </c>
      <c r="M857" s="13">
        <v>0.1297464570348601</v>
      </c>
      <c r="N857" s="13">
        <v>-4.9130065328992889E-2</v>
      </c>
      <c r="O857" s="13">
        <v>0.1046409802118633</v>
      </c>
      <c r="P857" s="13">
        <v>-0.11817012659223436</v>
      </c>
      <c r="Q857" s="13">
        <v>1.0495442125624921E-2</v>
      </c>
      <c r="R857" s="13">
        <v>3.5600918948621718E-2</v>
      </c>
      <c r="S857" s="13">
        <v>-0.12130831119510888</v>
      </c>
      <c r="T857" s="13">
        <v>0.1297464570348601</v>
      </c>
      <c r="U857" s="13">
        <v>-0.12444649579798339</v>
      </c>
      <c r="V857" s="13">
        <v>-1.1471850094497471E-2</v>
      </c>
      <c r="W857" s="13">
        <v>-0.15269015722385504</v>
      </c>
      <c r="X857" s="13">
        <v>7.639731878599143E-2</v>
      </c>
      <c r="Y857" s="13">
        <v>-0.60772692464067357</v>
      </c>
      <c r="Z857" s="13">
        <v>2.6186365139997836E-2</v>
      </c>
      <c r="AA857" s="13">
        <v>1.3633626728499548E-2</v>
      </c>
      <c r="AB857" s="13">
        <v>-0.17779563404685195</v>
      </c>
      <c r="AC857" s="154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5"/>
    </row>
    <row r="858" spans="1:65">
      <c r="A858" s="30"/>
      <c r="B858" s="46" t="s">
        <v>276</v>
      </c>
      <c r="C858" s="47"/>
      <c r="D858" s="45">
        <v>1.21</v>
      </c>
      <c r="E858" s="45">
        <v>0.67</v>
      </c>
      <c r="F858" s="45">
        <v>0.49</v>
      </c>
      <c r="G858" s="45">
        <v>3.25</v>
      </c>
      <c r="H858" s="45">
        <v>0.51</v>
      </c>
      <c r="I858" s="45">
        <v>2.87</v>
      </c>
      <c r="J858" s="45" t="s">
        <v>277</v>
      </c>
      <c r="K858" s="45" t="s">
        <v>277</v>
      </c>
      <c r="L858" s="45">
        <v>2.19</v>
      </c>
      <c r="M858" s="45" t="s">
        <v>277</v>
      </c>
      <c r="N858" s="45">
        <v>0.67</v>
      </c>
      <c r="O858" s="45">
        <v>0.98</v>
      </c>
      <c r="P858" s="45">
        <v>1.42</v>
      </c>
      <c r="Q858" s="45">
        <v>0.03</v>
      </c>
      <c r="R858" s="45">
        <v>0.24</v>
      </c>
      <c r="S858" s="45" t="s">
        <v>277</v>
      </c>
      <c r="T858" s="45" t="s">
        <v>277</v>
      </c>
      <c r="U858" s="45">
        <v>1.48</v>
      </c>
      <c r="V858" s="45">
        <v>0.27</v>
      </c>
      <c r="W858" s="45" t="s">
        <v>277</v>
      </c>
      <c r="X858" s="45">
        <v>0.67</v>
      </c>
      <c r="Y858" s="45">
        <v>6.68</v>
      </c>
      <c r="Z858" s="45">
        <v>0.13</v>
      </c>
      <c r="AA858" s="45">
        <v>0</v>
      </c>
      <c r="AB858" s="45">
        <v>2.06</v>
      </c>
      <c r="AC858" s="154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5"/>
    </row>
    <row r="859" spans="1:65">
      <c r="B859" s="31" t="s">
        <v>342</v>
      </c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BM859" s="55"/>
    </row>
    <row r="860" spans="1:65">
      <c r="BM860" s="55"/>
    </row>
    <row r="861" spans="1:65" ht="15">
      <c r="B861" s="8" t="s">
        <v>591</v>
      </c>
      <c r="BM861" s="28" t="s">
        <v>278</v>
      </c>
    </row>
    <row r="862" spans="1:65" ht="15">
      <c r="A862" s="25" t="s">
        <v>61</v>
      </c>
      <c r="B862" s="18" t="s">
        <v>112</v>
      </c>
      <c r="C862" s="15" t="s">
        <v>113</v>
      </c>
      <c r="D862" s="16" t="s">
        <v>230</v>
      </c>
      <c r="E862" s="17" t="s">
        <v>230</v>
      </c>
      <c r="F862" s="17" t="s">
        <v>230</v>
      </c>
      <c r="G862" s="17" t="s">
        <v>230</v>
      </c>
      <c r="H862" s="17" t="s">
        <v>230</v>
      </c>
      <c r="I862" s="17" t="s">
        <v>230</v>
      </c>
      <c r="J862" s="17" t="s">
        <v>230</v>
      </c>
      <c r="K862" s="17" t="s">
        <v>230</v>
      </c>
      <c r="L862" s="17" t="s">
        <v>230</v>
      </c>
      <c r="M862" s="17" t="s">
        <v>230</v>
      </c>
      <c r="N862" s="17" t="s">
        <v>230</v>
      </c>
      <c r="O862" s="17" t="s">
        <v>230</v>
      </c>
      <c r="P862" s="17" t="s">
        <v>230</v>
      </c>
      <c r="Q862" s="17" t="s">
        <v>230</v>
      </c>
      <c r="R862" s="17" t="s">
        <v>230</v>
      </c>
      <c r="S862" s="17" t="s">
        <v>230</v>
      </c>
      <c r="T862" s="17" t="s">
        <v>230</v>
      </c>
      <c r="U862" s="17" t="s">
        <v>230</v>
      </c>
      <c r="V862" s="17" t="s">
        <v>230</v>
      </c>
      <c r="W862" s="17" t="s">
        <v>230</v>
      </c>
      <c r="X862" s="17" t="s">
        <v>230</v>
      </c>
      <c r="Y862" s="17" t="s">
        <v>230</v>
      </c>
      <c r="Z862" s="17" t="s">
        <v>230</v>
      </c>
      <c r="AA862" s="17" t="s">
        <v>230</v>
      </c>
      <c r="AB862" s="17" t="s">
        <v>230</v>
      </c>
      <c r="AC862" s="17" t="s">
        <v>230</v>
      </c>
      <c r="AD862" s="17" t="s">
        <v>230</v>
      </c>
      <c r="AE862" s="154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8">
        <v>1</v>
      </c>
    </row>
    <row r="863" spans="1:65">
      <c r="A863" s="30"/>
      <c r="B863" s="19" t="s">
        <v>231</v>
      </c>
      <c r="C863" s="9" t="s">
        <v>231</v>
      </c>
      <c r="D863" s="152" t="s">
        <v>233</v>
      </c>
      <c r="E863" s="153" t="s">
        <v>234</v>
      </c>
      <c r="F863" s="153" t="s">
        <v>235</v>
      </c>
      <c r="G863" s="153" t="s">
        <v>237</v>
      </c>
      <c r="H863" s="153" t="s">
        <v>239</v>
      </c>
      <c r="I863" s="153" t="s">
        <v>240</v>
      </c>
      <c r="J863" s="153" t="s">
        <v>242</v>
      </c>
      <c r="K863" s="153" t="s">
        <v>243</v>
      </c>
      <c r="L863" s="153" t="s">
        <v>244</v>
      </c>
      <c r="M863" s="153" t="s">
        <v>245</v>
      </c>
      <c r="N863" s="153" t="s">
        <v>246</v>
      </c>
      <c r="O863" s="153" t="s">
        <v>247</v>
      </c>
      <c r="P863" s="153" t="s">
        <v>248</v>
      </c>
      <c r="Q863" s="153" t="s">
        <v>250</v>
      </c>
      <c r="R863" s="153" t="s">
        <v>251</v>
      </c>
      <c r="S863" s="153" t="s">
        <v>287</v>
      </c>
      <c r="T863" s="153" t="s">
        <v>252</v>
      </c>
      <c r="U863" s="153" t="s">
        <v>253</v>
      </c>
      <c r="V863" s="153" t="s">
        <v>255</v>
      </c>
      <c r="W863" s="153" t="s">
        <v>257</v>
      </c>
      <c r="X863" s="153" t="s">
        <v>258</v>
      </c>
      <c r="Y863" s="153" t="s">
        <v>279</v>
      </c>
      <c r="Z863" s="153" t="s">
        <v>259</v>
      </c>
      <c r="AA863" s="153" t="s">
        <v>260</v>
      </c>
      <c r="AB863" s="153" t="s">
        <v>261</v>
      </c>
      <c r="AC863" s="153" t="s">
        <v>262</v>
      </c>
      <c r="AD863" s="153" t="s">
        <v>263</v>
      </c>
      <c r="AE863" s="154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8" t="s">
        <v>3</v>
      </c>
    </row>
    <row r="864" spans="1:65">
      <c r="A864" s="30"/>
      <c r="B864" s="19"/>
      <c r="C864" s="9"/>
      <c r="D864" s="10" t="s">
        <v>282</v>
      </c>
      <c r="E864" s="11" t="s">
        <v>281</v>
      </c>
      <c r="F864" s="11" t="s">
        <v>282</v>
      </c>
      <c r="G864" s="11" t="s">
        <v>281</v>
      </c>
      <c r="H864" s="11" t="s">
        <v>282</v>
      </c>
      <c r="I864" s="11" t="s">
        <v>322</v>
      </c>
      <c r="J864" s="11" t="s">
        <v>282</v>
      </c>
      <c r="K864" s="11" t="s">
        <v>281</v>
      </c>
      <c r="L864" s="11" t="s">
        <v>322</v>
      </c>
      <c r="M864" s="11" t="s">
        <v>282</v>
      </c>
      <c r="N864" s="11" t="s">
        <v>281</v>
      </c>
      <c r="O864" s="11" t="s">
        <v>281</v>
      </c>
      <c r="P864" s="11" t="s">
        <v>281</v>
      </c>
      <c r="Q864" s="11" t="s">
        <v>281</v>
      </c>
      <c r="R864" s="11" t="s">
        <v>322</v>
      </c>
      <c r="S864" s="11" t="s">
        <v>282</v>
      </c>
      <c r="T864" s="11" t="s">
        <v>282</v>
      </c>
      <c r="U864" s="11" t="s">
        <v>281</v>
      </c>
      <c r="V864" s="11" t="s">
        <v>282</v>
      </c>
      <c r="W864" s="11" t="s">
        <v>281</v>
      </c>
      <c r="X864" s="11" t="s">
        <v>281</v>
      </c>
      <c r="Y864" s="11" t="s">
        <v>281</v>
      </c>
      <c r="Z864" s="11" t="s">
        <v>282</v>
      </c>
      <c r="AA864" s="11" t="s">
        <v>282</v>
      </c>
      <c r="AB864" s="11" t="s">
        <v>282</v>
      </c>
      <c r="AC864" s="11" t="s">
        <v>282</v>
      </c>
      <c r="AD864" s="11" t="s">
        <v>281</v>
      </c>
      <c r="AE864" s="154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8">
        <v>2</v>
      </c>
    </row>
    <row r="865" spans="1:65">
      <c r="A865" s="30"/>
      <c r="B865" s="19"/>
      <c r="C865" s="9"/>
      <c r="D865" s="26" t="s">
        <v>323</v>
      </c>
      <c r="E865" s="26" t="s">
        <v>324</v>
      </c>
      <c r="F865" s="26" t="s">
        <v>324</v>
      </c>
      <c r="G865" s="26" t="s">
        <v>325</v>
      </c>
      <c r="H865" s="26" t="s">
        <v>324</v>
      </c>
      <c r="I865" s="26" t="s">
        <v>324</v>
      </c>
      <c r="J865" s="26" t="s">
        <v>326</v>
      </c>
      <c r="K865" s="26" t="s">
        <v>326</v>
      </c>
      <c r="L865" s="26" t="s">
        <v>324</v>
      </c>
      <c r="M865" s="26" t="s">
        <v>323</v>
      </c>
      <c r="N865" s="26" t="s">
        <v>324</v>
      </c>
      <c r="O865" s="26" t="s">
        <v>118</v>
      </c>
      <c r="P865" s="26" t="s">
        <v>324</v>
      </c>
      <c r="Q865" s="26" t="s">
        <v>324</v>
      </c>
      <c r="R865" s="26" t="s">
        <v>327</v>
      </c>
      <c r="S865" s="26" t="s">
        <v>323</v>
      </c>
      <c r="T865" s="26" t="s">
        <v>326</v>
      </c>
      <c r="U865" s="26" t="s">
        <v>270</v>
      </c>
      <c r="V865" s="26" t="s">
        <v>324</v>
      </c>
      <c r="W865" s="26" t="s">
        <v>118</v>
      </c>
      <c r="X865" s="26" t="s">
        <v>324</v>
      </c>
      <c r="Y865" s="26" t="s">
        <v>324</v>
      </c>
      <c r="Z865" s="26" t="s">
        <v>324</v>
      </c>
      <c r="AA865" s="26" t="s">
        <v>324</v>
      </c>
      <c r="AB865" s="26" t="s">
        <v>323</v>
      </c>
      <c r="AC865" s="26" t="s">
        <v>324</v>
      </c>
      <c r="AD865" s="26" t="s">
        <v>324</v>
      </c>
      <c r="AE865" s="154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8">
        <v>2</v>
      </c>
    </row>
    <row r="866" spans="1:65">
      <c r="A866" s="30"/>
      <c r="B866" s="18">
        <v>1</v>
      </c>
      <c r="C866" s="14">
        <v>1</v>
      </c>
      <c r="D866" s="148" t="s">
        <v>104</v>
      </c>
      <c r="E866" s="22">
        <v>0.52</v>
      </c>
      <c r="F866" s="148" t="s">
        <v>104</v>
      </c>
      <c r="G866" s="148" t="s">
        <v>316</v>
      </c>
      <c r="H866" s="22">
        <v>0.7</v>
      </c>
      <c r="I866" s="148">
        <v>8</v>
      </c>
      <c r="J866" s="22">
        <v>1</v>
      </c>
      <c r="K866" s="148" t="s">
        <v>104</v>
      </c>
      <c r="L866" s="148" t="s">
        <v>106</v>
      </c>
      <c r="M866" s="148">
        <v>2.2999999999999998</v>
      </c>
      <c r="N866" s="22">
        <v>0.9</v>
      </c>
      <c r="O866" s="22">
        <v>0.6</v>
      </c>
      <c r="P866" s="22">
        <v>0.9</v>
      </c>
      <c r="Q866" s="22">
        <v>1</v>
      </c>
      <c r="R866" s="148" t="s">
        <v>106</v>
      </c>
      <c r="S866" s="148">
        <v>6.8173161980000003</v>
      </c>
      <c r="T866" s="148" t="s">
        <v>104</v>
      </c>
      <c r="U866" s="22">
        <v>0.5</v>
      </c>
      <c r="V866" s="148">
        <v>2.57</v>
      </c>
      <c r="W866" s="148" t="s">
        <v>104</v>
      </c>
      <c r="X866" s="155">
        <v>0.42788999999999999</v>
      </c>
      <c r="Y866" s="22">
        <v>0.7</v>
      </c>
      <c r="Z866" s="22">
        <v>0.42399999999999999</v>
      </c>
      <c r="AA866" s="22">
        <v>0.9</v>
      </c>
      <c r="AB866" s="148" t="s">
        <v>104</v>
      </c>
      <c r="AC866" s="22">
        <v>0.6</v>
      </c>
      <c r="AD866" s="22">
        <v>0.5</v>
      </c>
      <c r="AE866" s="154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8">
        <v>1</v>
      </c>
    </row>
    <row r="867" spans="1:65">
      <c r="A867" s="30"/>
      <c r="B867" s="19">
        <v>1</v>
      </c>
      <c r="C867" s="9">
        <v>2</v>
      </c>
      <c r="D867" s="149" t="s">
        <v>104</v>
      </c>
      <c r="E867" s="11">
        <v>0.43</v>
      </c>
      <c r="F867" s="149" t="s">
        <v>104</v>
      </c>
      <c r="G867" s="149" t="s">
        <v>316</v>
      </c>
      <c r="H867" s="11">
        <v>0.7</v>
      </c>
      <c r="I867" s="149" t="s">
        <v>104</v>
      </c>
      <c r="J867" s="11">
        <v>1</v>
      </c>
      <c r="K867" s="149" t="s">
        <v>104</v>
      </c>
      <c r="L867" s="149" t="s">
        <v>106</v>
      </c>
      <c r="M867" s="149">
        <v>2</v>
      </c>
      <c r="N867" s="11">
        <v>1</v>
      </c>
      <c r="O867" s="11">
        <v>0.5</v>
      </c>
      <c r="P867" s="11">
        <v>0.7</v>
      </c>
      <c r="Q867" s="11">
        <v>0.7</v>
      </c>
      <c r="R867" s="149" t="s">
        <v>106</v>
      </c>
      <c r="S867" s="149" t="s">
        <v>106</v>
      </c>
      <c r="T867" s="149" t="s">
        <v>104</v>
      </c>
      <c r="U867" s="11">
        <v>0.5</v>
      </c>
      <c r="V867" s="149">
        <v>3.33</v>
      </c>
      <c r="W867" s="149" t="s">
        <v>104</v>
      </c>
      <c r="X867" s="11">
        <v>0.57908999999999999</v>
      </c>
      <c r="Y867" s="11">
        <v>0.8</v>
      </c>
      <c r="Z867" s="11">
        <v>0.505</v>
      </c>
      <c r="AA867" s="11">
        <v>1</v>
      </c>
      <c r="AB867" s="149" t="s">
        <v>104</v>
      </c>
      <c r="AC867" s="11">
        <v>0.5</v>
      </c>
      <c r="AD867" s="11">
        <v>0.4</v>
      </c>
      <c r="AE867" s="154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8">
        <v>7</v>
      </c>
    </row>
    <row r="868" spans="1:65">
      <c r="A868" s="30"/>
      <c r="B868" s="19">
        <v>1</v>
      </c>
      <c r="C868" s="9">
        <v>3</v>
      </c>
      <c r="D868" s="149" t="s">
        <v>104</v>
      </c>
      <c r="E868" s="11">
        <v>0.48</v>
      </c>
      <c r="F868" s="149" t="s">
        <v>104</v>
      </c>
      <c r="G868" s="149" t="s">
        <v>316</v>
      </c>
      <c r="H868" s="150">
        <v>1</v>
      </c>
      <c r="I868" s="149">
        <v>3</v>
      </c>
      <c r="J868" s="11">
        <v>1</v>
      </c>
      <c r="K868" s="149" t="s">
        <v>104</v>
      </c>
      <c r="L868" s="149" t="s">
        <v>106</v>
      </c>
      <c r="M868" s="149">
        <v>2.7</v>
      </c>
      <c r="N868" s="11">
        <v>0.9</v>
      </c>
      <c r="O868" s="11">
        <v>0.5</v>
      </c>
      <c r="P868" s="11">
        <v>0.8</v>
      </c>
      <c r="Q868" s="11">
        <v>0.9</v>
      </c>
      <c r="R868" s="149" t="s">
        <v>106</v>
      </c>
      <c r="S868" s="149">
        <v>5.1750171419999997</v>
      </c>
      <c r="T868" s="149" t="s">
        <v>104</v>
      </c>
      <c r="U868" s="11">
        <v>0.6</v>
      </c>
      <c r="V868" s="149">
        <v>3.84</v>
      </c>
      <c r="W868" s="149" t="s">
        <v>104</v>
      </c>
      <c r="X868" s="11">
        <v>0.55218999999999996</v>
      </c>
      <c r="Y868" s="11">
        <v>0.8</v>
      </c>
      <c r="Z868" s="11">
        <v>0.52300000000000002</v>
      </c>
      <c r="AA868" s="11">
        <v>1.3</v>
      </c>
      <c r="AB868" s="149" t="s">
        <v>104</v>
      </c>
      <c r="AC868" s="11">
        <v>0.5</v>
      </c>
      <c r="AD868" s="11">
        <v>0.5</v>
      </c>
      <c r="AE868" s="154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8">
        <v>16</v>
      </c>
    </row>
    <row r="869" spans="1:65">
      <c r="A869" s="30"/>
      <c r="B869" s="19">
        <v>1</v>
      </c>
      <c r="C869" s="9">
        <v>4</v>
      </c>
      <c r="D869" s="149" t="s">
        <v>104</v>
      </c>
      <c r="E869" s="11">
        <v>0.46</v>
      </c>
      <c r="F869" s="149" t="s">
        <v>104</v>
      </c>
      <c r="G869" s="149" t="s">
        <v>316</v>
      </c>
      <c r="H869" s="11">
        <v>0.8</v>
      </c>
      <c r="I869" s="149">
        <v>5</v>
      </c>
      <c r="J869" s="11">
        <v>1</v>
      </c>
      <c r="K869" s="149" t="s">
        <v>104</v>
      </c>
      <c r="L869" s="149" t="s">
        <v>106</v>
      </c>
      <c r="M869" s="149">
        <v>1.9</v>
      </c>
      <c r="N869" s="11">
        <v>0.9</v>
      </c>
      <c r="O869" s="11">
        <v>0.6</v>
      </c>
      <c r="P869" s="11">
        <v>1.1000000000000001</v>
      </c>
      <c r="Q869" s="11">
        <v>0.8</v>
      </c>
      <c r="R869" s="149" t="s">
        <v>106</v>
      </c>
      <c r="S869" s="149" t="s">
        <v>106</v>
      </c>
      <c r="T869" s="149" t="s">
        <v>104</v>
      </c>
      <c r="U869" s="11">
        <v>0.5</v>
      </c>
      <c r="V869" s="149">
        <v>3.84</v>
      </c>
      <c r="W869" s="149" t="s">
        <v>104</v>
      </c>
      <c r="X869" s="11">
        <v>0.53695999999999999</v>
      </c>
      <c r="Y869" s="11">
        <v>0.8</v>
      </c>
      <c r="Z869" s="11">
        <v>0.45300000000000001</v>
      </c>
      <c r="AA869" s="150">
        <v>1.5</v>
      </c>
      <c r="AB869" s="149" t="s">
        <v>104</v>
      </c>
      <c r="AC869" s="11">
        <v>0.6</v>
      </c>
      <c r="AD869" s="11">
        <v>0.5</v>
      </c>
      <c r="AE869" s="154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8">
        <v>0.70559833333333299</v>
      </c>
    </row>
    <row r="870" spans="1:65">
      <c r="A870" s="30"/>
      <c r="B870" s="19">
        <v>1</v>
      </c>
      <c r="C870" s="9">
        <v>5</v>
      </c>
      <c r="D870" s="149" t="s">
        <v>104</v>
      </c>
      <c r="E870" s="11">
        <v>0.49</v>
      </c>
      <c r="F870" s="149" t="s">
        <v>104</v>
      </c>
      <c r="G870" s="149" t="s">
        <v>316</v>
      </c>
      <c r="H870" s="11">
        <v>0.7</v>
      </c>
      <c r="I870" s="149" t="s">
        <v>104</v>
      </c>
      <c r="J870" s="11">
        <v>1</v>
      </c>
      <c r="K870" s="149" t="s">
        <v>104</v>
      </c>
      <c r="L870" s="149" t="s">
        <v>106</v>
      </c>
      <c r="M870" s="149">
        <v>2.7</v>
      </c>
      <c r="N870" s="150">
        <v>0.4</v>
      </c>
      <c r="O870" s="11">
        <v>0.6</v>
      </c>
      <c r="P870" s="11">
        <v>0.8</v>
      </c>
      <c r="Q870" s="11">
        <v>1</v>
      </c>
      <c r="R870" s="149" t="s">
        <v>106</v>
      </c>
      <c r="S870" s="149" t="s">
        <v>106</v>
      </c>
      <c r="T870" s="149" t="s">
        <v>104</v>
      </c>
      <c r="U870" s="11">
        <v>0.5</v>
      </c>
      <c r="V870" s="149" t="s">
        <v>107</v>
      </c>
      <c r="W870" s="149" t="s">
        <v>104</v>
      </c>
      <c r="X870" s="11">
        <v>0.53412999999999999</v>
      </c>
      <c r="Y870" s="11">
        <v>0.8</v>
      </c>
      <c r="Z870" s="11">
        <v>0.502</v>
      </c>
      <c r="AA870" s="150">
        <v>1.6</v>
      </c>
      <c r="AB870" s="149" t="s">
        <v>104</v>
      </c>
      <c r="AC870" s="11">
        <v>0.5</v>
      </c>
      <c r="AD870" s="11">
        <v>0.5</v>
      </c>
      <c r="AE870" s="154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8">
        <v>13</v>
      </c>
    </row>
    <row r="871" spans="1:65">
      <c r="A871" s="30"/>
      <c r="B871" s="19">
        <v>1</v>
      </c>
      <c r="C871" s="9">
        <v>6</v>
      </c>
      <c r="D871" s="149" t="s">
        <v>104</v>
      </c>
      <c r="E871" s="11">
        <v>0.46</v>
      </c>
      <c r="F871" s="149" t="s">
        <v>104</v>
      </c>
      <c r="G871" s="149" t="s">
        <v>316</v>
      </c>
      <c r="H871" s="11">
        <v>0.7</v>
      </c>
      <c r="I871" s="149" t="s">
        <v>104</v>
      </c>
      <c r="J871" s="11">
        <v>1</v>
      </c>
      <c r="K871" s="149" t="s">
        <v>104</v>
      </c>
      <c r="L871" s="149" t="s">
        <v>106</v>
      </c>
      <c r="M871" s="149">
        <v>2.2000000000000002</v>
      </c>
      <c r="N871" s="11">
        <v>0.9</v>
      </c>
      <c r="O871" s="11">
        <v>0.6</v>
      </c>
      <c r="P871" s="11">
        <v>1</v>
      </c>
      <c r="Q871" s="11">
        <v>1</v>
      </c>
      <c r="R871" s="149" t="s">
        <v>106</v>
      </c>
      <c r="S871" s="149" t="s">
        <v>106</v>
      </c>
      <c r="T871" s="149" t="s">
        <v>104</v>
      </c>
      <c r="U871" s="11">
        <v>0.4</v>
      </c>
      <c r="V871" s="149">
        <v>2.2799999999999998</v>
      </c>
      <c r="W871" s="149" t="s">
        <v>104</v>
      </c>
      <c r="X871" s="11">
        <v>0.51617999999999997</v>
      </c>
      <c r="Y871" s="11">
        <v>0.7</v>
      </c>
      <c r="Z871" s="11">
        <v>0.42099999999999999</v>
      </c>
      <c r="AA871" s="11">
        <v>1.2</v>
      </c>
      <c r="AB871" s="149" t="s">
        <v>104</v>
      </c>
      <c r="AC871" s="11">
        <v>0.5</v>
      </c>
      <c r="AD871" s="11">
        <v>0.6</v>
      </c>
      <c r="AE871" s="154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55"/>
    </row>
    <row r="872" spans="1:65">
      <c r="A872" s="30"/>
      <c r="B872" s="20" t="s">
        <v>272</v>
      </c>
      <c r="C872" s="12"/>
      <c r="D872" s="23" t="s">
        <v>674</v>
      </c>
      <c r="E872" s="23">
        <v>0.47333333333333333</v>
      </c>
      <c r="F872" s="23" t="s">
        <v>674</v>
      </c>
      <c r="G872" s="23" t="s">
        <v>674</v>
      </c>
      <c r="H872" s="23">
        <v>0.76666666666666672</v>
      </c>
      <c r="I872" s="23">
        <v>5.333333333333333</v>
      </c>
      <c r="J872" s="23">
        <v>1</v>
      </c>
      <c r="K872" s="23" t="s">
        <v>674</v>
      </c>
      <c r="L872" s="23" t="s">
        <v>674</v>
      </c>
      <c r="M872" s="23">
        <v>2.3000000000000003</v>
      </c>
      <c r="N872" s="23">
        <v>0.83333333333333337</v>
      </c>
      <c r="O872" s="23">
        <v>0.56666666666666676</v>
      </c>
      <c r="P872" s="23">
        <v>0.88333333333333341</v>
      </c>
      <c r="Q872" s="23">
        <v>0.9</v>
      </c>
      <c r="R872" s="23" t="s">
        <v>674</v>
      </c>
      <c r="S872" s="23">
        <v>5.99616667</v>
      </c>
      <c r="T872" s="23" t="s">
        <v>674</v>
      </c>
      <c r="U872" s="23">
        <v>0.5</v>
      </c>
      <c r="V872" s="23">
        <v>3.1719999999999997</v>
      </c>
      <c r="W872" s="23" t="s">
        <v>674</v>
      </c>
      <c r="X872" s="23">
        <v>0.52440666666666658</v>
      </c>
      <c r="Y872" s="23">
        <v>0.76666666666666661</v>
      </c>
      <c r="Z872" s="23">
        <v>0.47133333333333333</v>
      </c>
      <c r="AA872" s="23">
        <v>1.2500000000000002</v>
      </c>
      <c r="AB872" s="23" t="s">
        <v>674</v>
      </c>
      <c r="AC872" s="23">
        <v>0.53333333333333333</v>
      </c>
      <c r="AD872" s="23">
        <v>0.5</v>
      </c>
      <c r="AE872" s="154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55"/>
    </row>
    <row r="873" spans="1:65">
      <c r="A873" s="30"/>
      <c r="B873" s="3" t="s">
        <v>273</v>
      </c>
      <c r="C873" s="29"/>
      <c r="D873" s="11" t="s">
        <v>674</v>
      </c>
      <c r="E873" s="11">
        <v>0.47</v>
      </c>
      <c r="F873" s="11" t="s">
        <v>674</v>
      </c>
      <c r="G873" s="11" t="s">
        <v>674</v>
      </c>
      <c r="H873" s="11">
        <v>0.7</v>
      </c>
      <c r="I873" s="11">
        <v>5</v>
      </c>
      <c r="J873" s="11">
        <v>1</v>
      </c>
      <c r="K873" s="11" t="s">
        <v>674</v>
      </c>
      <c r="L873" s="11" t="s">
        <v>674</v>
      </c>
      <c r="M873" s="11">
        <v>2.25</v>
      </c>
      <c r="N873" s="11">
        <v>0.9</v>
      </c>
      <c r="O873" s="11">
        <v>0.6</v>
      </c>
      <c r="P873" s="11">
        <v>0.85000000000000009</v>
      </c>
      <c r="Q873" s="11">
        <v>0.95</v>
      </c>
      <c r="R873" s="11" t="s">
        <v>674</v>
      </c>
      <c r="S873" s="11">
        <v>5.99616667</v>
      </c>
      <c r="T873" s="11" t="s">
        <v>674</v>
      </c>
      <c r="U873" s="11">
        <v>0.5</v>
      </c>
      <c r="V873" s="11">
        <v>3.33</v>
      </c>
      <c r="W873" s="11" t="s">
        <v>674</v>
      </c>
      <c r="X873" s="11">
        <v>0.53554499999999994</v>
      </c>
      <c r="Y873" s="11">
        <v>0.8</v>
      </c>
      <c r="Z873" s="11">
        <v>0.47750000000000004</v>
      </c>
      <c r="AA873" s="11">
        <v>1.25</v>
      </c>
      <c r="AB873" s="11" t="s">
        <v>674</v>
      </c>
      <c r="AC873" s="11">
        <v>0.5</v>
      </c>
      <c r="AD873" s="11">
        <v>0.5</v>
      </c>
      <c r="AE873" s="154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55"/>
    </row>
    <row r="874" spans="1:65">
      <c r="A874" s="30"/>
      <c r="B874" s="3" t="s">
        <v>274</v>
      </c>
      <c r="C874" s="29"/>
      <c r="D874" s="24" t="s">
        <v>674</v>
      </c>
      <c r="E874" s="24">
        <v>3.0767948691238202E-2</v>
      </c>
      <c r="F874" s="24" t="s">
        <v>674</v>
      </c>
      <c r="G874" s="24" t="s">
        <v>674</v>
      </c>
      <c r="H874" s="24">
        <v>0.12110601416389886</v>
      </c>
      <c r="I874" s="24">
        <v>2.5166114784235836</v>
      </c>
      <c r="J874" s="24">
        <v>0</v>
      </c>
      <c r="K874" s="24" t="s">
        <v>674</v>
      </c>
      <c r="L874" s="24" t="s">
        <v>674</v>
      </c>
      <c r="M874" s="24">
        <v>0.34058772731852649</v>
      </c>
      <c r="N874" s="24">
        <v>0.21602468994692869</v>
      </c>
      <c r="O874" s="24">
        <v>5.1639777949432211E-2</v>
      </c>
      <c r="P874" s="24">
        <v>0.14719601443879748</v>
      </c>
      <c r="Q874" s="24">
        <v>0.12649110640673453</v>
      </c>
      <c r="R874" s="24" t="s">
        <v>674</v>
      </c>
      <c r="S874" s="24">
        <v>1.1612807992338667</v>
      </c>
      <c r="T874" s="24" t="s">
        <v>674</v>
      </c>
      <c r="U874" s="24">
        <v>6.324555320336761E-2</v>
      </c>
      <c r="V874" s="24">
        <v>0.7203263149434439</v>
      </c>
      <c r="W874" s="24" t="s">
        <v>674</v>
      </c>
      <c r="X874" s="24">
        <v>5.1763799963552383E-2</v>
      </c>
      <c r="Y874" s="24">
        <v>5.1639777949432274E-2</v>
      </c>
      <c r="Z874" s="24">
        <v>4.4392191505563991E-2</v>
      </c>
      <c r="AA874" s="24">
        <v>0.27386127875258243</v>
      </c>
      <c r="AB874" s="24" t="s">
        <v>674</v>
      </c>
      <c r="AC874" s="24">
        <v>5.1639777949432218E-2</v>
      </c>
      <c r="AD874" s="24">
        <v>6.324555320336761E-2</v>
      </c>
      <c r="AE874" s="154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55"/>
    </row>
    <row r="875" spans="1:65">
      <c r="A875" s="30"/>
      <c r="B875" s="3" t="s">
        <v>87</v>
      </c>
      <c r="C875" s="29"/>
      <c r="D875" s="13" t="s">
        <v>674</v>
      </c>
      <c r="E875" s="13">
        <v>6.5002708502615913E-2</v>
      </c>
      <c r="F875" s="13" t="s">
        <v>674</v>
      </c>
      <c r="G875" s="13" t="s">
        <v>674</v>
      </c>
      <c r="H875" s="13">
        <v>0.15796436630073765</v>
      </c>
      <c r="I875" s="13">
        <v>0.47186465220442192</v>
      </c>
      <c r="J875" s="13">
        <v>0</v>
      </c>
      <c r="K875" s="13" t="s">
        <v>674</v>
      </c>
      <c r="L875" s="13" t="s">
        <v>674</v>
      </c>
      <c r="M875" s="13">
        <v>0.14808162057327237</v>
      </c>
      <c r="N875" s="13">
        <v>0.25922962793631443</v>
      </c>
      <c r="O875" s="13">
        <v>9.1129019910762707E-2</v>
      </c>
      <c r="P875" s="13">
        <v>0.16663699747788394</v>
      </c>
      <c r="Q875" s="13">
        <v>0.14054567378526059</v>
      </c>
      <c r="R875" s="13" t="s">
        <v>674</v>
      </c>
      <c r="S875" s="13">
        <v>0.19367053371681323</v>
      </c>
      <c r="T875" s="13" t="s">
        <v>674</v>
      </c>
      <c r="U875" s="13">
        <v>0.12649110640673522</v>
      </c>
      <c r="V875" s="13">
        <v>0.22708900218897982</v>
      </c>
      <c r="W875" s="13" t="s">
        <v>674</v>
      </c>
      <c r="X875" s="13">
        <v>9.8709271361066581E-2</v>
      </c>
      <c r="Y875" s="13">
        <v>6.7356232107955147E-2</v>
      </c>
      <c r="Z875" s="13">
        <v>9.418428183641582E-2</v>
      </c>
      <c r="AA875" s="13">
        <v>0.2190890230020659</v>
      </c>
      <c r="AB875" s="13" t="s">
        <v>674</v>
      </c>
      <c r="AC875" s="13">
        <v>9.6824583655185412E-2</v>
      </c>
      <c r="AD875" s="13">
        <v>0.12649110640673522</v>
      </c>
      <c r="AE875" s="154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55"/>
    </row>
    <row r="876" spans="1:65">
      <c r="A876" s="30"/>
      <c r="B876" s="3" t="s">
        <v>275</v>
      </c>
      <c r="C876" s="29"/>
      <c r="D876" s="13" t="s">
        <v>674</v>
      </c>
      <c r="E876" s="13">
        <v>-0.32917453036311939</v>
      </c>
      <c r="F876" s="13" t="s">
        <v>674</v>
      </c>
      <c r="G876" s="13" t="s">
        <v>674</v>
      </c>
      <c r="H876" s="13">
        <v>8.6548295890722216E-2</v>
      </c>
      <c r="I876" s="13">
        <v>6.5585968409789359</v>
      </c>
      <c r="J876" s="13">
        <v>0.41723690768355048</v>
      </c>
      <c r="K876" s="13" t="s">
        <v>674</v>
      </c>
      <c r="L876" s="13" t="s">
        <v>674</v>
      </c>
      <c r="M876" s="13">
        <v>2.2596448876721666</v>
      </c>
      <c r="N876" s="13">
        <v>0.18103075640295896</v>
      </c>
      <c r="O876" s="13">
        <v>-0.1968990856459879</v>
      </c>
      <c r="P876" s="13">
        <v>0.25189260178713635</v>
      </c>
      <c r="Q876" s="13">
        <v>0.27551321691519548</v>
      </c>
      <c r="R876" s="13" t="s">
        <v>674</v>
      </c>
      <c r="S876" s="13">
        <v>7.4979887093459734</v>
      </c>
      <c r="T876" s="13" t="s">
        <v>674</v>
      </c>
      <c r="U876" s="13">
        <v>-0.29138154615822476</v>
      </c>
      <c r="V876" s="13">
        <v>3.495475471172222</v>
      </c>
      <c r="W876" s="13" t="s">
        <v>674</v>
      </c>
      <c r="X876" s="13">
        <v>-0.25679151736469497</v>
      </c>
      <c r="Y876" s="13">
        <v>8.6548295890721993E-2</v>
      </c>
      <c r="Z876" s="13">
        <v>-0.33200900417848656</v>
      </c>
      <c r="AA876" s="13">
        <v>0.77154613460443855</v>
      </c>
      <c r="AB876" s="13" t="s">
        <v>674</v>
      </c>
      <c r="AC876" s="13">
        <v>-0.24414031590210639</v>
      </c>
      <c r="AD876" s="13">
        <v>-0.29138154615822476</v>
      </c>
      <c r="AE876" s="154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55"/>
    </row>
    <row r="877" spans="1:65">
      <c r="A877" s="30"/>
      <c r="B877" s="46" t="s">
        <v>276</v>
      </c>
      <c r="C877" s="47"/>
      <c r="D877" s="45">
        <v>0.67</v>
      </c>
      <c r="E877" s="45">
        <v>0.75</v>
      </c>
      <c r="F877" s="45">
        <v>0.67</v>
      </c>
      <c r="G877" s="45">
        <v>0</v>
      </c>
      <c r="H877" s="45">
        <v>0.04</v>
      </c>
      <c r="I877" s="45">
        <v>5.84</v>
      </c>
      <c r="J877" s="45">
        <v>0.67</v>
      </c>
      <c r="K877" s="45">
        <v>0.67</v>
      </c>
      <c r="L877" s="45">
        <v>4.72</v>
      </c>
      <c r="M877" s="45">
        <v>4.18</v>
      </c>
      <c r="N877" s="45">
        <v>0.22</v>
      </c>
      <c r="O877" s="45">
        <v>0.49</v>
      </c>
      <c r="P877" s="45">
        <v>0.36</v>
      </c>
      <c r="Q877" s="45">
        <v>0.4</v>
      </c>
      <c r="R877" s="45">
        <v>4.72</v>
      </c>
      <c r="S877" s="45">
        <v>7.86</v>
      </c>
      <c r="T877" s="45">
        <v>0.67</v>
      </c>
      <c r="U877" s="45">
        <v>0.67</v>
      </c>
      <c r="V877" s="45">
        <v>5.13</v>
      </c>
      <c r="W877" s="45">
        <v>0.67</v>
      </c>
      <c r="X877" s="45">
        <v>0.61</v>
      </c>
      <c r="Y877" s="45">
        <v>0.04</v>
      </c>
      <c r="Z877" s="45">
        <v>0.75</v>
      </c>
      <c r="AA877" s="45">
        <v>1.35</v>
      </c>
      <c r="AB877" s="45">
        <v>0.67</v>
      </c>
      <c r="AC877" s="45">
        <v>0.57999999999999996</v>
      </c>
      <c r="AD877" s="45">
        <v>0.67</v>
      </c>
      <c r="AE877" s="154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55"/>
    </row>
    <row r="878" spans="1:65">
      <c r="B878" s="31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BM878" s="55"/>
    </row>
    <row r="879" spans="1:65" ht="15">
      <c r="B879" s="8" t="s">
        <v>592</v>
      </c>
      <c r="BM879" s="28" t="s">
        <v>278</v>
      </c>
    </row>
    <row r="880" spans="1:65" ht="15">
      <c r="A880" s="25" t="s">
        <v>62</v>
      </c>
      <c r="B880" s="18" t="s">
        <v>112</v>
      </c>
      <c r="C880" s="15" t="s">
        <v>113</v>
      </c>
      <c r="D880" s="16" t="s">
        <v>230</v>
      </c>
      <c r="E880" s="17" t="s">
        <v>230</v>
      </c>
      <c r="F880" s="15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8">
        <v>1</v>
      </c>
    </row>
    <row r="881" spans="1:65">
      <c r="A881" s="30"/>
      <c r="B881" s="19" t="s">
        <v>231</v>
      </c>
      <c r="C881" s="9" t="s">
        <v>231</v>
      </c>
      <c r="D881" s="152" t="s">
        <v>255</v>
      </c>
      <c r="E881" s="153" t="s">
        <v>257</v>
      </c>
      <c r="F881" s="15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8" t="s">
        <v>1</v>
      </c>
    </row>
    <row r="882" spans="1:65">
      <c r="A882" s="30"/>
      <c r="B882" s="19"/>
      <c r="C882" s="9"/>
      <c r="D882" s="10" t="s">
        <v>282</v>
      </c>
      <c r="E882" s="11" t="s">
        <v>281</v>
      </c>
      <c r="F882" s="15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8">
        <v>3</v>
      </c>
    </row>
    <row r="883" spans="1:65">
      <c r="A883" s="30"/>
      <c r="B883" s="19"/>
      <c r="C883" s="9"/>
      <c r="D883" s="26" t="s">
        <v>324</v>
      </c>
      <c r="E883" s="26" t="s">
        <v>118</v>
      </c>
      <c r="F883" s="15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8">
        <v>3</v>
      </c>
    </row>
    <row r="884" spans="1:65">
      <c r="A884" s="30"/>
      <c r="B884" s="18">
        <v>1</v>
      </c>
      <c r="C884" s="14">
        <v>1</v>
      </c>
      <c r="D884" s="229">
        <v>0.16919800000000002</v>
      </c>
      <c r="E884" s="229">
        <v>6.7500000000000004E-2</v>
      </c>
      <c r="F884" s="206"/>
      <c r="G884" s="207"/>
      <c r="H884" s="207"/>
      <c r="I884" s="207"/>
      <c r="J884" s="207"/>
      <c r="K884" s="207"/>
      <c r="L884" s="207"/>
      <c r="M884" s="207"/>
      <c r="N884" s="207"/>
      <c r="O884" s="207"/>
      <c r="P884" s="207"/>
      <c r="Q884" s="207"/>
      <c r="R884" s="207"/>
      <c r="S884" s="207"/>
      <c r="T884" s="207"/>
      <c r="U884" s="207"/>
      <c r="V884" s="207"/>
      <c r="W884" s="207"/>
      <c r="X884" s="207"/>
      <c r="Y884" s="207"/>
      <c r="Z884" s="207"/>
      <c r="AA884" s="207"/>
      <c r="AB884" s="207"/>
      <c r="AC884" s="207"/>
      <c r="AD884" s="207"/>
      <c r="AE884" s="207"/>
      <c r="AF884" s="207"/>
      <c r="AG884" s="207"/>
      <c r="AH884" s="207"/>
      <c r="AI884" s="207"/>
      <c r="AJ884" s="207"/>
      <c r="AK884" s="207"/>
      <c r="AL884" s="207"/>
      <c r="AM884" s="207"/>
      <c r="AN884" s="207"/>
      <c r="AO884" s="207"/>
      <c r="AP884" s="207"/>
      <c r="AQ884" s="207"/>
      <c r="AR884" s="207"/>
      <c r="AS884" s="207"/>
      <c r="AT884" s="207"/>
      <c r="AU884" s="207"/>
      <c r="AV884" s="207"/>
      <c r="AW884" s="207"/>
      <c r="AX884" s="207"/>
      <c r="AY884" s="207"/>
      <c r="AZ884" s="207"/>
      <c r="BA884" s="207"/>
      <c r="BB884" s="207"/>
      <c r="BC884" s="207"/>
      <c r="BD884" s="207"/>
      <c r="BE884" s="207"/>
      <c r="BF884" s="207"/>
      <c r="BG884" s="207"/>
      <c r="BH884" s="207"/>
      <c r="BI884" s="207"/>
      <c r="BJ884" s="207"/>
      <c r="BK884" s="207"/>
      <c r="BL884" s="207"/>
      <c r="BM884" s="230">
        <v>1</v>
      </c>
    </row>
    <row r="885" spans="1:65">
      <c r="A885" s="30"/>
      <c r="B885" s="19">
        <v>1</v>
      </c>
      <c r="C885" s="9">
        <v>2</v>
      </c>
      <c r="D885" s="24">
        <v>0.1376</v>
      </c>
      <c r="E885" s="24">
        <v>8.1500000000000003E-2</v>
      </c>
      <c r="F885" s="206"/>
      <c r="G885" s="207"/>
      <c r="H885" s="207"/>
      <c r="I885" s="207"/>
      <c r="J885" s="207"/>
      <c r="K885" s="207"/>
      <c r="L885" s="207"/>
      <c r="M885" s="207"/>
      <c r="N885" s="207"/>
      <c r="O885" s="207"/>
      <c r="P885" s="207"/>
      <c r="Q885" s="207"/>
      <c r="R885" s="207"/>
      <c r="S885" s="207"/>
      <c r="T885" s="207"/>
      <c r="U885" s="207"/>
      <c r="V885" s="207"/>
      <c r="W885" s="207"/>
      <c r="X885" s="207"/>
      <c r="Y885" s="207"/>
      <c r="Z885" s="207"/>
      <c r="AA885" s="207"/>
      <c r="AB885" s="207"/>
      <c r="AC885" s="207"/>
      <c r="AD885" s="207"/>
      <c r="AE885" s="207"/>
      <c r="AF885" s="207"/>
      <c r="AG885" s="207"/>
      <c r="AH885" s="207"/>
      <c r="AI885" s="207"/>
      <c r="AJ885" s="207"/>
      <c r="AK885" s="207"/>
      <c r="AL885" s="207"/>
      <c r="AM885" s="207"/>
      <c r="AN885" s="207"/>
      <c r="AO885" s="207"/>
      <c r="AP885" s="207"/>
      <c r="AQ885" s="207"/>
      <c r="AR885" s="207"/>
      <c r="AS885" s="207"/>
      <c r="AT885" s="207"/>
      <c r="AU885" s="207"/>
      <c r="AV885" s="207"/>
      <c r="AW885" s="207"/>
      <c r="AX885" s="207"/>
      <c r="AY885" s="207"/>
      <c r="AZ885" s="207"/>
      <c r="BA885" s="207"/>
      <c r="BB885" s="207"/>
      <c r="BC885" s="207"/>
      <c r="BD885" s="207"/>
      <c r="BE885" s="207"/>
      <c r="BF885" s="207"/>
      <c r="BG885" s="207"/>
      <c r="BH885" s="207"/>
      <c r="BI885" s="207"/>
      <c r="BJ885" s="207"/>
      <c r="BK885" s="207"/>
      <c r="BL885" s="207"/>
      <c r="BM885" s="230">
        <v>5</v>
      </c>
    </row>
    <row r="886" spans="1:65">
      <c r="A886" s="30"/>
      <c r="B886" s="19">
        <v>1</v>
      </c>
      <c r="C886" s="9">
        <v>3</v>
      </c>
      <c r="D886" s="24">
        <v>0.12698999999999999</v>
      </c>
      <c r="E886" s="24">
        <v>7.6499999999999999E-2</v>
      </c>
      <c r="F886" s="206"/>
      <c r="G886" s="207"/>
      <c r="H886" s="207"/>
      <c r="I886" s="207"/>
      <c r="J886" s="207"/>
      <c r="K886" s="207"/>
      <c r="L886" s="207"/>
      <c r="M886" s="207"/>
      <c r="N886" s="207"/>
      <c r="O886" s="207"/>
      <c r="P886" s="207"/>
      <c r="Q886" s="207"/>
      <c r="R886" s="207"/>
      <c r="S886" s="207"/>
      <c r="T886" s="207"/>
      <c r="U886" s="207"/>
      <c r="V886" s="207"/>
      <c r="W886" s="207"/>
      <c r="X886" s="207"/>
      <c r="Y886" s="207"/>
      <c r="Z886" s="207"/>
      <c r="AA886" s="207"/>
      <c r="AB886" s="207"/>
      <c r="AC886" s="207"/>
      <c r="AD886" s="207"/>
      <c r="AE886" s="207"/>
      <c r="AF886" s="207"/>
      <c r="AG886" s="207"/>
      <c r="AH886" s="207"/>
      <c r="AI886" s="207"/>
      <c r="AJ886" s="207"/>
      <c r="AK886" s="207"/>
      <c r="AL886" s="207"/>
      <c r="AM886" s="207"/>
      <c r="AN886" s="207"/>
      <c r="AO886" s="207"/>
      <c r="AP886" s="207"/>
      <c r="AQ886" s="207"/>
      <c r="AR886" s="207"/>
      <c r="AS886" s="207"/>
      <c r="AT886" s="207"/>
      <c r="AU886" s="207"/>
      <c r="AV886" s="207"/>
      <c r="AW886" s="207"/>
      <c r="AX886" s="207"/>
      <c r="AY886" s="207"/>
      <c r="AZ886" s="207"/>
      <c r="BA886" s="207"/>
      <c r="BB886" s="207"/>
      <c r="BC886" s="207"/>
      <c r="BD886" s="207"/>
      <c r="BE886" s="207"/>
      <c r="BF886" s="207"/>
      <c r="BG886" s="207"/>
      <c r="BH886" s="207"/>
      <c r="BI886" s="207"/>
      <c r="BJ886" s="207"/>
      <c r="BK886" s="207"/>
      <c r="BL886" s="207"/>
      <c r="BM886" s="230">
        <v>16</v>
      </c>
    </row>
    <row r="887" spans="1:65">
      <c r="A887" s="30"/>
      <c r="B887" s="19">
        <v>1</v>
      </c>
      <c r="C887" s="9">
        <v>4</v>
      </c>
      <c r="D887" s="24">
        <v>0.18282100000000001</v>
      </c>
      <c r="E887" s="24">
        <v>7.6999999999999999E-2</v>
      </c>
      <c r="F887" s="206"/>
      <c r="G887" s="207"/>
      <c r="H887" s="207"/>
      <c r="I887" s="207"/>
      <c r="J887" s="207"/>
      <c r="K887" s="207"/>
      <c r="L887" s="207"/>
      <c r="M887" s="207"/>
      <c r="N887" s="207"/>
      <c r="O887" s="207"/>
      <c r="P887" s="207"/>
      <c r="Q887" s="207"/>
      <c r="R887" s="207"/>
      <c r="S887" s="207"/>
      <c r="T887" s="207"/>
      <c r="U887" s="207"/>
      <c r="V887" s="207"/>
      <c r="W887" s="207"/>
      <c r="X887" s="207"/>
      <c r="Y887" s="207"/>
      <c r="Z887" s="207"/>
      <c r="AA887" s="207"/>
      <c r="AB887" s="207"/>
      <c r="AC887" s="207"/>
      <c r="AD887" s="207"/>
      <c r="AE887" s="207"/>
      <c r="AF887" s="207"/>
      <c r="AG887" s="207"/>
      <c r="AH887" s="207"/>
      <c r="AI887" s="207"/>
      <c r="AJ887" s="207"/>
      <c r="AK887" s="207"/>
      <c r="AL887" s="207"/>
      <c r="AM887" s="207"/>
      <c r="AN887" s="207"/>
      <c r="AO887" s="207"/>
      <c r="AP887" s="207"/>
      <c r="AQ887" s="207"/>
      <c r="AR887" s="207"/>
      <c r="AS887" s="207"/>
      <c r="AT887" s="207"/>
      <c r="AU887" s="207"/>
      <c r="AV887" s="207"/>
      <c r="AW887" s="207"/>
      <c r="AX887" s="207"/>
      <c r="AY887" s="207"/>
      <c r="AZ887" s="207"/>
      <c r="BA887" s="207"/>
      <c r="BB887" s="207"/>
      <c r="BC887" s="207"/>
      <c r="BD887" s="207"/>
      <c r="BE887" s="207"/>
      <c r="BF887" s="207"/>
      <c r="BG887" s="207"/>
      <c r="BH887" s="207"/>
      <c r="BI887" s="207"/>
      <c r="BJ887" s="207"/>
      <c r="BK887" s="207"/>
      <c r="BL887" s="207"/>
      <c r="BM887" s="230">
        <v>0.11038466666666701</v>
      </c>
    </row>
    <row r="888" spans="1:65">
      <c r="A888" s="30"/>
      <c r="B888" s="19">
        <v>1</v>
      </c>
      <c r="C888" s="9">
        <v>5</v>
      </c>
      <c r="D888" s="24">
        <v>0.11299700000000001</v>
      </c>
      <c r="E888" s="24">
        <v>9.0999999999999998E-2</v>
      </c>
      <c r="F888" s="206"/>
      <c r="G888" s="207"/>
      <c r="H888" s="207"/>
      <c r="I888" s="207"/>
      <c r="J888" s="207"/>
      <c r="K888" s="207"/>
      <c r="L888" s="207"/>
      <c r="M888" s="207"/>
      <c r="N888" s="207"/>
      <c r="O888" s="207"/>
      <c r="P888" s="207"/>
      <c r="Q888" s="207"/>
      <c r="R888" s="207"/>
      <c r="S888" s="207"/>
      <c r="T888" s="207"/>
      <c r="U888" s="207"/>
      <c r="V888" s="207"/>
      <c r="W888" s="207"/>
      <c r="X888" s="207"/>
      <c r="Y888" s="207"/>
      <c r="Z888" s="207"/>
      <c r="AA888" s="207"/>
      <c r="AB888" s="207"/>
      <c r="AC888" s="207"/>
      <c r="AD888" s="207"/>
      <c r="AE888" s="207"/>
      <c r="AF888" s="207"/>
      <c r="AG888" s="207"/>
      <c r="AH888" s="207"/>
      <c r="AI888" s="207"/>
      <c r="AJ888" s="207"/>
      <c r="AK888" s="207"/>
      <c r="AL888" s="207"/>
      <c r="AM888" s="207"/>
      <c r="AN888" s="207"/>
      <c r="AO888" s="207"/>
      <c r="AP888" s="207"/>
      <c r="AQ888" s="207"/>
      <c r="AR888" s="207"/>
      <c r="AS888" s="207"/>
      <c r="AT888" s="207"/>
      <c r="AU888" s="207"/>
      <c r="AV888" s="207"/>
      <c r="AW888" s="207"/>
      <c r="AX888" s="207"/>
      <c r="AY888" s="207"/>
      <c r="AZ888" s="207"/>
      <c r="BA888" s="207"/>
      <c r="BB888" s="207"/>
      <c r="BC888" s="207"/>
      <c r="BD888" s="207"/>
      <c r="BE888" s="207"/>
      <c r="BF888" s="207"/>
      <c r="BG888" s="207"/>
      <c r="BH888" s="207"/>
      <c r="BI888" s="207"/>
      <c r="BJ888" s="207"/>
      <c r="BK888" s="207"/>
      <c r="BL888" s="207"/>
      <c r="BM888" s="230">
        <v>11</v>
      </c>
    </row>
    <row r="889" spans="1:65">
      <c r="A889" s="30"/>
      <c r="B889" s="19">
        <v>1</v>
      </c>
      <c r="C889" s="9">
        <v>6</v>
      </c>
      <c r="D889" s="24">
        <v>0.11351</v>
      </c>
      <c r="E889" s="24">
        <v>8.8000000000000009E-2</v>
      </c>
      <c r="F889" s="206"/>
      <c r="G889" s="207"/>
      <c r="H889" s="207"/>
      <c r="I889" s="207"/>
      <c r="J889" s="207"/>
      <c r="K889" s="207"/>
      <c r="L889" s="207"/>
      <c r="M889" s="207"/>
      <c r="N889" s="207"/>
      <c r="O889" s="207"/>
      <c r="P889" s="207"/>
      <c r="Q889" s="207"/>
      <c r="R889" s="207"/>
      <c r="S889" s="207"/>
      <c r="T889" s="207"/>
      <c r="U889" s="207"/>
      <c r="V889" s="207"/>
      <c r="W889" s="207"/>
      <c r="X889" s="207"/>
      <c r="Y889" s="207"/>
      <c r="Z889" s="207"/>
      <c r="AA889" s="207"/>
      <c r="AB889" s="207"/>
      <c r="AC889" s="207"/>
      <c r="AD889" s="207"/>
      <c r="AE889" s="207"/>
      <c r="AF889" s="207"/>
      <c r="AG889" s="207"/>
      <c r="AH889" s="207"/>
      <c r="AI889" s="207"/>
      <c r="AJ889" s="207"/>
      <c r="AK889" s="207"/>
      <c r="AL889" s="207"/>
      <c r="AM889" s="207"/>
      <c r="AN889" s="207"/>
      <c r="AO889" s="207"/>
      <c r="AP889" s="207"/>
      <c r="AQ889" s="207"/>
      <c r="AR889" s="207"/>
      <c r="AS889" s="207"/>
      <c r="AT889" s="207"/>
      <c r="AU889" s="207"/>
      <c r="AV889" s="207"/>
      <c r="AW889" s="207"/>
      <c r="AX889" s="207"/>
      <c r="AY889" s="207"/>
      <c r="AZ889" s="207"/>
      <c r="BA889" s="207"/>
      <c r="BB889" s="207"/>
      <c r="BC889" s="207"/>
      <c r="BD889" s="207"/>
      <c r="BE889" s="207"/>
      <c r="BF889" s="207"/>
      <c r="BG889" s="207"/>
      <c r="BH889" s="207"/>
      <c r="BI889" s="207"/>
      <c r="BJ889" s="207"/>
      <c r="BK889" s="207"/>
      <c r="BL889" s="207"/>
      <c r="BM889" s="56"/>
    </row>
    <row r="890" spans="1:65">
      <c r="A890" s="30"/>
      <c r="B890" s="20" t="s">
        <v>272</v>
      </c>
      <c r="C890" s="12"/>
      <c r="D890" s="232">
        <v>0.14051933333333333</v>
      </c>
      <c r="E890" s="232">
        <v>8.0250000000000016E-2</v>
      </c>
      <c r="F890" s="206"/>
      <c r="G890" s="207"/>
      <c r="H890" s="207"/>
      <c r="I890" s="207"/>
      <c r="J890" s="207"/>
      <c r="K890" s="207"/>
      <c r="L890" s="207"/>
      <c r="M890" s="207"/>
      <c r="N890" s="207"/>
      <c r="O890" s="207"/>
      <c r="P890" s="207"/>
      <c r="Q890" s="207"/>
      <c r="R890" s="207"/>
      <c r="S890" s="207"/>
      <c r="T890" s="207"/>
      <c r="U890" s="207"/>
      <c r="V890" s="207"/>
      <c r="W890" s="207"/>
      <c r="X890" s="207"/>
      <c r="Y890" s="207"/>
      <c r="Z890" s="207"/>
      <c r="AA890" s="207"/>
      <c r="AB890" s="207"/>
      <c r="AC890" s="207"/>
      <c r="AD890" s="207"/>
      <c r="AE890" s="207"/>
      <c r="AF890" s="207"/>
      <c r="AG890" s="207"/>
      <c r="AH890" s="207"/>
      <c r="AI890" s="207"/>
      <c r="AJ890" s="207"/>
      <c r="AK890" s="207"/>
      <c r="AL890" s="207"/>
      <c r="AM890" s="207"/>
      <c r="AN890" s="207"/>
      <c r="AO890" s="207"/>
      <c r="AP890" s="207"/>
      <c r="AQ890" s="207"/>
      <c r="AR890" s="207"/>
      <c r="AS890" s="207"/>
      <c r="AT890" s="207"/>
      <c r="AU890" s="207"/>
      <c r="AV890" s="207"/>
      <c r="AW890" s="207"/>
      <c r="AX890" s="207"/>
      <c r="AY890" s="207"/>
      <c r="AZ890" s="207"/>
      <c r="BA890" s="207"/>
      <c r="BB890" s="207"/>
      <c r="BC890" s="207"/>
      <c r="BD890" s="207"/>
      <c r="BE890" s="207"/>
      <c r="BF890" s="207"/>
      <c r="BG890" s="207"/>
      <c r="BH890" s="207"/>
      <c r="BI890" s="207"/>
      <c r="BJ890" s="207"/>
      <c r="BK890" s="207"/>
      <c r="BL890" s="207"/>
      <c r="BM890" s="56"/>
    </row>
    <row r="891" spans="1:65">
      <c r="A891" s="30"/>
      <c r="B891" s="3" t="s">
        <v>273</v>
      </c>
      <c r="C891" s="29"/>
      <c r="D891" s="24">
        <v>0.132295</v>
      </c>
      <c r="E891" s="24">
        <v>7.9250000000000001E-2</v>
      </c>
      <c r="F891" s="206"/>
      <c r="G891" s="207"/>
      <c r="H891" s="207"/>
      <c r="I891" s="207"/>
      <c r="J891" s="207"/>
      <c r="K891" s="207"/>
      <c r="L891" s="207"/>
      <c r="M891" s="207"/>
      <c r="N891" s="207"/>
      <c r="O891" s="207"/>
      <c r="P891" s="207"/>
      <c r="Q891" s="207"/>
      <c r="R891" s="207"/>
      <c r="S891" s="207"/>
      <c r="T891" s="207"/>
      <c r="U891" s="207"/>
      <c r="V891" s="207"/>
      <c r="W891" s="207"/>
      <c r="X891" s="207"/>
      <c r="Y891" s="207"/>
      <c r="Z891" s="207"/>
      <c r="AA891" s="207"/>
      <c r="AB891" s="207"/>
      <c r="AC891" s="207"/>
      <c r="AD891" s="207"/>
      <c r="AE891" s="207"/>
      <c r="AF891" s="207"/>
      <c r="AG891" s="207"/>
      <c r="AH891" s="207"/>
      <c r="AI891" s="207"/>
      <c r="AJ891" s="207"/>
      <c r="AK891" s="207"/>
      <c r="AL891" s="207"/>
      <c r="AM891" s="207"/>
      <c r="AN891" s="207"/>
      <c r="AO891" s="207"/>
      <c r="AP891" s="207"/>
      <c r="AQ891" s="207"/>
      <c r="AR891" s="207"/>
      <c r="AS891" s="207"/>
      <c r="AT891" s="207"/>
      <c r="AU891" s="207"/>
      <c r="AV891" s="207"/>
      <c r="AW891" s="207"/>
      <c r="AX891" s="207"/>
      <c r="AY891" s="207"/>
      <c r="AZ891" s="207"/>
      <c r="BA891" s="207"/>
      <c r="BB891" s="207"/>
      <c r="BC891" s="207"/>
      <c r="BD891" s="207"/>
      <c r="BE891" s="207"/>
      <c r="BF891" s="207"/>
      <c r="BG891" s="207"/>
      <c r="BH891" s="207"/>
      <c r="BI891" s="207"/>
      <c r="BJ891" s="207"/>
      <c r="BK891" s="207"/>
      <c r="BL891" s="207"/>
      <c r="BM891" s="56"/>
    </row>
    <row r="892" spans="1:65">
      <c r="A892" s="30"/>
      <c r="B892" s="3" t="s">
        <v>274</v>
      </c>
      <c r="C892" s="29"/>
      <c r="D892" s="24">
        <v>2.9293156918752741E-2</v>
      </c>
      <c r="E892" s="24">
        <v>8.536685539481937E-3</v>
      </c>
      <c r="F892" s="206"/>
      <c r="G892" s="207"/>
      <c r="H892" s="207"/>
      <c r="I892" s="207"/>
      <c r="J892" s="207"/>
      <c r="K892" s="207"/>
      <c r="L892" s="207"/>
      <c r="M892" s="207"/>
      <c r="N892" s="207"/>
      <c r="O892" s="207"/>
      <c r="P892" s="207"/>
      <c r="Q892" s="207"/>
      <c r="R892" s="207"/>
      <c r="S892" s="207"/>
      <c r="T892" s="207"/>
      <c r="U892" s="207"/>
      <c r="V892" s="207"/>
      <c r="W892" s="207"/>
      <c r="X892" s="207"/>
      <c r="Y892" s="207"/>
      <c r="Z892" s="207"/>
      <c r="AA892" s="207"/>
      <c r="AB892" s="207"/>
      <c r="AC892" s="207"/>
      <c r="AD892" s="207"/>
      <c r="AE892" s="207"/>
      <c r="AF892" s="207"/>
      <c r="AG892" s="207"/>
      <c r="AH892" s="207"/>
      <c r="AI892" s="207"/>
      <c r="AJ892" s="207"/>
      <c r="AK892" s="207"/>
      <c r="AL892" s="207"/>
      <c r="AM892" s="207"/>
      <c r="AN892" s="207"/>
      <c r="AO892" s="207"/>
      <c r="AP892" s="207"/>
      <c r="AQ892" s="207"/>
      <c r="AR892" s="207"/>
      <c r="AS892" s="207"/>
      <c r="AT892" s="207"/>
      <c r="AU892" s="207"/>
      <c r="AV892" s="207"/>
      <c r="AW892" s="207"/>
      <c r="AX892" s="207"/>
      <c r="AY892" s="207"/>
      <c r="AZ892" s="207"/>
      <c r="BA892" s="207"/>
      <c r="BB892" s="207"/>
      <c r="BC892" s="207"/>
      <c r="BD892" s="207"/>
      <c r="BE892" s="207"/>
      <c r="BF892" s="207"/>
      <c r="BG892" s="207"/>
      <c r="BH892" s="207"/>
      <c r="BI892" s="207"/>
      <c r="BJ892" s="207"/>
      <c r="BK892" s="207"/>
      <c r="BL892" s="207"/>
      <c r="BM892" s="56"/>
    </row>
    <row r="893" spans="1:65">
      <c r="A893" s="30"/>
      <c r="B893" s="3" t="s">
        <v>87</v>
      </c>
      <c r="C893" s="29"/>
      <c r="D893" s="13">
        <v>0.20846353468860329</v>
      </c>
      <c r="E893" s="13">
        <v>0.10637614379416742</v>
      </c>
      <c r="F893" s="15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5"/>
    </row>
    <row r="894" spans="1:65">
      <c r="A894" s="30"/>
      <c r="B894" s="3" t="s">
        <v>275</v>
      </c>
      <c r="C894" s="29"/>
      <c r="D894" s="13">
        <v>0.27299685342770652</v>
      </c>
      <c r="E894" s="13">
        <v>-0.2729968534277124</v>
      </c>
      <c r="F894" s="15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55"/>
    </row>
    <row r="895" spans="1:65">
      <c r="A895" s="30"/>
      <c r="B895" s="46" t="s">
        <v>276</v>
      </c>
      <c r="C895" s="47"/>
      <c r="D895" s="45">
        <v>0.67</v>
      </c>
      <c r="E895" s="45">
        <v>0.67</v>
      </c>
      <c r="F895" s="15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5"/>
    </row>
    <row r="896" spans="1:65">
      <c r="B896" s="31"/>
      <c r="C896" s="20"/>
      <c r="D896" s="20"/>
      <c r="E896" s="20"/>
      <c r="BM896" s="55"/>
    </row>
    <row r="897" spans="1:65" ht="15">
      <c r="B897" s="8" t="s">
        <v>593</v>
      </c>
      <c r="BM897" s="28" t="s">
        <v>67</v>
      </c>
    </row>
    <row r="898" spans="1:65" ht="15">
      <c r="A898" s="25" t="s">
        <v>12</v>
      </c>
      <c r="B898" s="18" t="s">
        <v>112</v>
      </c>
      <c r="C898" s="15" t="s">
        <v>113</v>
      </c>
      <c r="D898" s="16" t="s">
        <v>230</v>
      </c>
      <c r="E898" s="17" t="s">
        <v>230</v>
      </c>
      <c r="F898" s="17" t="s">
        <v>230</v>
      </c>
      <c r="G898" s="17" t="s">
        <v>230</v>
      </c>
      <c r="H898" s="17" t="s">
        <v>230</v>
      </c>
      <c r="I898" s="17" t="s">
        <v>230</v>
      </c>
      <c r="J898" s="154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8">
        <v>1</v>
      </c>
    </row>
    <row r="899" spans="1:65">
      <c r="A899" s="30"/>
      <c r="B899" s="19" t="s">
        <v>231</v>
      </c>
      <c r="C899" s="9" t="s">
        <v>231</v>
      </c>
      <c r="D899" s="152" t="s">
        <v>234</v>
      </c>
      <c r="E899" s="153" t="s">
        <v>235</v>
      </c>
      <c r="F899" s="153" t="s">
        <v>236</v>
      </c>
      <c r="G899" s="153" t="s">
        <v>239</v>
      </c>
      <c r="H899" s="153" t="s">
        <v>240</v>
      </c>
      <c r="I899" s="153" t="s">
        <v>257</v>
      </c>
      <c r="J899" s="154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8" t="s">
        <v>3</v>
      </c>
    </row>
    <row r="900" spans="1:65">
      <c r="A900" s="30"/>
      <c r="B900" s="19"/>
      <c r="C900" s="9"/>
      <c r="D900" s="10" t="s">
        <v>281</v>
      </c>
      <c r="E900" s="11" t="s">
        <v>281</v>
      </c>
      <c r="F900" s="11" t="s">
        <v>281</v>
      </c>
      <c r="G900" s="11" t="s">
        <v>282</v>
      </c>
      <c r="H900" s="11" t="s">
        <v>281</v>
      </c>
      <c r="I900" s="11" t="s">
        <v>281</v>
      </c>
      <c r="J900" s="154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8">
        <v>2</v>
      </c>
    </row>
    <row r="901" spans="1:65">
      <c r="A901" s="30"/>
      <c r="B901" s="19"/>
      <c r="C901" s="9"/>
      <c r="D901" s="26" t="s">
        <v>324</v>
      </c>
      <c r="E901" s="26" t="s">
        <v>324</v>
      </c>
      <c r="F901" s="26" t="s">
        <v>324</v>
      </c>
      <c r="G901" s="26" t="s">
        <v>324</v>
      </c>
      <c r="H901" s="26" t="s">
        <v>324</v>
      </c>
      <c r="I901" s="26" t="s">
        <v>118</v>
      </c>
      <c r="J901" s="154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8">
        <v>2</v>
      </c>
    </row>
    <row r="902" spans="1:65">
      <c r="A902" s="30"/>
      <c r="B902" s="18">
        <v>1</v>
      </c>
      <c r="C902" s="14">
        <v>1</v>
      </c>
      <c r="D902" s="22">
        <v>1.6619999999999999</v>
      </c>
      <c r="E902" s="22">
        <v>1.607</v>
      </c>
      <c r="F902" s="22">
        <v>1.36585378528465</v>
      </c>
      <c r="G902" s="22">
        <v>1.7</v>
      </c>
      <c r="H902" s="22">
        <v>1.79</v>
      </c>
      <c r="I902" s="22">
        <v>1.4</v>
      </c>
      <c r="J902" s="154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8">
        <v>1</v>
      </c>
    </row>
    <row r="903" spans="1:65">
      <c r="A903" s="30"/>
      <c r="B903" s="19">
        <v>1</v>
      </c>
      <c r="C903" s="9">
        <v>2</v>
      </c>
      <c r="D903" s="11">
        <v>1.6719999999999999</v>
      </c>
      <c r="E903" s="11">
        <v>1.6060000000000001</v>
      </c>
      <c r="F903" s="11">
        <v>1.3449215746040699</v>
      </c>
      <c r="G903" s="11">
        <v>1.8</v>
      </c>
      <c r="H903" s="11">
        <v>1.8</v>
      </c>
      <c r="I903" s="11">
        <v>1.4</v>
      </c>
      <c r="J903" s="154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8">
        <v>18</v>
      </c>
    </row>
    <row r="904" spans="1:65">
      <c r="A904" s="30"/>
      <c r="B904" s="19">
        <v>1</v>
      </c>
      <c r="C904" s="9">
        <v>3</v>
      </c>
      <c r="D904" s="11">
        <v>1.663</v>
      </c>
      <c r="E904" s="150">
        <v>1.5049999999999999</v>
      </c>
      <c r="F904" s="11">
        <v>1.3868800358081099</v>
      </c>
      <c r="G904" s="11">
        <v>1.6</v>
      </c>
      <c r="H904" s="11">
        <v>1.81</v>
      </c>
      <c r="I904" s="11">
        <v>1.3</v>
      </c>
      <c r="J904" s="154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8">
        <v>16</v>
      </c>
    </row>
    <row r="905" spans="1:65">
      <c r="A905" s="30"/>
      <c r="B905" s="19">
        <v>1</v>
      </c>
      <c r="C905" s="9">
        <v>4</v>
      </c>
      <c r="D905" s="11">
        <v>1.677</v>
      </c>
      <c r="E905" s="11">
        <v>1.6739999999999999</v>
      </c>
      <c r="F905" s="11">
        <v>1.3161590776583101</v>
      </c>
      <c r="G905" s="11">
        <v>1.7</v>
      </c>
      <c r="H905" s="11">
        <v>1.81</v>
      </c>
      <c r="I905" s="11">
        <v>1.3</v>
      </c>
      <c r="J905" s="154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8">
        <v>1.5959223306257595</v>
      </c>
    </row>
    <row r="906" spans="1:65">
      <c r="A906" s="30"/>
      <c r="B906" s="19">
        <v>1</v>
      </c>
      <c r="C906" s="9">
        <v>5</v>
      </c>
      <c r="D906" s="11">
        <v>1.675</v>
      </c>
      <c r="E906" s="11">
        <v>1.595</v>
      </c>
      <c r="F906" s="11">
        <v>1.34118951667043</v>
      </c>
      <c r="G906" s="11">
        <v>1.8</v>
      </c>
      <c r="H906" s="11">
        <v>1.88</v>
      </c>
      <c r="I906" s="11">
        <v>1.4</v>
      </c>
      <c r="J906" s="154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8">
        <v>115</v>
      </c>
    </row>
    <row r="907" spans="1:65">
      <c r="A907" s="30"/>
      <c r="B907" s="19">
        <v>1</v>
      </c>
      <c r="C907" s="9">
        <v>6</v>
      </c>
      <c r="D907" s="11">
        <v>1.675</v>
      </c>
      <c r="E907" s="11">
        <v>1.611</v>
      </c>
      <c r="F907" s="11">
        <v>1.37259991250178</v>
      </c>
      <c r="G907" s="11">
        <v>1.8</v>
      </c>
      <c r="H907" s="11">
        <v>1.8</v>
      </c>
      <c r="I907" s="11">
        <v>1.5</v>
      </c>
      <c r="J907" s="154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55"/>
    </row>
    <row r="908" spans="1:65">
      <c r="A908" s="30"/>
      <c r="B908" s="20" t="s">
        <v>272</v>
      </c>
      <c r="C908" s="12"/>
      <c r="D908" s="23">
        <v>1.6706666666666667</v>
      </c>
      <c r="E908" s="23">
        <v>1.5996666666666666</v>
      </c>
      <c r="F908" s="23">
        <v>1.3546006504212249</v>
      </c>
      <c r="G908" s="23">
        <v>1.7333333333333334</v>
      </c>
      <c r="H908" s="23">
        <v>1.8150000000000002</v>
      </c>
      <c r="I908" s="23">
        <v>1.3833333333333331</v>
      </c>
      <c r="J908" s="154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55"/>
    </row>
    <row r="909" spans="1:65">
      <c r="A909" s="30"/>
      <c r="B909" s="3" t="s">
        <v>273</v>
      </c>
      <c r="C909" s="29"/>
      <c r="D909" s="11">
        <v>1.6735</v>
      </c>
      <c r="E909" s="11">
        <v>1.6065</v>
      </c>
      <c r="F909" s="11">
        <v>1.3553876799443598</v>
      </c>
      <c r="G909" s="11">
        <v>1.75</v>
      </c>
      <c r="H909" s="11">
        <v>1.8050000000000002</v>
      </c>
      <c r="I909" s="11">
        <v>1.4</v>
      </c>
      <c r="J909" s="154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55"/>
    </row>
    <row r="910" spans="1:65">
      <c r="A910" s="30"/>
      <c r="B910" s="3" t="s">
        <v>274</v>
      </c>
      <c r="C910" s="29"/>
      <c r="D910" s="24">
        <v>6.5319726474218397E-3</v>
      </c>
      <c r="E910" s="24">
        <v>5.4279523456517827E-2</v>
      </c>
      <c r="F910" s="24">
        <v>2.5471013856132263E-2</v>
      </c>
      <c r="G910" s="24">
        <v>8.1649658092772595E-2</v>
      </c>
      <c r="H910" s="24">
        <v>3.2710854467592192E-2</v>
      </c>
      <c r="I910" s="24">
        <v>7.527726527090807E-2</v>
      </c>
      <c r="J910" s="154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55"/>
    </row>
    <row r="911" spans="1:65">
      <c r="A911" s="30"/>
      <c r="B911" s="3" t="s">
        <v>87</v>
      </c>
      <c r="C911" s="29"/>
      <c r="D911" s="13">
        <v>3.90980006828921E-3</v>
      </c>
      <c r="E911" s="13">
        <v>3.3931771279340175E-2</v>
      </c>
      <c r="F911" s="13">
        <v>1.8803337978770221E-2</v>
      </c>
      <c r="G911" s="13">
        <v>4.7105571976599571E-2</v>
      </c>
      <c r="H911" s="13">
        <v>1.802250934853564E-2</v>
      </c>
      <c r="I911" s="13">
        <v>5.4417300195837168E-2</v>
      </c>
      <c r="J911" s="154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55"/>
    </row>
    <row r="912" spans="1:65">
      <c r="A912" s="30"/>
      <c r="B912" s="3" t="s">
        <v>275</v>
      </c>
      <c r="C912" s="29"/>
      <c r="D912" s="13">
        <v>4.6834569957799888E-2</v>
      </c>
      <c r="E912" s="13">
        <v>2.3461893909579867E-3</v>
      </c>
      <c r="F912" s="13">
        <v>-0.15121141898547941</v>
      </c>
      <c r="G912" s="13">
        <v>8.6101309613040522E-2</v>
      </c>
      <c r="H912" s="13">
        <v>0.13727339054673204</v>
      </c>
      <c r="I912" s="13">
        <v>-0.13320760867420811</v>
      </c>
      <c r="J912" s="154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55"/>
    </row>
    <row r="913" spans="1:65">
      <c r="A913" s="30"/>
      <c r="B913" s="46" t="s">
        <v>276</v>
      </c>
      <c r="C913" s="47"/>
      <c r="D913" s="45">
        <v>0.17</v>
      </c>
      <c r="E913" s="45">
        <v>0.17</v>
      </c>
      <c r="F913" s="45">
        <v>1.36</v>
      </c>
      <c r="G913" s="45">
        <v>0.48</v>
      </c>
      <c r="H913" s="45">
        <v>0.87</v>
      </c>
      <c r="I913" s="45">
        <v>1.22</v>
      </c>
      <c r="J913" s="154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55"/>
    </row>
    <row r="914" spans="1:65">
      <c r="B914" s="31"/>
      <c r="C914" s="20"/>
      <c r="D914" s="20"/>
      <c r="E914" s="20"/>
      <c r="F914" s="20"/>
      <c r="G914" s="20"/>
      <c r="H914" s="20"/>
      <c r="I914" s="20"/>
      <c r="BM914" s="55"/>
    </row>
    <row r="915" spans="1:65" ht="15">
      <c r="B915" s="8" t="s">
        <v>594</v>
      </c>
      <c r="BM915" s="28" t="s">
        <v>67</v>
      </c>
    </row>
    <row r="916" spans="1:65" ht="15">
      <c r="A916" s="25" t="s">
        <v>15</v>
      </c>
      <c r="B916" s="18" t="s">
        <v>112</v>
      </c>
      <c r="C916" s="15" t="s">
        <v>113</v>
      </c>
      <c r="D916" s="16" t="s">
        <v>230</v>
      </c>
      <c r="E916" s="17" t="s">
        <v>230</v>
      </c>
      <c r="F916" s="17" t="s">
        <v>230</v>
      </c>
      <c r="G916" s="17" t="s">
        <v>230</v>
      </c>
      <c r="H916" s="17" t="s">
        <v>230</v>
      </c>
      <c r="I916" s="17" t="s">
        <v>230</v>
      </c>
      <c r="J916" s="17" t="s">
        <v>230</v>
      </c>
      <c r="K916" s="17" t="s">
        <v>230</v>
      </c>
      <c r="L916" s="17" t="s">
        <v>230</v>
      </c>
      <c r="M916" s="17" t="s">
        <v>230</v>
      </c>
      <c r="N916" s="17" t="s">
        <v>230</v>
      </c>
      <c r="O916" s="17" t="s">
        <v>230</v>
      </c>
      <c r="P916" s="17" t="s">
        <v>230</v>
      </c>
      <c r="Q916" s="17" t="s">
        <v>230</v>
      </c>
      <c r="R916" s="17" t="s">
        <v>230</v>
      </c>
      <c r="S916" s="17" t="s">
        <v>230</v>
      </c>
      <c r="T916" s="17" t="s">
        <v>230</v>
      </c>
      <c r="U916" s="17" t="s">
        <v>230</v>
      </c>
      <c r="V916" s="17" t="s">
        <v>230</v>
      </c>
      <c r="W916" s="17" t="s">
        <v>230</v>
      </c>
      <c r="X916" s="17" t="s">
        <v>230</v>
      </c>
      <c r="Y916" s="17" t="s">
        <v>230</v>
      </c>
      <c r="Z916" s="17" t="s">
        <v>230</v>
      </c>
      <c r="AA916" s="17" t="s">
        <v>230</v>
      </c>
      <c r="AB916" s="17" t="s">
        <v>230</v>
      </c>
      <c r="AC916" s="17" t="s">
        <v>230</v>
      </c>
      <c r="AD916" s="17" t="s">
        <v>230</v>
      </c>
      <c r="AE916" s="154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28">
        <v>1</v>
      </c>
    </row>
    <row r="917" spans="1:65">
      <c r="A917" s="30"/>
      <c r="B917" s="19" t="s">
        <v>231</v>
      </c>
      <c r="C917" s="9" t="s">
        <v>231</v>
      </c>
      <c r="D917" s="152" t="s">
        <v>233</v>
      </c>
      <c r="E917" s="153" t="s">
        <v>234</v>
      </c>
      <c r="F917" s="153" t="s">
        <v>235</v>
      </c>
      <c r="G917" s="153" t="s">
        <v>236</v>
      </c>
      <c r="H917" s="153" t="s">
        <v>237</v>
      </c>
      <c r="I917" s="153" t="s">
        <v>239</v>
      </c>
      <c r="J917" s="153" t="s">
        <v>240</v>
      </c>
      <c r="K917" s="153" t="s">
        <v>242</v>
      </c>
      <c r="L917" s="153" t="s">
        <v>243</v>
      </c>
      <c r="M917" s="153" t="s">
        <v>244</v>
      </c>
      <c r="N917" s="153" t="s">
        <v>245</v>
      </c>
      <c r="O917" s="153" t="s">
        <v>246</v>
      </c>
      <c r="P917" s="153" t="s">
        <v>247</v>
      </c>
      <c r="Q917" s="153" t="s">
        <v>248</v>
      </c>
      <c r="R917" s="153" t="s">
        <v>250</v>
      </c>
      <c r="S917" s="153" t="s">
        <v>251</v>
      </c>
      <c r="T917" s="153" t="s">
        <v>287</v>
      </c>
      <c r="U917" s="153" t="s">
        <v>252</v>
      </c>
      <c r="V917" s="153" t="s">
        <v>254</v>
      </c>
      <c r="W917" s="153" t="s">
        <v>255</v>
      </c>
      <c r="X917" s="153" t="s">
        <v>257</v>
      </c>
      <c r="Y917" s="153" t="s">
        <v>258</v>
      </c>
      <c r="Z917" s="153" t="s">
        <v>279</v>
      </c>
      <c r="AA917" s="153" t="s">
        <v>260</v>
      </c>
      <c r="AB917" s="153" t="s">
        <v>261</v>
      </c>
      <c r="AC917" s="153" t="s">
        <v>262</v>
      </c>
      <c r="AD917" s="153" t="s">
        <v>263</v>
      </c>
      <c r="AE917" s="154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28" t="s">
        <v>3</v>
      </c>
    </row>
    <row r="918" spans="1:65">
      <c r="A918" s="30"/>
      <c r="B918" s="19"/>
      <c r="C918" s="9"/>
      <c r="D918" s="10" t="s">
        <v>282</v>
      </c>
      <c r="E918" s="11" t="s">
        <v>281</v>
      </c>
      <c r="F918" s="11" t="s">
        <v>282</v>
      </c>
      <c r="G918" s="11" t="s">
        <v>281</v>
      </c>
      <c r="H918" s="11" t="s">
        <v>281</v>
      </c>
      <c r="I918" s="11" t="s">
        <v>282</v>
      </c>
      <c r="J918" s="11" t="s">
        <v>281</v>
      </c>
      <c r="K918" s="11" t="s">
        <v>282</v>
      </c>
      <c r="L918" s="11" t="s">
        <v>281</v>
      </c>
      <c r="M918" s="11" t="s">
        <v>322</v>
      </c>
      <c r="N918" s="11" t="s">
        <v>282</v>
      </c>
      <c r="O918" s="11" t="s">
        <v>281</v>
      </c>
      <c r="P918" s="11" t="s">
        <v>281</v>
      </c>
      <c r="Q918" s="11" t="s">
        <v>281</v>
      </c>
      <c r="R918" s="11" t="s">
        <v>281</v>
      </c>
      <c r="S918" s="11" t="s">
        <v>322</v>
      </c>
      <c r="T918" s="11" t="s">
        <v>282</v>
      </c>
      <c r="U918" s="11" t="s">
        <v>282</v>
      </c>
      <c r="V918" s="11" t="s">
        <v>281</v>
      </c>
      <c r="W918" s="11" t="s">
        <v>282</v>
      </c>
      <c r="X918" s="11" t="s">
        <v>281</v>
      </c>
      <c r="Y918" s="11" t="s">
        <v>281</v>
      </c>
      <c r="Z918" s="11" t="s">
        <v>281</v>
      </c>
      <c r="AA918" s="11" t="s">
        <v>282</v>
      </c>
      <c r="AB918" s="11" t="s">
        <v>282</v>
      </c>
      <c r="AC918" s="11" t="s">
        <v>282</v>
      </c>
      <c r="AD918" s="11" t="s">
        <v>281</v>
      </c>
      <c r="AE918" s="154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28">
        <v>2</v>
      </c>
    </row>
    <row r="919" spans="1:65">
      <c r="A919" s="30"/>
      <c r="B919" s="19"/>
      <c r="C919" s="9"/>
      <c r="D919" s="26" t="s">
        <v>323</v>
      </c>
      <c r="E919" s="26" t="s">
        <v>324</v>
      </c>
      <c r="F919" s="26" t="s">
        <v>324</v>
      </c>
      <c r="G919" s="26" t="s">
        <v>324</v>
      </c>
      <c r="H919" s="26" t="s">
        <v>325</v>
      </c>
      <c r="I919" s="26" t="s">
        <v>324</v>
      </c>
      <c r="J919" s="26" t="s">
        <v>324</v>
      </c>
      <c r="K919" s="26" t="s">
        <v>326</v>
      </c>
      <c r="L919" s="26" t="s">
        <v>326</v>
      </c>
      <c r="M919" s="26" t="s">
        <v>324</v>
      </c>
      <c r="N919" s="26" t="s">
        <v>323</v>
      </c>
      <c r="O919" s="26" t="s">
        <v>324</v>
      </c>
      <c r="P919" s="26" t="s">
        <v>324</v>
      </c>
      <c r="Q919" s="26" t="s">
        <v>324</v>
      </c>
      <c r="R919" s="26" t="s">
        <v>324</v>
      </c>
      <c r="S919" s="26" t="s">
        <v>327</v>
      </c>
      <c r="T919" s="26" t="s">
        <v>323</v>
      </c>
      <c r="U919" s="26" t="s">
        <v>326</v>
      </c>
      <c r="V919" s="26" t="s">
        <v>323</v>
      </c>
      <c r="W919" s="26" t="s">
        <v>324</v>
      </c>
      <c r="X919" s="26" t="s">
        <v>118</v>
      </c>
      <c r="Y919" s="26" t="s">
        <v>324</v>
      </c>
      <c r="Z919" s="26" t="s">
        <v>324</v>
      </c>
      <c r="AA919" s="26" t="s">
        <v>324</v>
      </c>
      <c r="AB919" s="26" t="s">
        <v>323</v>
      </c>
      <c r="AC919" s="26" t="s">
        <v>324</v>
      </c>
      <c r="AD919" s="26" t="s">
        <v>324</v>
      </c>
      <c r="AE919" s="154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28">
        <v>3</v>
      </c>
    </row>
    <row r="920" spans="1:65">
      <c r="A920" s="30"/>
      <c r="B920" s="18">
        <v>1</v>
      </c>
      <c r="C920" s="14">
        <v>1</v>
      </c>
      <c r="D920" s="22">
        <v>0.8</v>
      </c>
      <c r="E920" s="22">
        <v>0.75</v>
      </c>
      <c r="F920" s="148" t="s">
        <v>104</v>
      </c>
      <c r="G920" s="148">
        <v>0.52838282660074898</v>
      </c>
      <c r="H920" s="22">
        <v>0.67691083467992796</v>
      </c>
      <c r="I920" s="22">
        <v>0.79</v>
      </c>
      <c r="J920" s="22">
        <v>0.62</v>
      </c>
      <c r="K920" s="22">
        <v>0.8</v>
      </c>
      <c r="L920" s="22">
        <v>0.77</v>
      </c>
      <c r="M920" s="148" t="s">
        <v>97</v>
      </c>
      <c r="N920" s="22">
        <v>0.6</v>
      </c>
      <c r="O920" s="22">
        <v>0.7</v>
      </c>
      <c r="P920" s="22">
        <v>0.7</v>
      </c>
      <c r="Q920" s="22">
        <v>0.7</v>
      </c>
      <c r="R920" s="22">
        <v>0.7</v>
      </c>
      <c r="S920" s="148" t="s">
        <v>97</v>
      </c>
      <c r="T920" s="148" t="s">
        <v>106</v>
      </c>
      <c r="U920" s="22">
        <v>0.8</v>
      </c>
      <c r="V920" s="22">
        <v>0.7</v>
      </c>
      <c r="W920" s="148">
        <v>40.5</v>
      </c>
      <c r="X920" s="148">
        <v>0.5</v>
      </c>
      <c r="Y920" s="22">
        <v>0.75383</v>
      </c>
      <c r="Z920" s="22">
        <v>0.7</v>
      </c>
      <c r="AA920" s="22">
        <v>0.8</v>
      </c>
      <c r="AB920" s="22">
        <v>0.8</v>
      </c>
      <c r="AC920" s="22">
        <v>0.8</v>
      </c>
      <c r="AD920" s="148">
        <v>0.5</v>
      </c>
      <c r="AE920" s="154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8">
        <v>1</v>
      </c>
    </row>
    <row r="921" spans="1:65">
      <c r="A921" s="30"/>
      <c r="B921" s="19">
        <v>1</v>
      </c>
      <c r="C921" s="9">
        <v>2</v>
      </c>
      <c r="D921" s="11">
        <v>0.8</v>
      </c>
      <c r="E921" s="11">
        <v>0.72</v>
      </c>
      <c r="F921" s="149" t="s">
        <v>104</v>
      </c>
      <c r="G921" s="149">
        <v>0.54884767329300999</v>
      </c>
      <c r="H921" s="11">
        <v>0.64512006085450824</v>
      </c>
      <c r="I921" s="11">
        <v>0.8</v>
      </c>
      <c r="J921" s="11">
        <v>0.62</v>
      </c>
      <c r="K921" s="11">
        <v>0.9</v>
      </c>
      <c r="L921" s="11">
        <v>0.79</v>
      </c>
      <c r="M921" s="149" t="s">
        <v>97</v>
      </c>
      <c r="N921" s="11">
        <v>0.7</v>
      </c>
      <c r="O921" s="11">
        <v>0.7</v>
      </c>
      <c r="P921" s="11">
        <v>0.8</v>
      </c>
      <c r="Q921" s="11">
        <v>0.7</v>
      </c>
      <c r="R921" s="11">
        <v>0.7</v>
      </c>
      <c r="S921" s="149" t="s">
        <v>97</v>
      </c>
      <c r="T921" s="149" t="s">
        <v>106</v>
      </c>
      <c r="U921" s="11">
        <v>0.8</v>
      </c>
      <c r="V921" s="11">
        <v>0.7</v>
      </c>
      <c r="W921" s="149">
        <v>40.53</v>
      </c>
      <c r="X921" s="149">
        <v>0.5</v>
      </c>
      <c r="Y921" s="11">
        <v>0.77056000000000002</v>
      </c>
      <c r="Z921" s="11">
        <v>0.7</v>
      </c>
      <c r="AA921" s="11">
        <v>0.7</v>
      </c>
      <c r="AB921" s="11">
        <v>0.7</v>
      </c>
      <c r="AC921" s="11">
        <v>0.8</v>
      </c>
      <c r="AD921" s="149">
        <v>0.5</v>
      </c>
      <c r="AE921" s="154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8">
        <v>19</v>
      </c>
    </row>
    <row r="922" spans="1:65">
      <c r="A922" s="30"/>
      <c r="B922" s="19">
        <v>1</v>
      </c>
      <c r="C922" s="9">
        <v>3</v>
      </c>
      <c r="D922" s="11">
        <v>0.8</v>
      </c>
      <c r="E922" s="11">
        <v>0.74</v>
      </c>
      <c r="F922" s="149" t="s">
        <v>104</v>
      </c>
      <c r="G922" s="149">
        <v>0.55476118789142304</v>
      </c>
      <c r="H922" s="11">
        <v>0.70456252423629928</v>
      </c>
      <c r="I922" s="11">
        <v>0.81</v>
      </c>
      <c r="J922" s="11">
        <v>0.61</v>
      </c>
      <c r="K922" s="11">
        <v>0.8</v>
      </c>
      <c r="L922" s="11">
        <v>0.74</v>
      </c>
      <c r="M922" s="149" t="s">
        <v>97</v>
      </c>
      <c r="N922" s="11">
        <v>0.6</v>
      </c>
      <c r="O922" s="11">
        <v>0.7</v>
      </c>
      <c r="P922" s="11">
        <v>0.8</v>
      </c>
      <c r="Q922" s="11">
        <v>0.7</v>
      </c>
      <c r="R922" s="11">
        <v>0.7</v>
      </c>
      <c r="S922" s="149" t="s">
        <v>97</v>
      </c>
      <c r="T922" s="149" t="s">
        <v>106</v>
      </c>
      <c r="U922" s="11">
        <v>0.7</v>
      </c>
      <c r="V922" s="11">
        <v>0.7</v>
      </c>
      <c r="W922" s="149">
        <v>43.27</v>
      </c>
      <c r="X922" s="149">
        <v>0.5</v>
      </c>
      <c r="Y922" s="11">
        <v>0.76531000000000005</v>
      </c>
      <c r="Z922" s="11">
        <v>0.7</v>
      </c>
      <c r="AA922" s="11">
        <v>0.8</v>
      </c>
      <c r="AB922" s="11">
        <v>0.9</v>
      </c>
      <c r="AC922" s="11">
        <v>0.7</v>
      </c>
      <c r="AD922" s="149">
        <v>0.5</v>
      </c>
      <c r="AE922" s="154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8">
        <v>16</v>
      </c>
    </row>
    <row r="923" spans="1:65">
      <c r="A923" s="30"/>
      <c r="B923" s="19">
        <v>1</v>
      </c>
      <c r="C923" s="9">
        <v>4</v>
      </c>
      <c r="D923" s="11">
        <v>0.8</v>
      </c>
      <c r="E923" s="11">
        <v>0.71</v>
      </c>
      <c r="F923" s="149" t="s">
        <v>104</v>
      </c>
      <c r="G923" s="149">
        <v>0.553433909471854</v>
      </c>
      <c r="H923" s="11">
        <v>0.69555682937500996</v>
      </c>
      <c r="I923" s="11">
        <v>0.78</v>
      </c>
      <c r="J923" s="11">
        <v>0.62</v>
      </c>
      <c r="K923" s="11">
        <v>0.9</v>
      </c>
      <c r="L923" s="11">
        <v>0.76</v>
      </c>
      <c r="M923" s="149" t="s">
        <v>97</v>
      </c>
      <c r="N923" s="11">
        <v>0.6</v>
      </c>
      <c r="O923" s="11">
        <v>0.7</v>
      </c>
      <c r="P923" s="11">
        <v>0.7</v>
      </c>
      <c r="Q923" s="11">
        <v>0.7</v>
      </c>
      <c r="R923" s="11">
        <v>0.7</v>
      </c>
      <c r="S923" s="149" t="s">
        <v>97</v>
      </c>
      <c r="T923" s="149" t="s">
        <v>106</v>
      </c>
      <c r="U923" s="11">
        <v>0.7</v>
      </c>
      <c r="V923" s="11">
        <v>0.8</v>
      </c>
      <c r="W923" s="149">
        <v>45.74</v>
      </c>
      <c r="X923" s="149">
        <v>0.5</v>
      </c>
      <c r="Y923" s="11">
        <v>0.75180000000000002</v>
      </c>
      <c r="Z923" s="11">
        <v>0.7</v>
      </c>
      <c r="AA923" s="11">
        <v>0.7</v>
      </c>
      <c r="AB923" s="11">
        <v>0.8</v>
      </c>
      <c r="AC923" s="11">
        <v>0.8</v>
      </c>
      <c r="AD923" s="149">
        <v>0.5</v>
      </c>
      <c r="AE923" s="154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8">
        <v>0.7339552907973973</v>
      </c>
    </row>
    <row r="924" spans="1:65">
      <c r="A924" s="30"/>
      <c r="B924" s="19">
        <v>1</v>
      </c>
      <c r="C924" s="9">
        <v>5</v>
      </c>
      <c r="D924" s="11">
        <v>0.8</v>
      </c>
      <c r="E924" s="11">
        <v>0.72</v>
      </c>
      <c r="F924" s="149" t="s">
        <v>104</v>
      </c>
      <c r="G924" s="149">
        <v>0.54990983521398695</v>
      </c>
      <c r="H924" s="11">
        <v>0.64015901221344995</v>
      </c>
      <c r="I924" s="11">
        <v>0.8</v>
      </c>
      <c r="J924" s="11">
        <v>0.62</v>
      </c>
      <c r="K924" s="11">
        <v>0.9</v>
      </c>
      <c r="L924" s="11">
        <v>0.78</v>
      </c>
      <c r="M924" s="149" t="s">
        <v>97</v>
      </c>
      <c r="N924" s="11">
        <v>0.7</v>
      </c>
      <c r="O924" s="11">
        <v>0.7</v>
      </c>
      <c r="P924" s="11">
        <v>0.8</v>
      </c>
      <c r="Q924" s="11">
        <v>0.7</v>
      </c>
      <c r="R924" s="11">
        <v>0.7</v>
      </c>
      <c r="S924" s="149" t="s">
        <v>97</v>
      </c>
      <c r="T924" s="149" t="s">
        <v>106</v>
      </c>
      <c r="U924" s="11">
        <v>0.7</v>
      </c>
      <c r="V924" s="11">
        <v>0.8</v>
      </c>
      <c r="W924" s="149">
        <v>43.22</v>
      </c>
      <c r="X924" s="149">
        <v>0.5</v>
      </c>
      <c r="Y924" s="11">
        <v>0.76188</v>
      </c>
      <c r="Z924" s="11">
        <v>0.7</v>
      </c>
      <c r="AA924" s="11">
        <v>0.7</v>
      </c>
      <c r="AB924" s="11">
        <v>0.8</v>
      </c>
      <c r="AC924" s="11">
        <v>0.7</v>
      </c>
      <c r="AD924" s="149">
        <v>0.5</v>
      </c>
      <c r="AE924" s="154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8">
        <v>116</v>
      </c>
    </row>
    <row r="925" spans="1:65">
      <c r="A925" s="30"/>
      <c r="B925" s="19">
        <v>1</v>
      </c>
      <c r="C925" s="9">
        <v>6</v>
      </c>
      <c r="D925" s="11">
        <v>0.8</v>
      </c>
      <c r="E925" s="11">
        <v>0.72</v>
      </c>
      <c r="F925" s="149" t="s">
        <v>104</v>
      </c>
      <c r="G925" s="149">
        <v>0.53342034189166199</v>
      </c>
      <c r="H925" s="11">
        <v>0.66441388954410097</v>
      </c>
      <c r="I925" s="150">
        <v>0.73</v>
      </c>
      <c r="J925" s="150">
        <v>0.66</v>
      </c>
      <c r="K925" s="11">
        <v>0.9</v>
      </c>
      <c r="L925" s="11">
        <v>0.71</v>
      </c>
      <c r="M925" s="149" t="s">
        <v>97</v>
      </c>
      <c r="N925" s="11">
        <v>0.7</v>
      </c>
      <c r="O925" s="11">
        <v>0.7</v>
      </c>
      <c r="P925" s="11">
        <v>0.8</v>
      </c>
      <c r="Q925" s="11">
        <v>0.7</v>
      </c>
      <c r="R925" s="11">
        <v>0.7</v>
      </c>
      <c r="S925" s="149" t="s">
        <v>97</v>
      </c>
      <c r="T925" s="149" t="s">
        <v>106</v>
      </c>
      <c r="U925" s="11">
        <v>0.7</v>
      </c>
      <c r="V925" s="11">
        <v>0.7</v>
      </c>
      <c r="W925" s="149">
        <v>44.78</v>
      </c>
      <c r="X925" s="149">
        <v>0.5</v>
      </c>
      <c r="Y925" s="11">
        <v>0.74680000000000002</v>
      </c>
      <c r="Z925" s="11">
        <v>0.7</v>
      </c>
      <c r="AA925" s="11">
        <v>0.6</v>
      </c>
      <c r="AB925" s="11">
        <v>0.8</v>
      </c>
      <c r="AC925" s="11">
        <v>0.7</v>
      </c>
      <c r="AD925" s="149">
        <v>0.4</v>
      </c>
      <c r="AE925" s="154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55"/>
    </row>
    <row r="926" spans="1:65">
      <c r="A926" s="30"/>
      <c r="B926" s="20" t="s">
        <v>272</v>
      </c>
      <c r="C926" s="12"/>
      <c r="D926" s="23">
        <v>0.79999999999999993</v>
      </c>
      <c r="E926" s="23">
        <v>0.72666666666666657</v>
      </c>
      <c r="F926" s="23" t="s">
        <v>674</v>
      </c>
      <c r="G926" s="23">
        <v>0.54479262906044745</v>
      </c>
      <c r="H926" s="23">
        <v>0.67112052515054943</v>
      </c>
      <c r="I926" s="23">
        <v>0.78500000000000014</v>
      </c>
      <c r="J926" s="23">
        <v>0.62500000000000011</v>
      </c>
      <c r="K926" s="23">
        <v>0.8666666666666667</v>
      </c>
      <c r="L926" s="23">
        <v>0.7583333333333333</v>
      </c>
      <c r="M926" s="23" t="s">
        <v>674</v>
      </c>
      <c r="N926" s="23">
        <v>0.65</v>
      </c>
      <c r="O926" s="23">
        <v>0.70000000000000007</v>
      </c>
      <c r="P926" s="23">
        <v>0.76666666666666661</v>
      </c>
      <c r="Q926" s="23">
        <v>0.70000000000000007</v>
      </c>
      <c r="R926" s="23">
        <v>0.70000000000000007</v>
      </c>
      <c r="S926" s="23" t="s">
        <v>674</v>
      </c>
      <c r="T926" s="23" t="s">
        <v>674</v>
      </c>
      <c r="U926" s="23">
        <v>0.73333333333333339</v>
      </c>
      <c r="V926" s="23">
        <v>0.73333333333333328</v>
      </c>
      <c r="W926" s="23">
        <v>43.006666666666668</v>
      </c>
      <c r="X926" s="23">
        <v>0.5</v>
      </c>
      <c r="Y926" s="23">
        <v>0.75836333333333339</v>
      </c>
      <c r="Z926" s="23">
        <v>0.70000000000000007</v>
      </c>
      <c r="AA926" s="23">
        <v>0.71666666666666667</v>
      </c>
      <c r="AB926" s="23">
        <v>0.79999999999999993</v>
      </c>
      <c r="AC926" s="23">
        <v>0.75</v>
      </c>
      <c r="AD926" s="23">
        <v>0.48333333333333334</v>
      </c>
      <c r="AE926" s="154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55"/>
    </row>
    <row r="927" spans="1:65">
      <c r="A927" s="30"/>
      <c r="B927" s="3" t="s">
        <v>273</v>
      </c>
      <c r="C927" s="29"/>
      <c r="D927" s="11">
        <v>0.8</v>
      </c>
      <c r="E927" s="11">
        <v>0.72</v>
      </c>
      <c r="F927" s="11" t="s">
        <v>674</v>
      </c>
      <c r="G927" s="11">
        <v>0.54937875425349847</v>
      </c>
      <c r="H927" s="11">
        <v>0.67066236211201447</v>
      </c>
      <c r="I927" s="11">
        <v>0.79500000000000004</v>
      </c>
      <c r="J927" s="11">
        <v>0.62</v>
      </c>
      <c r="K927" s="11">
        <v>0.9</v>
      </c>
      <c r="L927" s="11">
        <v>0.76500000000000001</v>
      </c>
      <c r="M927" s="11" t="s">
        <v>674</v>
      </c>
      <c r="N927" s="11">
        <v>0.64999999999999991</v>
      </c>
      <c r="O927" s="11">
        <v>0.7</v>
      </c>
      <c r="P927" s="11">
        <v>0.8</v>
      </c>
      <c r="Q927" s="11">
        <v>0.7</v>
      </c>
      <c r="R927" s="11">
        <v>0.7</v>
      </c>
      <c r="S927" s="11" t="s">
        <v>674</v>
      </c>
      <c r="T927" s="11" t="s">
        <v>674</v>
      </c>
      <c r="U927" s="11">
        <v>0.7</v>
      </c>
      <c r="V927" s="11">
        <v>0.7</v>
      </c>
      <c r="W927" s="11">
        <v>43.245000000000005</v>
      </c>
      <c r="X927" s="11">
        <v>0.5</v>
      </c>
      <c r="Y927" s="11">
        <v>0.75785499999999995</v>
      </c>
      <c r="Z927" s="11">
        <v>0.7</v>
      </c>
      <c r="AA927" s="11">
        <v>0.7</v>
      </c>
      <c r="AB927" s="11">
        <v>0.8</v>
      </c>
      <c r="AC927" s="11">
        <v>0.75</v>
      </c>
      <c r="AD927" s="11">
        <v>0.5</v>
      </c>
      <c r="AE927" s="154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55"/>
    </row>
    <row r="928" spans="1:65">
      <c r="A928" s="30"/>
      <c r="B928" s="3" t="s">
        <v>274</v>
      </c>
      <c r="C928" s="29"/>
      <c r="D928" s="24">
        <v>1.2161883888976234E-16</v>
      </c>
      <c r="E928" s="24">
        <v>1.5055453054181633E-2</v>
      </c>
      <c r="F928" s="24" t="s">
        <v>674</v>
      </c>
      <c r="G928" s="24">
        <v>1.1093093410556766E-2</v>
      </c>
      <c r="H928" s="24">
        <v>2.6186432897854821E-2</v>
      </c>
      <c r="I928" s="24">
        <v>2.8809720581775892E-2</v>
      </c>
      <c r="J928" s="24">
        <v>1.7606816861659026E-2</v>
      </c>
      <c r="K928" s="24">
        <v>5.1639777949432218E-2</v>
      </c>
      <c r="L928" s="24">
        <v>2.9268868558020283E-2</v>
      </c>
      <c r="M928" s="24" t="s">
        <v>674</v>
      </c>
      <c r="N928" s="24">
        <v>5.4772255750516599E-2</v>
      </c>
      <c r="O928" s="24">
        <v>1.2161883888976234E-16</v>
      </c>
      <c r="P928" s="24">
        <v>5.1639777949432274E-2</v>
      </c>
      <c r="Q928" s="24">
        <v>1.2161883888976234E-16</v>
      </c>
      <c r="R928" s="24">
        <v>1.2161883888976234E-16</v>
      </c>
      <c r="S928" s="24" t="s">
        <v>674</v>
      </c>
      <c r="T928" s="24" t="s">
        <v>674</v>
      </c>
      <c r="U928" s="24">
        <v>5.1639777949432274E-2</v>
      </c>
      <c r="V928" s="24">
        <v>5.1639777949432274E-2</v>
      </c>
      <c r="W928" s="24">
        <v>2.1516474308461104</v>
      </c>
      <c r="X928" s="24">
        <v>0</v>
      </c>
      <c r="Y928" s="24">
        <v>9.0191012116877124E-3</v>
      </c>
      <c r="Z928" s="24">
        <v>1.2161883888976234E-16</v>
      </c>
      <c r="AA928" s="24">
        <v>7.5277265270908125E-2</v>
      </c>
      <c r="AB928" s="24">
        <v>6.3245553203367597E-2</v>
      </c>
      <c r="AC928" s="24">
        <v>5.4772255750516662E-2</v>
      </c>
      <c r="AD928" s="24">
        <v>4.0824829046386291E-2</v>
      </c>
      <c r="AE928" s="206"/>
      <c r="AF928" s="207"/>
      <c r="AG928" s="207"/>
      <c r="AH928" s="207"/>
      <c r="AI928" s="207"/>
      <c r="AJ928" s="207"/>
      <c r="AK928" s="207"/>
      <c r="AL928" s="207"/>
      <c r="AM928" s="207"/>
      <c r="AN928" s="207"/>
      <c r="AO928" s="207"/>
      <c r="AP928" s="207"/>
      <c r="AQ928" s="207"/>
      <c r="AR928" s="207"/>
      <c r="AS928" s="207"/>
      <c r="AT928" s="207"/>
      <c r="AU928" s="207"/>
      <c r="AV928" s="207"/>
      <c r="AW928" s="207"/>
      <c r="AX928" s="207"/>
      <c r="AY928" s="207"/>
      <c r="AZ928" s="207"/>
      <c r="BA928" s="207"/>
      <c r="BB928" s="207"/>
      <c r="BC928" s="207"/>
      <c r="BD928" s="207"/>
      <c r="BE928" s="207"/>
      <c r="BF928" s="207"/>
      <c r="BG928" s="207"/>
      <c r="BH928" s="207"/>
      <c r="BI928" s="207"/>
      <c r="BJ928" s="207"/>
      <c r="BK928" s="207"/>
      <c r="BL928" s="207"/>
      <c r="BM928" s="56"/>
    </row>
    <row r="929" spans="1:65">
      <c r="A929" s="30"/>
      <c r="B929" s="3" t="s">
        <v>87</v>
      </c>
      <c r="C929" s="29"/>
      <c r="D929" s="13">
        <v>1.5202354861220294E-16</v>
      </c>
      <c r="E929" s="13">
        <v>2.0718513377314177E-2</v>
      </c>
      <c r="F929" s="13" t="s">
        <v>674</v>
      </c>
      <c r="G929" s="13">
        <v>2.0362047536670935E-2</v>
      </c>
      <c r="H929" s="13">
        <v>3.9018971878382852E-2</v>
      </c>
      <c r="I929" s="13">
        <v>3.6700280995892849E-2</v>
      </c>
      <c r="J929" s="13">
        <v>2.8170906978654438E-2</v>
      </c>
      <c r="K929" s="13">
        <v>5.9584359172421789E-2</v>
      </c>
      <c r="L929" s="13">
        <v>3.8596310186400376E-2</v>
      </c>
      <c r="M929" s="13" t="s">
        <v>674</v>
      </c>
      <c r="N929" s="13">
        <v>8.4265008846948611E-2</v>
      </c>
      <c r="O929" s="13">
        <v>1.7374119841394619E-16</v>
      </c>
      <c r="P929" s="13">
        <v>6.7356232107955147E-2</v>
      </c>
      <c r="Q929" s="13">
        <v>1.7374119841394619E-16</v>
      </c>
      <c r="R929" s="13">
        <v>1.7374119841394619E-16</v>
      </c>
      <c r="S929" s="13" t="s">
        <v>674</v>
      </c>
      <c r="T929" s="13" t="s">
        <v>674</v>
      </c>
      <c r="U929" s="13">
        <v>7.0417879021953095E-2</v>
      </c>
      <c r="V929" s="13">
        <v>7.0417879021953109E-2</v>
      </c>
      <c r="W929" s="13">
        <v>5.0030555669960709E-2</v>
      </c>
      <c r="X929" s="13">
        <v>0</v>
      </c>
      <c r="Y929" s="13">
        <v>1.1892849792783202E-2</v>
      </c>
      <c r="Z929" s="13">
        <v>1.7374119841394619E-16</v>
      </c>
      <c r="AA929" s="13">
        <v>0.10503804456405785</v>
      </c>
      <c r="AB929" s="13">
        <v>7.9056941504209499E-2</v>
      </c>
      <c r="AC929" s="13">
        <v>7.3029674334022215E-2</v>
      </c>
      <c r="AD929" s="13">
        <v>8.4465163544247504E-2</v>
      </c>
      <c r="AE929" s="154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55"/>
    </row>
    <row r="930" spans="1:65">
      <c r="A930" s="30"/>
      <c r="B930" s="3" t="s">
        <v>275</v>
      </c>
      <c r="C930" s="29"/>
      <c r="D930" s="13">
        <v>8.9984648970714787E-2</v>
      </c>
      <c r="E930" s="13">
        <v>-9.9306105182674909E-3</v>
      </c>
      <c r="F930" s="13" t="s">
        <v>674</v>
      </c>
      <c r="G930" s="13">
        <v>-0.25773049681464422</v>
      </c>
      <c r="H930" s="13">
        <v>-8.561116247092071E-2</v>
      </c>
      <c r="I930" s="13">
        <v>6.9547436802514184E-2</v>
      </c>
      <c r="J930" s="13">
        <v>-0.14844949299162891</v>
      </c>
      <c r="K930" s="13">
        <v>0.18081670305160769</v>
      </c>
      <c r="L930" s="13">
        <v>3.3214615170156669E-2</v>
      </c>
      <c r="M930" s="13" t="s">
        <v>674</v>
      </c>
      <c r="N930" s="13">
        <v>-0.11438747271129424</v>
      </c>
      <c r="O930" s="13">
        <v>-4.6263432150624451E-2</v>
      </c>
      <c r="P930" s="13">
        <v>4.4568621930268337E-2</v>
      </c>
      <c r="Q930" s="13">
        <v>-4.6263432150624451E-2</v>
      </c>
      <c r="R930" s="13">
        <v>-4.6263432150624451E-2</v>
      </c>
      <c r="S930" s="13" t="s">
        <v>674</v>
      </c>
      <c r="T930" s="13" t="s">
        <v>674</v>
      </c>
      <c r="U930" s="13">
        <v>-8.4740511017800113E-4</v>
      </c>
      <c r="V930" s="13">
        <v>-8.4740511017811215E-4</v>
      </c>
      <c r="W930" s="13">
        <v>57.595758087584009</v>
      </c>
      <c r="X930" s="13">
        <v>-0.31875959439330326</v>
      </c>
      <c r="Y930" s="13">
        <v>3.3255489594493204E-2</v>
      </c>
      <c r="Z930" s="13">
        <v>-4.6263432150624451E-2</v>
      </c>
      <c r="AA930" s="13">
        <v>-2.3555418630401337E-2</v>
      </c>
      <c r="AB930" s="13">
        <v>8.9984648970714787E-2</v>
      </c>
      <c r="AC930" s="13">
        <v>2.1860608410045224E-2</v>
      </c>
      <c r="AD930" s="13">
        <v>-0.34146760791352648</v>
      </c>
      <c r="AE930" s="154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55"/>
    </row>
    <row r="931" spans="1:65">
      <c r="A931" s="30"/>
      <c r="B931" s="46" t="s">
        <v>276</v>
      </c>
      <c r="C931" s="47"/>
      <c r="D931" s="45">
        <v>0.72</v>
      </c>
      <c r="E931" s="45">
        <v>7.0000000000000007E-2</v>
      </c>
      <c r="F931" s="45">
        <v>2.5299999999999998</v>
      </c>
      <c r="G931" s="45">
        <v>2.04</v>
      </c>
      <c r="H931" s="45">
        <v>0.67</v>
      </c>
      <c r="I931" s="45">
        <v>0.56000000000000005</v>
      </c>
      <c r="J931" s="45">
        <v>1.17</v>
      </c>
      <c r="K931" s="45">
        <v>1.45</v>
      </c>
      <c r="L931" s="45">
        <v>0.27</v>
      </c>
      <c r="M931" s="45">
        <v>46.25</v>
      </c>
      <c r="N931" s="45">
        <v>0.9</v>
      </c>
      <c r="O931" s="45">
        <v>0.36</v>
      </c>
      <c r="P931" s="45">
        <v>0.36</v>
      </c>
      <c r="Q931" s="45">
        <v>0.36</v>
      </c>
      <c r="R931" s="45">
        <v>0.36</v>
      </c>
      <c r="S931" s="45">
        <v>46.25</v>
      </c>
      <c r="T931" s="45">
        <v>19.149999999999999</v>
      </c>
      <c r="U931" s="45">
        <v>0</v>
      </c>
      <c r="V931" s="45">
        <v>0</v>
      </c>
      <c r="W931" s="45">
        <v>458.19</v>
      </c>
      <c r="X931" s="45">
        <v>2.5299999999999998</v>
      </c>
      <c r="Y931" s="45">
        <v>0.27</v>
      </c>
      <c r="Z931" s="45">
        <v>0.36</v>
      </c>
      <c r="AA931" s="45">
        <v>0.18</v>
      </c>
      <c r="AB931" s="45">
        <v>0.72</v>
      </c>
      <c r="AC931" s="45">
        <v>0.18</v>
      </c>
      <c r="AD931" s="45">
        <v>2.71</v>
      </c>
      <c r="AE931" s="154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55"/>
    </row>
    <row r="932" spans="1:65">
      <c r="B932" s="31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BM932" s="55"/>
    </row>
    <row r="933" spans="1:65" ht="15">
      <c r="B933" s="8" t="s">
        <v>595</v>
      </c>
      <c r="BM933" s="28" t="s">
        <v>67</v>
      </c>
    </row>
    <row r="934" spans="1:65" ht="15">
      <c r="A934" s="25" t="s">
        <v>18</v>
      </c>
      <c r="B934" s="18" t="s">
        <v>112</v>
      </c>
      <c r="C934" s="15" t="s">
        <v>113</v>
      </c>
      <c r="D934" s="16" t="s">
        <v>230</v>
      </c>
      <c r="E934" s="17" t="s">
        <v>230</v>
      </c>
      <c r="F934" s="17" t="s">
        <v>230</v>
      </c>
      <c r="G934" s="17" t="s">
        <v>230</v>
      </c>
      <c r="H934" s="17" t="s">
        <v>230</v>
      </c>
      <c r="I934" s="17" t="s">
        <v>230</v>
      </c>
      <c r="J934" s="17" t="s">
        <v>230</v>
      </c>
      <c r="K934" s="17" t="s">
        <v>230</v>
      </c>
      <c r="L934" s="17" t="s">
        <v>230</v>
      </c>
      <c r="M934" s="17" t="s">
        <v>230</v>
      </c>
      <c r="N934" s="17" t="s">
        <v>230</v>
      </c>
      <c r="O934" s="17" t="s">
        <v>230</v>
      </c>
      <c r="P934" s="17" t="s">
        <v>230</v>
      </c>
      <c r="Q934" s="17" t="s">
        <v>230</v>
      </c>
      <c r="R934" s="17" t="s">
        <v>230</v>
      </c>
      <c r="S934" s="17" t="s">
        <v>230</v>
      </c>
      <c r="T934" s="17" t="s">
        <v>230</v>
      </c>
      <c r="U934" s="17" t="s">
        <v>230</v>
      </c>
      <c r="V934" s="17" t="s">
        <v>230</v>
      </c>
      <c r="W934" s="17" t="s">
        <v>230</v>
      </c>
      <c r="X934" s="17" t="s">
        <v>230</v>
      </c>
      <c r="Y934" s="17" t="s">
        <v>230</v>
      </c>
      <c r="Z934" s="17" t="s">
        <v>230</v>
      </c>
      <c r="AA934" s="17" t="s">
        <v>230</v>
      </c>
      <c r="AB934" s="17" t="s">
        <v>230</v>
      </c>
      <c r="AC934" s="17" t="s">
        <v>230</v>
      </c>
      <c r="AD934" s="17" t="s">
        <v>230</v>
      </c>
      <c r="AE934" s="17" t="s">
        <v>230</v>
      </c>
      <c r="AF934" s="154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28">
        <v>1</v>
      </c>
    </row>
    <row r="935" spans="1:65">
      <c r="A935" s="30"/>
      <c r="B935" s="19" t="s">
        <v>231</v>
      </c>
      <c r="C935" s="9" t="s">
        <v>231</v>
      </c>
      <c r="D935" s="152" t="s">
        <v>233</v>
      </c>
      <c r="E935" s="153" t="s">
        <v>234</v>
      </c>
      <c r="F935" s="153" t="s">
        <v>235</v>
      </c>
      <c r="G935" s="153" t="s">
        <v>236</v>
      </c>
      <c r="H935" s="153" t="s">
        <v>237</v>
      </c>
      <c r="I935" s="153" t="s">
        <v>239</v>
      </c>
      <c r="J935" s="153" t="s">
        <v>240</v>
      </c>
      <c r="K935" s="153" t="s">
        <v>242</v>
      </c>
      <c r="L935" s="153" t="s">
        <v>243</v>
      </c>
      <c r="M935" s="153" t="s">
        <v>244</v>
      </c>
      <c r="N935" s="153" t="s">
        <v>245</v>
      </c>
      <c r="O935" s="153" t="s">
        <v>246</v>
      </c>
      <c r="P935" s="153" t="s">
        <v>247</v>
      </c>
      <c r="Q935" s="153" t="s">
        <v>248</v>
      </c>
      <c r="R935" s="153" t="s">
        <v>250</v>
      </c>
      <c r="S935" s="153" t="s">
        <v>251</v>
      </c>
      <c r="T935" s="153" t="s">
        <v>287</v>
      </c>
      <c r="U935" s="153" t="s">
        <v>252</v>
      </c>
      <c r="V935" s="153" t="s">
        <v>253</v>
      </c>
      <c r="W935" s="153" t="s">
        <v>254</v>
      </c>
      <c r="X935" s="153" t="s">
        <v>255</v>
      </c>
      <c r="Y935" s="153" t="s">
        <v>256</v>
      </c>
      <c r="Z935" s="153" t="s">
        <v>257</v>
      </c>
      <c r="AA935" s="153" t="s">
        <v>279</v>
      </c>
      <c r="AB935" s="153" t="s">
        <v>260</v>
      </c>
      <c r="AC935" s="153" t="s">
        <v>261</v>
      </c>
      <c r="AD935" s="153" t="s">
        <v>262</v>
      </c>
      <c r="AE935" s="153" t="s">
        <v>263</v>
      </c>
      <c r="AF935" s="154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8" t="s">
        <v>3</v>
      </c>
    </row>
    <row r="936" spans="1:65">
      <c r="A936" s="30"/>
      <c r="B936" s="19"/>
      <c r="C936" s="9"/>
      <c r="D936" s="10" t="s">
        <v>282</v>
      </c>
      <c r="E936" s="11" t="s">
        <v>281</v>
      </c>
      <c r="F936" s="11" t="s">
        <v>282</v>
      </c>
      <c r="G936" s="11" t="s">
        <v>281</v>
      </c>
      <c r="H936" s="11" t="s">
        <v>281</v>
      </c>
      <c r="I936" s="11" t="s">
        <v>282</v>
      </c>
      <c r="J936" s="11" t="s">
        <v>322</v>
      </c>
      <c r="K936" s="11" t="s">
        <v>282</v>
      </c>
      <c r="L936" s="11" t="s">
        <v>281</v>
      </c>
      <c r="M936" s="11" t="s">
        <v>322</v>
      </c>
      <c r="N936" s="11" t="s">
        <v>282</v>
      </c>
      <c r="O936" s="11" t="s">
        <v>281</v>
      </c>
      <c r="P936" s="11" t="s">
        <v>281</v>
      </c>
      <c r="Q936" s="11" t="s">
        <v>281</v>
      </c>
      <c r="R936" s="11" t="s">
        <v>281</v>
      </c>
      <c r="S936" s="11" t="s">
        <v>322</v>
      </c>
      <c r="T936" s="11" t="s">
        <v>282</v>
      </c>
      <c r="U936" s="11" t="s">
        <v>282</v>
      </c>
      <c r="V936" s="11" t="s">
        <v>281</v>
      </c>
      <c r="W936" s="11" t="s">
        <v>322</v>
      </c>
      <c r="X936" s="11" t="s">
        <v>282</v>
      </c>
      <c r="Y936" s="11" t="s">
        <v>282</v>
      </c>
      <c r="Z936" s="11" t="s">
        <v>281</v>
      </c>
      <c r="AA936" s="11" t="s">
        <v>281</v>
      </c>
      <c r="AB936" s="11" t="s">
        <v>282</v>
      </c>
      <c r="AC936" s="11" t="s">
        <v>282</v>
      </c>
      <c r="AD936" s="11" t="s">
        <v>282</v>
      </c>
      <c r="AE936" s="11" t="s">
        <v>281</v>
      </c>
      <c r="AF936" s="154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8">
        <v>1</v>
      </c>
    </row>
    <row r="937" spans="1:65">
      <c r="A937" s="30"/>
      <c r="B937" s="19"/>
      <c r="C937" s="9"/>
      <c r="D937" s="26" t="s">
        <v>323</v>
      </c>
      <c r="E937" s="26" t="s">
        <v>324</v>
      </c>
      <c r="F937" s="26" t="s">
        <v>324</v>
      </c>
      <c r="G937" s="26" t="s">
        <v>324</v>
      </c>
      <c r="H937" s="26" t="s">
        <v>325</v>
      </c>
      <c r="I937" s="26" t="s">
        <v>324</v>
      </c>
      <c r="J937" s="26" t="s">
        <v>324</v>
      </c>
      <c r="K937" s="26" t="s">
        <v>326</v>
      </c>
      <c r="L937" s="26" t="s">
        <v>326</v>
      </c>
      <c r="M937" s="26" t="s">
        <v>324</v>
      </c>
      <c r="N937" s="26" t="s">
        <v>323</v>
      </c>
      <c r="O937" s="26" t="s">
        <v>324</v>
      </c>
      <c r="P937" s="26" t="s">
        <v>324</v>
      </c>
      <c r="Q937" s="26" t="s">
        <v>324</v>
      </c>
      <c r="R937" s="26" t="s">
        <v>324</v>
      </c>
      <c r="S937" s="26" t="s">
        <v>327</v>
      </c>
      <c r="T937" s="26" t="s">
        <v>323</v>
      </c>
      <c r="U937" s="26" t="s">
        <v>326</v>
      </c>
      <c r="V937" s="26" t="s">
        <v>270</v>
      </c>
      <c r="W937" s="26" t="s">
        <v>323</v>
      </c>
      <c r="X937" s="26" t="s">
        <v>324</v>
      </c>
      <c r="Y937" s="26" t="s">
        <v>324</v>
      </c>
      <c r="Z937" s="26" t="s">
        <v>118</v>
      </c>
      <c r="AA937" s="26" t="s">
        <v>324</v>
      </c>
      <c r="AB937" s="26" t="s">
        <v>324</v>
      </c>
      <c r="AC937" s="26" t="s">
        <v>323</v>
      </c>
      <c r="AD937" s="26" t="s">
        <v>324</v>
      </c>
      <c r="AE937" s="26" t="s">
        <v>324</v>
      </c>
      <c r="AF937" s="154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8">
        <v>1</v>
      </c>
    </row>
    <row r="938" spans="1:65">
      <c r="A938" s="30"/>
      <c r="B938" s="18">
        <v>1</v>
      </c>
      <c r="C938" s="14">
        <v>1</v>
      </c>
      <c r="D938" s="208">
        <v>28.3</v>
      </c>
      <c r="E938" s="208">
        <v>39.549999999999997</v>
      </c>
      <c r="F938" s="225">
        <v>165.01</v>
      </c>
      <c r="G938" s="208">
        <v>41.731475771284799</v>
      </c>
      <c r="H938" s="208">
        <v>37.613290789254251</v>
      </c>
      <c r="I938" s="225">
        <v>50.5</v>
      </c>
      <c r="J938" s="208">
        <v>44</v>
      </c>
      <c r="K938" s="208">
        <v>45.6</v>
      </c>
      <c r="L938" s="208">
        <v>45.66</v>
      </c>
      <c r="M938" s="208">
        <v>41</v>
      </c>
      <c r="N938" s="208">
        <v>39</v>
      </c>
      <c r="O938" s="208">
        <v>37.1</v>
      </c>
      <c r="P938" s="208">
        <v>39.299999999999997</v>
      </c>
      <c r="Q938" s="208">
        <v>35.700000000000003</v>
      </c>
      <c r="R938" s="208">
        <v>38.700000000000003</v>
      </c>
      <c r="S938" s="208">
        <v>36</v>
      </c>
      <c r="T938" s="208">
        <v>41.85333232</v>
      </c>
      <c r="U938" s="208">
        <v>32.700000000000003</v>
      </c>
      <c r="V938" s="208">
        <v>33.1</v>
      </c>
      <c r="W938" s="208">
        <v>39.1</v>
      </c>
      <c r="X938" s="208">
        <v>33.909999999999997</v>
      </c>
      <c r="Y938" s="208">
        <v>39.841200000000008</v>
      </c>
      <c r="Z938" s="208">
        <v>29</v>
      </c>
      <c r="AA938" s="208">
        <v>39</v>
      </c>
      <c r="AB938" s="208">
        <v>32.700000000000003</v>
      </c>
      <c r="AC938" s="208">
        <v>37.4</v>
      </c>
      <c r="AD938" s="208">
        <v>38.5</v>
      </c>
      <c r="AE938" s="208">
        <v>31.100000000000005</v>
      </c>
      <c r="AF938" s="209"/>
      <c r="AG938" s="210"/>
      <c r="AH938" s="210"/>
      <c r="AI938" s="210"/>
      <c r="AJ938" s="210"/>
      <c r="AK938" s="210"/>
      <c r="AL938" s="210"/>
      <c r="AM938" s="210"/>
      <c r="AN938" s="210"/>
      <c r="AO938" s="210"/>
      <c r="AP938" s="210"/>
      <c r="AQ938" s="210"/>
      <c r="AR938" s="210"/>
      <c r="AS938" s="210"/>
      <c r="AT938" s="210"/>
      <c r="AU938" s="210"/>
      <c r="AV938" s="210"/>
      <c r="AW938" s="210"/>
      <c r="AX938" s="210"/>
      <c r="AY938" s="210"/>
      <c r="AZ938" s="210"/>
      <c r="BA938" s="210"/>
      <c r="BB938" s="210"/>
      <c r="BC938" s="210"/>
      <c r="BD938" s="210"/>
      <c r="BE938" s="210"/>
      <c r="BF938" s="210"/>
      <c r="BG938" s="210"/>
      <c r="BH938" s="210"/>
      <c r="BI938" s="210"/>
      <c r="BJ938" s="210"/>
      <c r="BK938" s="210"/>
      <c r="BL938" s="210"/>
      <c r="BM938" s="211">
        <v>1</v>
      </c>
    </row>
    <row r="939" spans="1:65">
      <c r="A939" s="30"/>
      <c r="B939" s="19">
        <v>1</v>
      </c>
      <c r="C939" s="9">
        <v>2</v>
      </c>
      <c r="D939" s="212">
        <v>29</v>
      </c>
      <c r="E939" s="212">
        <v>38.93</v>
      </c>
      <c r="F939" s="226">
        <v>162.91999999999999</v>
      </c>
      <c r="G939" s="212">
        <v>43.516455921827003</v>
      </c>
      <c r="H939" s="212">
        <v>38.524218504441897</v>
      </c>
      <c r="I939" s="226">
        <v>53.4</v>
      </c>
      <c r="J939" s="212">
        <v>45</v>
      </c>
      <c r="K939" s="212">
        <v>44.1</v>
      </c>
      <c r="L939" s="212">
        <v>46.56</v>
      </c>
      <c r="M939" s="212">
        <v>40</v>
      </c>
      <c r="N939" s="212">
        <v>39</v>
      </c>
      <c r="O939" s="212">
        <v>36.9</v>
      </c>
      <c r="P939" s="227">
        <v>41.1</v>
      </c>
      <c r="Q939" s="212">
        <v>37</v>
      </c>
      <c r="R939" s="212">
        <v>39.1</v>
      </c>
      <c r="S939" s="212">
        <v>37</v>
      </c>
      <c r="T939" s="212">
        <v>44.101956090000002</v>
      </c>
      <c r="U939" s="212">
        <v>32.1</v>
      </c>
      <c r="V939" s="212">
        <v>35.299999999999997</v>
      </c>
      <c r="W939" s="212">
        <v>38.6</v>
      </c>
      <c r="X939" s="212">
        <v>35.21</v>
      </c>
      <c r="Y939" s="212">
        <v>38.781000000000006</v>
      </c>
      <c r="Z939" s="212">
        <v>29</v>
      </c>
      <c r="AA939" s="212">
        <v>39.4</v>
      </c>
      <c r="AB939" s="212">
        <v>34.299999999999997</v>
      </c>
      <c r="AC939" s="212">
        <v>35.299999999999997</v>
      </c>
      <c r="AD939" s="212">
        <v>37.299999999999997</v>
      </c>
      <c r="AE939" s="212">
        <v>30.9</v>
      </c>
      <c r="AF939" s="209"/>
      <c r="AG939" s="210"/>
      <c r="AH939" s="210"/>
      <c r="AI939" s="210"/>
      <c r="AJ939" s="210"/>
      <c r="AK939" s="210"/>
      <c r="AL939" s="210"/>
      <c r="AM939" s="210"/>
      <c r="AN939" s="210"/>
      <c r="AO939" s="210"/>
      <c r="AP939" s="210"/>
      <c r="AQ939" s="210"/>
      <c r="AR939" s="210"/>
      <c r="AS939" s="210"/>
      <c r="AT939" s="210"/>
      <c r="AU939" s="210"/>
      <c r="AV939" s="210"/>
      <c r="AW939" s="210"/>
      <c r="AX939" s="210"/>
      <c r="AY939" s="210"/>
      <c r="AZ939" s="210"/>
      <c r="BA939" s="210"/>
      <c r="BB939" s="210"/>
      <c r="BC939" s="210"/>
      <c r="BD939" s="210"/>
      <c r="BE939" s="210"/>
      <c r="BF939" s="210"/>
      <c r="BG939" s="210"/>
      <c r="BH939" s="210"/>
      <c r="BI939" s="210"/>
      <c r="BJ939" s="210"/>
      <c r="BK939" s="210"/>
      <c r="BL939" s="210"/>
      <c r="BM939" s="211">
        <v>20</v>
      </c>
    </row>
    <row r="940" spans="1:65">
      <c r="A940" s="30"/>
      <c r="B940" s="19">
        <v>1</v>
      </c>
      <c r="C940" s="9">
        <v>3</v>
      </c>
      <c r="D940" s="212">
        <v>24.4</v>
      </c>
      <c r="E940" s="212">
        <v>38.71</v>
      </c>
      <c r="F940" s="226">
        <v>147.38</v>
      </c>
      <c r="G940" s="212">
        <v>46.278671575608598</v>
      </c>
      <c r="H940" s="212">
        <v>37.512717052030339</v>
      </c>
      <c r="I940" s="226">
        <v>51.4</v>
      </c>
      <c r="J940" s="212">
        <v>44</v>
      </c>
      <c r="K940" s="212">
        <v>42.9</v>
      </c>
      <c r="L940" s="212">
        <v>44.68</v>
      </c>
      <c r="M940" s="212">
        <v>40</v>
      </c>
      <c r="N940" s="212">
        <v>39</v>
      </c>
      <c r="O940" s="212">
        <v>37.200000000000003</v>
      </c>
      <c r="P940" s="212">
        <v>39.200000000000003</v>
      </c>
      <c r="Q940" s="212">
        <v>35.200000000000003</v>
      </c>
      <c r="R940" s="212">
        <v>39</v>
      </c>
      <c r="S940" s="212">
        <v>36</v>
      </c>
      <c r="T940" s="212">
        <v>42.973271830000002</v>
      </c>
      <c r="U940" s="212">
        <v>35.799999999999997</v>
      </c>
      <c r="V940" s="212">
        <v>34</v>
      </c>
      <c r="W940" s="212">
        <v>39.200000000000003</v>
      </c>
      <c r="X940" s="212">
        <v>33.729999999999997</v>
      </c>
      <c r="Y940" s="212">
        <v>37.9998</v>
      </c>
      <c r="Z940" s="212">
        <v>30</v>
      </c>
      <c r="AA940" s="212">
        <v>39.299999999999997</v>
      </c>
      <c r="AB940" s="212">
        <v>34.700000000000003</v>
      </c>
      <c r="AC940" s="212">
        <v>36.5</v>
      </c>
      <c r="AD940" s="212">
        <v>36.799999999999997</v>
      </c>
      <c r="AE940" s="212">
        <v>31.7</v>
      </c>
      <c r="AF940" s="209"/>
      <c r="AG940" s="210"/>
      <c r="AH940" s="210"/>
      <c r="AI940" s="210"/>
      <c r="AJ940" s="210"/>
      <c r="AK940" s="210"/>
      <c r="AL940" s="210"/>
      <c r="AM940" s="210"/>
      <c r="AN940" s="210"/>
      <c r="AO940" s="210"/>
      <c r="AP940" s="210"/>
      <c r="AQ940" s="210"/>
      <c r="AR940" s="210"/>
      <c r="AS940" s="210"/>
      <c r="AT940" s="210"/>
      <c r="AU940" s="210"/>
      <c r="AV940" s="210"/>
      <c r="AW940" s="210"/>
      <c r="AX940" s="210"/>
      <c r="AY940" s="210"/>
      <c r="AZ940" s="210"/>
      <c r="BA940" s="210"/>
      <c r="BB940" s="210"/>
      <c r="BC940" s="210"/>
      <c r="BD940" s="210"/>
      <c r="BE940" s="210"/>
      <c r="BF940" s="210"/>
      <c r="BG940" s="210"/>
      <c r="BH940" s="210"/>
      <c r="BI940" s="210"/>
      <c r="BJ940" s="210"/>
      <c r="BK940" s="210"/>
      <c r="BL940" s="210"/>
      <c r="BM940" s="211">
        <v>16</v>
      </c>
    </row>
    <row r="941" spans="1:65">
      <c r="A941" s="30"/>
      <c r="B941" s="19">
        <v>1</v>
      </c>
      <c r="C941" s="9">
        <v>4</v>
      </c>
      <c r="D941" s="212">
        <v>24.5</v>
      </c>
      <c r="E941" s="212">
        <v>38.770000000000003</v>
      </c>
      <c r="F941" s="226">
        <v>162.26</v>
      </c>
      <c r="G941" s="212">
        <v>46.242661518981201</v>
      </c>
      <c r="H941" s="212">
        <v>37.652818642740655</v>
      </c>
      <c r="I941" s="226">
        <v>48.7</v>
      </c>
      <c r="J941" s="212">
        <v>44</v>
      </c>
      <c r="K941" s="212">
        <v>44</v>
      </c>
      <c r="L941" s="212">
        <v>44.64</v>
      </c>
      <c r="M941" s="212">
        <v>42</v>
      </c>
      <c r="N941" s="212">
        <v>39</v>
      </c>
      <c r="O941" s="212">
        <v>36.4</v>
      </c>
      <c r="P941" s="212">
        <v>38.6</v>
      </c>
      <c r="Q941" s="212">
        <v>36.5</v>
      </c>
      <c r="R941" s="212">
        <v>38.6</v>
      </c>
      <c r="S941" s="212">
        <v>36</v>
      </c>
      <c r="T941" s="212">
        <v>41.988040849999997</v>
      </c>
      <c r="U941" s="212">
        <v>35.700000000000003</v>
      </c>
      <c r="V941" s="212">
        <v>31.6</v>
      </c>
      <c r="W941" s="212">
        <v>39</v>
      </c>
      <c r="X941" s="212">
        <v>33.729999999999997</v>
      </c>
      <c r="Y941" s="212">
        <v>35.414400000000001</v>
      </c>
      <c r="Z941" s="212">
        <v>28</v>
      </c>
      <c r="AA941" s="227">
        <v>37.799999999999997</v>
      </c>
      <c r="AB941" s="212">
        <v>34.6</v>
      </c>
      <c r="AC941" s="212">
        <v>36.299999999999997</v>
      </c>
      <c r="AD941" s="212">
        <v>37.5</v>
      </c>
      <c r="AE941" s="212">
        <v>30.599999999999998</v>
      </c>
      <c r="AF941" s="209"/>
      <c r="AG941" s="210"/>
      <c r="AH941" s="210"/>
      <c r="AI941" s="210"/>
      <c r="AJ941" s="210"/>
      <c r="AK941" s="210"/>
      <c r="AL941" s="210"/>
      <c r="AM941" s="210"/>
      <c r="AN941" s="210"/>
      <c r="AO941" s="210"/>
      <c r="AP941" s="210"/>
      <c r="AQ941" s="210"/>
      <c r="AR941" s="210"/>
      <c r="AS941" s="210"/>
      <c r="AT941" s="210"/>
      <c r="AU941" s="210"/>
      <c r="AV941" s="210"/>
      <c r="AW941" s="210"/>
      <c r="AX941" s="210"/>
      <c r="AY941" s="210"/>
      <c r="AZ941" s="210"/>
      <c r="BA941" s="210"/>
      <c r="BB941" s="210"/>
      <c r="BC941" s="210"/>
      <c r="BD941" s="210"/>
      <c r="BE941" s="210"/>
      <c r="BF941" s="210"/>
      <c r="BG941" s="210"/>
      <c r="BH941" s="210"/>
      <c r="BI941" s="210"/>
      <c r="BJ941" s="210"/>
      <c r="BK941" s="210"/>
      <c r="BL941" s="210"/>
      <c r="BM941" s="211">
        <v>37.452056290409729</v>
      </c>
    </row>
    <row r="942" spans="1:65">
      <c r="A942" s="30"/>
      <c r="B942" s="19">
        <v>1</v>
      </c>
      <c r="C942" s="9">
        <v>5</v>
      </c>
      <c r="D942" s="212">
        <v>25.6</v>
      </c>
      <c r="E942" s="212">
        <v>39.32</v>
      </c>
      <c r="F942" s="226">
        <v>143.88</v>
      </c>
      <c r="G942" s="212">
        <v>42.721560421059799</v>
      </c>
      <c r="H942" s="212">
        <v>38.177246499699834</v>
      </c>
      <c r="I942" s="226">
        <v>50.2</v>
      </c>
      <c r="J942" s="212">
        <v>45</v>
      </c>
      <c r="K942" s="212">
        <v>44.6</v>
      </c>
      <c r="L942" s="212">
        <v>42.55</v>
      </c>
      <c r="M942" s="212">
        <v>41</v>
      </c>
      <c r="N942" s="212">
        <v>40</v>
      </c>
      <c r="O942" s="212">
        <v>37.6</v>
      </c>
      <c r="P942" s="212">
        <v>39.6</v>
      </c>
      <c r="Q942" s="212">
        <v>36.4</v>
      </c>
      <c r="R942" s="212">
        <v>37.1</v>
      </c>
      <c r="S942" s="212">
        <v>35</v>
      </c>
      <c r="T942" s="212">
        <v>39.899714000000003</v>
      </c>
      <c r="U942" s="212">
        <v>30.7</v>
      </c>
      <c r="V942" s="212">
        <v>35.1</v>
      </c>
      <c r="W942" s="212">
        <v>39.6</v>
      </c>
      <c r="X942" s="212">
        <v>32.82</v>
      </c>
      <c r="Y942" s="212">
        <v>33.554400000000001</v>
      </c>
      <c r="Z942" s="212">
        <v>30</v>
      </c>
      <c r="AA942" s="212">
        <v>39.799999999999997</v>
      </c>
      <c r="AB942" s="212">
        <v>34.4</v>
      </c>
      <c r="AC942" s="212">
        <v>36.299999999999997</v>
      </c>
      <c r="AD942" s="212">
        <v>36</v>
      </c>
      <c r="AE942" s="212">
        <v>31.100000000000005</v>
      </c>
      <c r="AF942" s="209"/>
      <c r="AG942" s="210"/>
      <c r="AH942" s="210"/>
      <c r="AI942" s="210"/>
      <c r="AJ942" s="210"/>
      <c r="AK942" s="210"/>
      <c r="AL942" s="210"/>
      <c r="AM942" s="210"/>
      <c r="AN942" s="210"/>
      <c r="AO942" s="210"/>
      <c r="AP942" s="210"/>
      <c r="AQ942" s="210"/>
      <c r="AR942" s="210"/>
      <c r="AS942" s="210"/>
      <c r="AT942" s="210"/>
      <c r="AU942" s="210"/>
      <c r="AV942" s="210"/>
      <c r="AW942" s="210"/>
      <c r="AX942" s="210"/>
      <c r="AY942" s="210"/>
      <c r="AZ942" s="210"/>
      <c r="BA942" s="210"/>
      <c r="BB942" s="210"/>
      <c r="BC942" s="210"/>
      <c r="BD942" s="210"/>
      <c r="BE942" s="210"/>
      <c r="BF942" s="210"/>
      <c r="BG942" s="210"/>
      <c r="BH942" s="210"/>
      <c r="BI942" s="210"/>
      <c r="BJ942" s="210"/>
      <c r="BK942" s="210"/>
      <c r="BL942" s="210"/>
      <c r="BM942" s="211">
        <v>117</v>
      </c>
    </row>
    <row r="943" spans="1:65">
      <c r="A943" s="30"/>
      <c r="B943" s="19">
        <v>1</v>
      </c>
      <c r="C943" s="9">
        <v>6</v>
      </c>
      <c r="D943" s="212">
        <v>26.1</v>
      </c>
      <c r="E943" s="212">
        <v>38.53</v>
      </c>
      <c r="F943" s="226">
        <v>179.23</v>
      </c>
      <c r="G943" s="212">
        <v>42.5916179689711</v>
      </c>
      <c r="H943" s="212">
        <v>37.091383158019646</v>
      </c>
      <c r="I943" s="226">
        <v>49.4</v>
      </c>
      <c r="J943" s="212">
        <v>45</v>
      </c>
      <c r="K943" s="212">
        <v>47.1</v>
      </c>
      <c r="L943" s="212">
        <v>43.61</v>
      </c>
      <c r="M943" s="212">
        <v>42</v>
      </c>
      <c r="N943" s="212">
        <v>40</v>
      </c>
      <c r="O943" s="212">
        <v>37.4</v>
      </c>
      <c r="P943" s="212">
        <v>39.1</v>
      </c>
      <c r="Q943" s="212">
        <v>35.5</v>
      </c>
      <c r="R943" s="212">
        <v>37.700000000000003</v>
      </c>
      <c r="S943" s="212">
        <v>35</v>
      </c>
      <c r="T943" s="212">
        <v>40.251388390000002</v>
      </c>
      <c r="U943" s="212">
        <v>34.1</v>
      </c>
      <c r="V943" s="212">
        <v>33.799999999999997</v>
      </c>
      <c r="W943" s="212">
        <v>38.700000000000003</v>
      </c>
      <c r="X943" s="212">
        <v>31.98</v>
      </c>
      <c r="Y943" s="227">
        <v>56.953200000000002</v>
      </c>
      <c r="Z943" s="212">
        <v>31</v>
      </c>
      <c r="AA943" s="212">
        <v>39.5</v>
      </c>
      <c r="AB943" s="227">
        <v>31.6</v>
      </c>
      <c r="AC943" s="212">
        <v>35.1</v>
      </c>
      <c r="AD943" s="212">
        <v>36.200000000000003</v>
      </c>
      <c r="AE943" s="212">
        <v>30.9</v>
      </c>
      <c r="AF943" s="209"/>
      <c r="AG943" s="210"/>
      <c r="AH943" s="210"/>
      <c r="AI943" s="210"/>
      <c r="AJ943" s="210"/>
      <c r="AK943" s="210"/>
      <c r="AL943" s="210"/>
      <c r="AM943" s="210"/>
      <c r="AN943" s="210"/>
      <c r="AO943" s="210"/>
      <c r="AP943" s="210"/>
      <c r="AQ943" s="210"/>
      <c r="AR943" s="210"/>
      <c r="AS943" s="210"/>
      <c r="AT943" s="210"/>
      <c r="AU943" s="210"/>
      <c r="AV943" s="210"/>
      <c r="AW943" s="210"/>
      <c r="AX943" s="210"/>
      <c r="AY943" s="210"/>
      <c r="AZ943" s="210"/>
      <c r="BA943" s="210"/>
      <c r="BB943" s="210"/>
      <c r="BC943" s="210"/>
      <c r="BD943" s="210"/>
      <c r="BE943" s="210"/>
      <c r="BF943" s="210"/>
      <c r="BG943" s="210"/>
      <c r="BH943" s="210"/>
      <c r="BI943" s="210"/>
      <c r="BJ943" s="210"/>
      <c r="BK943" s="210"/>
      <c r="BL943" s="210"/>
      <c r="BM943" s="213"/>
    </row>
    <row r="944" spans="1:65">
      <c r="A944" s="30"/>
      <c r="B944" s="20" t="s">
        <v>272</v>
      </c>
      <c r="C944" s="12"/>
      <c r="D944" s="214">
        <v>26.316666666666663</v>
      </c>
      <c r="E944" s="214">
        <v>38.968333333333334</v>
      </c>
      <c r="F944" s="214">
        <v>160.11333333333332</v>
      </c>
      <c r="G944" s="214">
        <v>43.847073862955419</v>
      </c>
      <c r="H944" s="214">
        <v>37.761945774364442</v>
      </c>
      <c r="I944" s="214">
        <v>50.599999999999994</v>
      </c>
      <c r="J944" s="214">
        <v>44.5</v>
      </c>
      <c r="K944" s="214">
        <v>44.716666666666669</v>
      </c>
      <c r="L944" s="214">
        <v>44.616666666666674</v>
      </c>
      <c r="M944" s="214">
        <v>41</v>
      </c>
      <c r="N944" s="214">
        <v>39.333333333333336</v>
      </c>
      <c r="O944" s="214">
        <v>37.1</v>
      </c>
      <c r="P944" s="214">
        <v>39.483333333333334</v>
      </c>
      <c r="Q944" s="214">
        <v>36.050000000000004</v>
      </c>
      <c r="R944" s="214">
        <v>38.366666666666667</v>
      </c>
      <c r="S944" s="214">
        <v>35.833333333333336</v>
      </c>
      <c r="T944" s="214">
        <v>41.844617246666672</v>
      </c>
      <c r="U944" s="214">
        <v>33.516666666666666</v>
      </c>
      <c r="V944" s="214">
        <v>33.816666666666663</v>
      </c>
      <c r="W944" s="214">
        <v>39.033333333333331</v>
      </c>
      <c r="X944" s="214">
        <v>33.563333333333325</v>
      </c>
      <c r="Y944" s="214">
        <v>40.423999999999999</v>
      </c>
      <c r="Z944" s="214">
        <v>29.5</v>
      </c>
      <c r="AA944" s="214">
        <v>39.133333333333333</v>
      </c>
      <c r="AB944" s="214">
        <v>33.716666666666669</v>
      </c>
      <c r="AC944" s="214">
        <v>36.15</v>
      </c>
      <c r="AD944" s="214">
        <v>37.050000000000004</v>
      </c>
      <c r="AE944" s="214">
        <v>31.05</v>
      </c>
      <c r="AF944" s="209"/>
      <c r="AG944" s="210"/>
      <c r="AH944" s="210"/>
      <c r="AI944" s="210"/>
      <c r="AJ944" s="210"/>
      <c r="AK944" s="210"/>
      <c r="AL944" s="210"/>
      <c r="AM944" s="210"/>
      <c r="AN944" s="210"/>
      <c r="AO944" s="210"/>
      <c r="AP944" s="210"/>
      <c r="AQ944" s="210"/>
      <c r="AR944" s="210"/>
      <c r="AS944" s="210"/>
      <c r="AT944" s="210"/>
      <c r="AU944" s="210"/>
      <c r="AV944" s="210"/>
      <c r="AW944" s="210"/>
      <c r="AX944" s="210"/>
      <c r="AY944" s="210"/>
      <c r="AZ944" s="210"/>
      <c r="BA944" s="210"/>
      <c r="BB944" s="210"/>
      <c r="BC944" s="210"/>
      <c r="BD944" s="210"/>
      <c r="BE944" s="210"/>
      <c r="BF944" s="210"/>
      <c r="BG944" s="210"/>
      <c r="BH944" s="210"/>
      <c r="BI944" s="210"/>
      <c r="BJ944" s="210"/>
      <c r="BK944" s="210"/>
      <c r="BL944" s="210"/>
      <c r="BM944" s="213"/>
    </row>
    <row r="945" spans="1:65">
      <c r="A945" s="30"/>
      <c r="B945" s="3" t="s">
        <v>273</v>
      </c>
      <c r="C945" s="29"/>
      <c r="D945" s="212">
        <v>25.85</v>
      </c>
      <c r="E945" s="212">
        <v>38.85</v>
      </c>
      <c r="F945" s="212">
        <v>162.58999999999997</v>
      </c>
      <c r="G945" s="212">
        <v>43.119008171443397</v>
      </c>
      <c r="H945" s="212">
        <v>37.633054715997453</v>
      </c>
      <c r="I945" s="212">
        <v>50.35</v>
      </c>
      <c r="J945" s="212">
        <v>44.5</v>
      </c>
      <c r="K945" s="212">
        <v>44.35</v>
      </c>
      <c r="L945" s="212">
        <v>44.66</v>
      </c>
      <c r="M945" s="212">
        <v>41</v>
      </c>
      <c r="N945" s="212">
        <v>39</v>
      </c>
      <c r="O945" s="212">
        <v>37.150000000000006</v>
      </c>
      <c r="P945" s="212">
        <v>39.25</v>
      </c>
      <c r="Q945" s="212">
        <v>36.049999999999997</v>
      </c>
      <c r="R945" s="212">
        <v>38.650000000000006</v>
      </c>
      <c r="S945" s="212">
        <v>36</v>
      </c>
      <c r="T945" s="212">
        <v>41.920686584999999</v>
      </c>
      <c r="U945" s="212">
        <v>33.400000000000006</v>
      </c>
      <c r="V945" s="212">
        <v>33.9</v>
      </c>
      <c r="W945" s="212">
        <v>39.049999999999997</v>
      </c>
      <c r="X945" s="212">
        <v>33.729999999999997</v>
      </c>
      <c r="Y945" s="212">
        <v>38.3904</v>
      </c>
      <c r="Z945" s="212">
        <v>29.5</v>
      </c>
      <c r="AA945" s="212">
        <v>39.349999999999994</v>
      </c>
      <c r="AB945" s="212">
        <v>34.349999999999994</v>
      </c>
      <c r="AC945" s="212">
        <v>36.299999999999997</v>
      </c>
      <c r="AD945" s="212">
        <v>37.049999999999997</v>
      </c>
      <c r="AE945" s="212">
        <v>31</v>
      </c>
      <c r="AF945" s="209"/>
      <c r="AG945" s="210"/>
      <c r="AH945" s="210"/>
      <c r="AI945" s="210"/>
      <c r="AJ945" s="210"/>
      <c r="AK945" s="210"/>
      <c r="AL945" s="210"/>
      <c r="AM945" s="210"/>
      <c r="AN945" s="210"/>
      <c r="AO945" s="210"/>
      <c r="AP945" s="210"/>
      <c r="AQ945" s="210"/>
      <c r="AR945" s="210"/>
      <c r="AS945" s="210"/>
      <c r="AT945" s="210"/>
      <c r="AU945" s="210"/>
      <c r="AV945" s="210"/>
      <c r="AW945" s="210"/>
      <c r="AX945" s="210"/>
      <c r="AY945" s="210"/>
      <c r="AZ945" s="210"/>
      <c r="BA945" s="210"/>
      <c r="BB945" s="210"/>
      <c r="BC945" s="210"/>
      <c r="BD945" s="210"/>
      <c r="BE945" s="210"/>
      <c r="BF945" s="210"/>
      <c r="BG945" s="210"/>
      <c r="BH945" s="210"/>
      <c r="BI945" s="210"/>
      <c r="BJ945" s="210"/>
      <c r="BK945" s="210"/>
      <c r="BL945" s="210"/>
      <c r="BM945" s="213"/>
    </row>
    <row r="946" spans="1:65">
      <c r="A946" s="30"/>
      <c r="B946" s="3" t="s">
        <v>274</v>
      </c>
      <c r="C946" s="29"/>
      <c r="D946" s="212">
        <v>1.9322698224281898</v>
      </c>
      <c r="E946" s="212">
        <v>0.39030330086570558</v>
      </c>
      <c r="F946" s="212">
        <v>12.865214598546991</v>
      </c>
      <c r="G946" s="212">
        <v>1.9534339595690113</v>
      </c>
      <c r="H946" s="212">
        <v>0.50976673516694937</v>
      </c>
      <c r="I946" s="212">
        <v>1.6552945357246838</v>
      </c>
      <c r="J946" s="212">
        <v>0.54772255750516607</v>
      </c>
      <c r="K946" s="212">
        <v>1.4607075910895613</v>
      </c>
      <c r="L946" s="212">
        <v>1.4250707584771605</v>
      </c>
      <c r="M946" s="212">
        <v>0.89442719099991586</v>
      </c>
      <c r="N946" s="212">
        <v>0.51639777949432231</v>
      </c>
      <c r="O946" s="212">
        <v>0.41952353926806152</v>
      </c>
      <c r="P946" s="212">
        <v>0.85654344120229331</v>
      </c>
      <c r="Q946" s="212">
        <v>0.68920243760450994</v>
      </c>
      <c r="R946" s="212">
        <v>0.79414524280301912</v>
      </c>
      <c r="S946" s="212">
        <v>0.752772652709081</v>
      </c>
      <c r="T946" s="212">
        <v>1.5944348800253361</v>
      </c>
      <c r="U946" s="212">
        <v>2.04589018929821</v>
      </c>
      <c r="V946" s="212">
        <v>1.3644290625263975</v>
      </c>
      <c r="W946" s="212">
        <v>0.36147844564602544</v>
      </c>
      <c r="X946" s="212">
        <v>1.0905717155082768</v>
      </c>
      <c r="Y946" s="212">
        <v>8.419237488514046</v>
      </c>
      <c r="Z946" s="212">
        <v>1.0488088481701516</v>
      </c>
      <c r="AA946" s="212">
        <v>0.70332543439482331</v>
      </c>
      <c r="AB946" s="212">
        <v>1.2703018014104619</v>
      </c>
      <c r="AC946" s="212">
        <v>0.84320815935331128</v>
      </c>
      <c r="AD946" s="212">
        <v>0.92249661245990444</v>
      </c>
      <c r="AE946" s="212">
        <v>0.3674234614174775</v>
      </c>
      <c r="AF946" s="209"/>
      <c r="AG946" s="210"/>
      <c r="AH946" s="210"/>
      <c r="AI946" s="210"/>
      <c r="AJ946" s="210"/>
      <c r="AK946" s="210"/>
      <c r="AL946" s="210"/>
      <c r="AM946" s="210"/>
      <c r="AN946" s="210"/>
      <c r="AO946" s="210"/>
      <c r="AP946" s="210"/>
      <c r="AQ946" s="210"/>
      <c r="AR946" s="210"/>
      <c r="AS946" s="210"/>
      <c r="AT946" s="210"/>
      <c r="AU946" s="210"/>
      <c r="AV946" s="210"/>
      <c r="AW946" s="210"/>
      <c r="AX946" s="210"/>
      <c r="AY946" s="210"/>
      <c r="AZ946" s="210"/>
      <c r="BA946" s="210"/>
      <c r="BB946" s="210"/>
      <c r="BC946" s="210"/>
      <c r="BD946" s="210"/>
      <c r="BE946" s="210"/>
      <c r="BF946" s="210"/>
      <c r="BG946" s="210"/>
      <c r="BH946" s="210"/>
      <c r="BI946" s="210"/>
      <c r="BJ946" s="210"/>
      <c r="BK946" s="210"/>
      <c r="BL946" s="210"/>
      <c r="BM946" s="213"/>
    </row>
    <row r="947" spans="1:65">
      <c r="A947" s="30"/>
      <c r="B947" s="3" t="s">
        <v>87</v>
      </c>
      <c r="C947" s="29"/>
      <c r="D947" s="13">
        <v>7.3423805792078148E-2</v>
      </c>
      <c r="E947" s="13">
        <v>1.0015909521381606E-2</v>
      </c>
      <c r="F947" s="13">
        <v>8.0350676178625513E-2</v>
      </c>
      <c r="G947" s="13">
        <v>4.4551067778764296E-2</v>
      </c>
      <c r="H947" s="13">
        <v>1.3499482738863953E-2</v>
      </c>
      <c r="I947" s="13">
        <v>3.2713330745547116E-2</v>
      </c>
      <c r="J947" s="13">
        <v>1.2308372078767777E-2</v>
      </c>
      <c r="K947" s="13">
        <v>3.2665842514116167E-2</v>
      </c>
      <c r="L947" s="13">
        <v>3.1940323312898623E-2</v>
      </c>
      <c r="M947" s="13">
        <v>2.1815297341461364E-2</v>
      </c>
      <c r="N947" s="13">
        <v>1.3128757105787854E-2</v>
      </c>
      <c r="O947" s="13">
        <v>1.1307912109651253E-2</v>
      </c>
      <c r="P947" s="13">
        <v>2.1693797582160234E-2</v>
      </c>
      <c r="Q947" s="13">
        <v>1.911795943424438E-2</v>
      </c>
      <c r="R947" s="13">
        <v>2.0698833435352365E-2</v>
      </c>
      <c r="S947" s="13">
        <v>2.1007608912811563E-2</v>
      </c>
      <c r="T947" s="13">
        <v>3.8103703294175742E-2</v>
      </c>
      <c r="U947" s="13">
        <v>6.1040980287365793E-2</v>
      </c>
      <c r="V947" s="13">
        <v>4.0347828364506587E-2</v>
      </c>
      <c r="W947" s="13">
        <v>9.2607629115121805E-3</v>
      </c>
      <c r="X947" s="13">
        <v>3.249295010949281E-2</v>
      </c>
      <c r="Y947" s="13">
        <v>0.20827324085973792</v>
      </c>
      <c r="Z947" s="13">
        <v>3.5552842310852595E-2</v>
      </c>
      <c r="AA947" s="13">
        <v>1.7972540912985262E-2</v>
      </c>
      <c r="AB947" s="13">
        <v>3.7675782543068567E-2</v>
      </c>
      <c r="AC947" s="13">
        <v>2.3325260286398652E-2</v>
      </c>
      <c r="AD947" s="13">
        <v>2.4898693993519686E-2</v>
      </c>
      <c r="AE947" s="13">
        <v>1.1833283781561272E-2</v>
      </c>
      <c r="AF947" s="154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55"/>
    </row>
    <row r="948" spans="1:65">
      <c r="A948" s="30"/>
      <c r="B948" s="3" t="s">
        <v>275</v>
      </c>
      <c r="C948" s="29"/>
      <c r="D948" s="13">
        <v>-0.29732385152359397</v>
      </c>
      <c r="E948" s="13">
        <v>4.048581554951558E-2</v>
      </c>
      <c r="F948" s="13">
        <v>3.2751546695270033</v>
      </c>
      <c r="G948" s="13">
        <v>0.17075210832103904</v>
      </c>
      <c r="H948" s="13">
        <v>8.2742982535264353E-3</v>
      </c>
      <c r="I948" s="13">
        <v>0.35106066293500238</v>
      </c>
      <c r="J948" s="13">
        <v>0.18818576088157335</v>
      </c>
      <c r="K948" s="13">
        <v>0.19397093499822526</v>
      </c>
      <c r="L948" s="13">
        <v>0.19130085463669388</v>
      </c>
      <c r="M948" s="13">
        <v>9.4732948227966407E-2</v>
      </c>
      <c r="N948" s="13">
        <v>5.0231608869106159E-2</v>
      </c>
      <c r="O948" s="13">
        <v>-9.4001858717668307E-3</v>
      </c>
      <c r="P948" s="13">
        <v>5.423672941140345E-2</v>
      </c>
      <c r="Q948" s="13">
        <v>-3.7436029667848869E-2</v>
      </c>
      <c r="R948" s="13">
        <v>2.4420832040967122E-2</v>
      </c>
      <c r="S948" s="13">
        <v>-4.3221203784500783E-2</v>
      </c>
      <c r="T948" s="13">
        <v>0.11728490746132247</v>
      </c>
      <c r="U948" s="13">
        <v>-0.10507806549331689</v>
      </c>
      <c r="V948" s="13">
        <v>-9.7067824408722081E-2</v>
      </c>
      <c r="W948" s="13">
        <v>4.2221367784511132E-2</v>
      </c>
      <c r="X948" s="13">
        <v>-0.103832027991269</v>
      </c>
      <c r="Y948" s="13">
        <v>7.9353285345544311E-2</v>
      </c>
      <c r="Z948" s="13">
        <v>-0.21232629334817044</v>
      </c>
      <c r="AA948" s="13">
        <v>4.4891448146042734E-2</v>
      </c>
      <c r="AB948" s="13">
        <v>-9.9737904770253571E-2</v>
      </c>
      <c r="AC948" s="13">
        <v>-3.4765949306317379E-2</v>
      </c>
      <c r="AD948" s="13">
        <v>-1.0735226052532632E-2</v>
      </c>
      <c r="AE948" s="13">
        <v>-0.17094004774443028</v>
      </c>
      <c r="AF948" s="154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55"/>
    </row>
    <row r="949" spans="1:65">
      <c r="A949" s="30"/>
      <c r="B949" s="46" t="s">
        <v>276</v>
      </c>
      <c r="C949" s="47"/>
      <c r="D949" s="45">
        <v>2.77</v>
      </c>
      <c r="E949" s="45">
        <v>7.0000000000000007E-2</v>
      </c>
      <c r="F949" s="45">
        <v>27.25</v>
      </c>
      <c r="G949" s="45">
        <v>1.1599999999999999</v>
      </c>
      <c r="H949" s="45">
        <v>0.2</v>
      </c>
      <c r="I949" s="45">
        <v>2.68</v>
      </c>
      <c r="J949" s="45">
        <v>1.31</v>
      </c>
      <c r="K949" s="45">
        <v>1.36</v>
      </c>
      <c r="L949" s="45">
        <v>1.33</v>
      </c>
      <c r="M949" s="45">
        <v>0.52</v>
      </c>
      <c r="N949" s="45">
        <v>0.15</v>
      </c>
      <c r="O949" s="45">
        <v>0.35</v>
      </c>
      <c r="P949" s="45">
        <v>0.18</v>
      </c>
      <c r="Q949" s="45">
        <v>0.59</v>
      </c>
      <c r="R949" s="45">
        <v>7.0000000000000007E-2</v>
      </c>
      <c r="S949" s="45">
        <v>0.64</v>
      </c>
      <c r="T949" s="45">
        <v>0.71</v>
      </c>
      <c r="U949" s="45">
        <v>1.1599999999999999</v>
      </c>
      <c r="V949" s="45">
        <v>1.0900000000000001</v>
      </c>
      <c r="W949" s="45">
        <v>0.08</v>
      </c>
      <c r="X949" s="45">
        <v>1.1499999999999999</v>
      </c>
      <c r="Y949" s="45">
        <v>0.39</v>
      </c>
      <c r="Z949" s="45">
        <v>2.06</v>
      </c>
      <c r="AA949" s="45">
        <v>0.1</v>
      </c>
      <c r="AB949" s="45">
        <v>1.1100000000000001</v>
      </c>
      <c r="AC949" s="45">
        <v>0.56000000000000005</v>
      </c>
      <c r="AD949" s="45">
        <v>0.36</v>
      </c>
      <c r="AE949" s="45">
        <v>1.71</v>
      </c>
      <c r="AF949" s="154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55"/>
    </row>
    <row r="950" spans="1:65">
      <c r="B950" s="31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BM950" s="55"/>
    </row>
    <row r="951" spans="1:65" ht="15">
      <c r="B951" s="8" t="s">
        <v>596</v>
      </c>
      <c r="BM951" s="28" t="s">
        <v>67</v>
      </c>
    </row>
    <row r="952" spans="1:65" ht="15">
      <c r="A952" s="25" t="s">
        <v>21</v>
      </c>
      <c r="B952" s="18" t="s">
        <v>112</v>
      </c>
      <c r="C952" s="15" t="s">
        <v>113</v>
      </c>
      <c r="D952" s="16" t="s">
        <v>230</v>
      </c>
      <c r="E952" s="17" t="s">
        <v>230</v>
      </c>
      <c r="F952" s="17" t="s">
        <v>230</v>
      </c>
      <c r="G952" s="17" t="s">
        <v>230</v>
      </c>
      <c r="H952" s="17" t="s">
        <v>230</v>
      </c>
      <c r="I952" s="17" t="s">
        <v>230</v>
      </c>
      <c r="J952" s="17" t="s">
        <v>230</v>
      </c>
      <c r="K952" s="17" t="s">
        <v>230</v>
      </c>
      <c r="L952" s="17" t="s">
        <v>230</v>
      </c>
      <c r="M952" s="17" t="s">
        <v>230</v>
      </c>
      <c r="N952" s="17" t="s">
        <v>230</v>
      </c>
      <c r="O952" s="17" t="s">
        <v>230</v>
      </c>
      <c r="P952" s="17" t="s">
        <v>230</v>
      </c>
      <c r="Q952" s="17" t="s">
        <v>230</v>
      </c>
      <c r="R952" s="17" t="s">
        <v>230</v>
      </c>
      <c r="S952" s="17" t="s">
        <v>230</v>
      </c>
      <c r="T952" s="17" t="s">
        <v>230</v>
      </c>
      <c r="U952" s="17" t="s">
        <v>230</v>
      </c>
      <c r="V952" s="17" t="s">
        <v>230</v>
      </c>
      <c r="W952" s="17" t="s">
        <v>230</v>
      </c>
      <c r="X952" s="154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28">
        <v>1</v>
      </c>
    </row>
    <row r="953" spans="1:65">
      <c r="A953" s="30"/>
      <c r="B953" s="19" t="s">
        <v>231</v>
      </c>
      <c r="C953" s="9" t="s">
        <v>231</v>
      </c>
      <c r="D953" s="152" t="s">
        <v>233</v>
      </c>
      <c r="E953" s="153" t="s">
        <v>234</v>
      </c>
      <c r="F953" s="153" t="s">
        <v>237</v>
      </c>
      <c r="G953" s="153" t="s">
        <v>239</v>
      </c>
      <c r="H953" s="153" t="s">
        <v>240</v>
      </c>
      <c r="I953" s="153" t="s">
        <v>242</v>
      </c>
      <c r="J953" s="153" t="s">
        <v>243</v>
      </c>
      <c r="K953" s="153" t="s">
        <v>244</v>
      </c>
      <c r="L953" s="153" t="s">
        <v>245</v>
      </c>
      <c r="M953" s="153" t="s">
        <v>246</v>
      </c>
      <c r="N953" s="153" t="s">
        <v>247</v>
      </c>
      <c r="O953" s="153" t="s">
        <v>248</v>
      </c>
      <c r="P953" s="153" t="s">
        <v>250</v>
      </c>
      <c r="Q953" s="153" t="s">
        <v>252</v>
      </c>
      <c r="R953" s="153" t="s">
        <v>257</v>
      </c>
      <c r="S953" s="153" t="s">
        <v>279</v>
      </c>
      <c r="T953" s="153" t="s">
        <v>260</v>
      </c>
      <c r="U953" s="153" t="s">
        <v>261</v>
      </c>
      <c r="V953" s="153" t="s">
        <v>262</v>
      </c>
      <c r="W953" s="153" t="s">
        <v>263</v>
      </c>
      <c r="X953" s="154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28" t="s">
        <v>3</v>
      </c>
    </row>
    <row r="954" spans="1:65">
      <c r="A954" s="30"/>
      <c r="B954" s="19"/>
      <c r="C954" s="9"/>
      <c r="D954" s="10" t="s">
        <v>282</v>
      </c>
      <c r="E954" s="11" t="s">
        <v>281</v>
      </c>
      <c r="F954" s="11" t="s">
        <v>281</v>
      </c>
      <c r="G954" s="11" t="s">
        <v>282</v>
      </c>
      <c r="H954" s="11" t="s">
        <v>281</v>
      </c>
      <c r="I954" s="11" t="s">
        <v>282</v>
      </c>
      <c r="J954" s="11" t="s">
        <v>281</v>
      </c>
      <c r="K954" s="11" t="s">
        <v>322</v>
      </c>
      <c r="L954" s="11" t="s">
        <v>282</v>
      </c>
      <c r="M954" s="11" t="s">
        <v>281</v>
      </c>
      <c r="N954" s="11" t="s">
        <v>281</v>
      </c>
      <c r="O954" s="11" t="s">
        <v>281</v>
      </c>
      <c r="P954" s="11" t="s">
        <v>281</v>
      </c>
      <c r="Q954" s="11" t="s">
        <v>282</v>
      </c>
      <c r="R954" s="11" t="s">
        <v>281</v>
      </c>
      <c r="S954" s="11" t="s">
        <v>281</v>
      </c>
      <c r="T954" s="11" t="s">
        <v>282</v>
      </c>
      <c r="U954" s="11" t="s">
        <v>282</v>
      </c>
      <c r="V954" s="11" t="s">
        <v>282</v>
      </c>
      <c r="W954" s="11" t="s">
        <v>281</v>
      </c>
      <c r="X954" s="154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8">
        <v>3</v>
      </c>
    </row>
    <row r="955" spans="1:65">
      <c r="A955" s="30"/>
      <c r="B955" s="19"/>
      <c r="C955" s="9"/>
      <c r="D955" s="26" t="s">
        <v>323</v>
      </c>
      <c r="E955" s="26" t="s">
        <v>324</v>
      </c>
      <c r="F955" s="26" t="s">
        <v>325</v>
      </c>
      <c r="G955" s="26" t="s">
        <v>324</v>
      </c>
      <c r="H955" s="26" t="s">
        <v>324</v>
      </c>
      <c r="I955" s="26" t="s">
        <v>326</v>
      </c>
      <c r="J955" s="26" t="s">
        <v>326</v>
      </c>
      <c r="K955" s="26" t="s">
        <v>324</v>
      </c>
      <c r="L955" s="26" t="s">
        <v>323</v>
      </c>
      <c r="M955" s="26" t="s">
        <v>324</v>
      </c>
      <c r="N955" s="26" t="s">
        <v>324</v>
      </c>
      <c r="O955" s="26" t="s">
        <v>324</v>
      </c>
      <c r="P955" s="26" t="s">
        <v>324</v>
      </c>
      <c r="Q955" s="26" t="s">
        <v>326</v>
      </c>
      <c r="R955" s="26" t="s">
        <v>118</v>
      </c>
      <c r="S955" s="26" t="s">
        <v>324</v>
      </c>
      <c r="T955" s="26" t="s">
        <v>324</v>
      </c>
      <c r="U955" s="26" t="s">
        <v>323</v>
      </c>
      <c r="V955" s="26" t="s">
        <v>324</v>
      </c>
      <c r="W955" s="26" t="s">
        <v>324</v>
      </c>
      <c r="X955" s="154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8">
        <v>3</v>
      </c>
    </row>
    <row r="956" spans="1:65">
      <c r="A956" s="30"/>
      <c r="B956" s="18">
        <v>1</v>
      </c>
      <c r="C956" s="14">
        <v>1</v>
      </c>
      <c r="D956" s="229" t="s">
        <v>305</v>
      </c>
      <c r="E956" s="229" t="s">
        <v>108</v>
      </c>
      <c r="F956" s="236">
        <v>1.3690013066666064E-2</v>
      </c>
      <c r="G956" s="229" t="s">
        <v>305</v>
      </c>
      <c r="H956" s="229">
        <v>0.03</v>
      </c>
      <c r="I956" s="229" t="s">
        <v>305</v>
      </c>
      <c r="J956" s="229" t="s">
        <v>108</v>
      </c>
      <c r="K956" s="228">
        <v>5</v>
      </c>
      <c r="L956" s="229" t="s">
        <v>107</v>
      </c>
      <c r="M956" s="229">
        <v>0.01</v>
      </c>
      <c r="N956" s="229">
        <v>0.01</v>
      </c>
      <c r="O956" s="229" t="s">
        <v>108</v>
      </c>
      <c r="P956" s="229" t="s">
        <v>108</v>
      </c>
      <c r="Q956" s="229" t="s">
        <v>305</v>
      </c>
      <c r="R956" s="228" t="s">
        <v>298</v>
      </c>
      <c r="S956" s="229">
        <v>0.01</v>
      </c>
      <c r="T956" s="228">
        <v>0.16</v>
      </c>
      <c r="U956" s="228">
        <v>0.09</v>
      </c>
      <c r="V956" s="229" t="s">
        <v>108</v>
      </c>
      <c r="W956" s="229" t="s">
        <v>108</v>
      </c>
      <c r="X956" s="206"/>
      <c r="Y956" s="207"/>
      <c r="Z956" s="207"/>
      <c r="AA956" s="207"/>
      <c r="AB956" s="207"/>
      <c r="AC956" s="207"/>
      <c r="AD956" s="207"/>
      <c r="AE956" s="207"/>
      <c r="AF956" s="207"/>
      <c r="AG956" s="207"/>
      <c r="AH956" s="207"/>
      <c r="AI956" s="207"/>
      <c r="AJ956" s="207"/>
      <c r="AK956" s="207"/>
      <c r="AL956" s="207"/>
      <c r="AM956" s="207"/>
      <c r="AN956" s="207"/>
      <c r="AO956" s="207"/>
      <c r="AP956" s="207"/>
      <c r="AQ956" s="207"/>
      <c r="AR956" s="207"/>
      <c r="AS956" s="207"/>
      <c r="AT956" s="207"/>
      <c r="AU956" s="207"/>
      <c r="AV956" s="207"/>
      <c r="AW956" s="207"/>
      <c r="AX956" s="207"/>
      <c r="AY956" s="207"/>
      <c r="AZ956" s="207"/>
      <c r="BA956" s="207"/>
      <c r="BB956" s="207"/>
      <c r="BC956" s="207"/>
      <c r="BD956" s="207"/>
      <c r="BE956" s="207"/>
      <c r="BF956" s="207"/>
      <c r="BG956" s="207"/>
      <c r="BH956" s="207"/>
      <c r="BI956" s="207"/>
      <c r="BJ956" s="207"/>
      <c r="BK956" s="207"/>
      <c r="BL956" s="207"/>
      <c r="BM956" s="230">
        <v>1</v>
      </c>
    </row>
    <row r="957" spans="1:65">
      <c r="A957" s="30"/>
      <c r="B957" s="19">
        <v>1</v>
      </c>
      <c r="C957" s="9">
        <v>2</v>
      </c>
      <c r="D957" s="24" t="s">
        <v>305</v>
      </c>
      <c r="E957" s="24" t="s">
        <v>108</v>
      </c>
      <c r="F957" s="24" t="s">
        <v>108</v>
      </c>
      <c r="G957" s="24" t="s">
        <v>305</v>
      </c>
      <c r="H957" s="24">
        <v>0.03</v>
      </c>
      <c r="I957" s="24" t="s">
        <v>305</v>
      </c>
      <c r="J957" s="24" t="s">
        <v>108</v>
      </c>
      <c r="K957" s="231">
        <v>5</v>
      </c>
      <c r="L957" s="24" t="s">
        <v>107</v>
      </c>
      <c r="M957" s="24">
        <v>0.01</v>
      </c>
      <c r="N957" s="24">
        <v>0.01</v>
      </c>
      <c r="O957" s="24" t="s">
        <v>108</v>
      </c>
      <c r="P957" s="24" t="s">
        <v>108</v>
      </c>
      <c r="Q957" s="24" t="s">
        <v>305</v>
      </c>
      <c r="R957" s="231" t="s">
        <v>298</v>
      </c>
      <c r="S957" s="24">
        <v>0.01</v>
      </c>
      <c r="T957" s="231">
        <v>0.14000000000000001</v>
      </c>
      <c r="U957" s="231">
        <v>7.0000000000000007E-2</v>
      </c>
      <c r="V957" s="24" t="s">
        <v>108</v>
      </c>
      <c r="W957" s="24" t="s">
        <v>108</v>
      </c>
      <c r="X957" s="206"/>
      <c r="Y957" s="207"/>
      <c r="Z957" s="207"/>
      <c r="AA957" s="207"/>
      <c r="AB957" s="207"/>
      <c r="AC957" s="207"/>
      <c r="AD957" s="207"/>
      <c r="AE957" s="207"/>
      <c r="AF957" s="207"/>
      <c r="AG957" s="207"/>
      <c r="AH957" s="207"/>
      <c r="AI957" s="207"/>
      <c r="AJ957" s="207"/>
      <c r="AK957" s="207"/>
      <c r="AL957" s="207"/>
      <c r="AM957" s="207"/>
      <c r="AN957" s="207"/>
      <c r="AO957" s="207"/>
      <c r="AP957" s="207"/>
      <c r="AQ957" s="207"/>
      <c r="AR957" s="207"/>
      <c r="AS957" s="207"/>
      <c r="AT957" s="207"/>
      <c r="AU957" s="207"/>
      <c r="AV957" s="207"/>
      <c r="AW957" s="207"/>
      <c r="AX957" s="207"/>
      <c r="AY957" s="207"/>
      <c r="AZ957" s="207"/>
      <c r="BA957" s="207"/>
      <c r="BB957" s="207"/>
      <c r="BC957" s="207"/>
      <c r="BD957" s="207"/>
      <c r="BE957" s="207"/>
      <c r="BF957" s="207"/>
      <c r="BG957" s="207"/>
      <c r="BH957" s="207"/>
      <c r="BI957" s="207"/>
      <c r="BJ957" s="207"/>
      <c r="BK957" s="207"/>
      <c r="BL957" s="207"/>
      <c r="BM957" s="230">
        <v>21</v>
      </c>
    </row>
    <row r="958" spans="1:65">
      <c r="A958" s="30"/>
      <c r="B958" s="19">
        <v>1</v>
      </c>
      <c r="C958" s="9">
        <v>3</v>
      </c>
      <c r="D958" s="24" t="s">
        <v>305</v>
      </c>
      <c r="E958" s="24" t="s">
        <v>108</v>
      </c>
      <c r="F958" s="24" t="s">
        <v>108</v>
      </c>
      <c r="G958" s="24" t="s">
        <v>305</v>
      </c>
      <c r="H958" s="24">
        <v>0.04</v>
      </c>
      <c r="I958" s="24" t="s">
        <v>305</v>
      </c>
      <c r="J958" s="24" t="s">
        <v>108</v>
      </c>
      <c r="K958" s="231">
        <v>5</v>
      </c>
      <c r="L958" s="24" t="s">
        <v>107</v>
      </c>
      <c r="M958" s="24">
        <v>0.01</v>
      </c>
      <c r="N958" s="24">
        <v>0.01</v>
      </c>
      <c r="O958" s="24" t="s">
        <v>108</v>
      </c>
      <c r="P958" s="24" t="s">
        <v>108</v>
      </c>
      <c r="Q958" s="24" t="s">
        <v>305</v>
      </c>
      <c r="R958" s="231" t="s">
        <v>298</v>
      </c>
      <c r="S958" s="24">
        <v>0.01</v>
      </c>
      <c r="T958" s="235">
        <v>0.28999999999999998</v>
      </c>
      <c r="U958" s="231">
        <v>0.08</v>
      </c>
      <c r="V958" s="24" t="s">
        <v>108</v>
      </c>
      <c r="W958" s="24" t="s">
        <v>108</v>
      </c>
      <c r="X958" s="206"/>
      <c r="Y958" s="207"/>
      <c r="Z958" s="207"/>
      <c r="AA958" s="207"/>
      <c r="AB958" s="207"/>
      <c r="AC958" s="207"/>
      <c r="AD958" s="207"/>
      <c r="AE958" s="207"/>
      <c r="AF958" s="207"/>
      <c r="AG958" s="207"/>
      <c r="AH958" s="207"/>
      <c r="AI958" s="207"/>
      <c r="AJ958" s="207"/>
      <c r="AK958" s="207"/>
      <c r="AL958" s="207"/>
      <c r="AM958" s="207"/>
      <c r="AN958" s="207"/>
      <c r="AO958" s="207"/>
      <c r="AP958" s="207"/>
      <c r="AQ958" s="207"/>
      <c r="AR958" s="207"/>
      <c r="AS958" s="207"/>
      <c r="AT958" s="207"/>
      <c r="AU958" s="207"/>
      <c r="AV958" s="207"/>
      <c r="AW958" s="207"/>
      <c r="AX958" s="207"/>
      <c r="AY958" s="207"/>
      <c r="AZ958" s="207"/>
      <c r="BA958" s="207"/>
      <c r="BB958" s="207"/>
      <c r="BC958" s="207"/>
      <c r="BD958" s="207"/>
      <c r="BE958" s="207"/>
      <c r="BF958" s="207"/>
      <c r="BG958" s="207"/>
      <c r="BH958" s="207"/>
      <c r="BI958" s="207"/>
      <c r="BJ958" s="207"/>
      <c r="BK958" s="207"/>
      <c r="BL958" s="207"/>
      <c r="BM958" s="230">
        <v>16</v>
      </c>
    </row>
    <row r="959" spans="1:65">
      <c r="A959" s="30"/>
      <c r="B959" s="19">
        <v>1</v>
      </c>
      <c r="C959" s="9">
        <v>4</v>
      </c>
      <c r="D959" s="24" t="s">
        <v>305</v>
      </c>
      <c r="E959" s="24" t="s">
        <v>108</v>
      </c>
      <c r="F959" s="24" t="s">
        <v>108</v>
      </c>
      <c r="G959" s="24" t="s">
        <v>305</v>
      </c>
      <c r="H959" s="24">
        <v>0.04</v>
      </c>
      <c r="I959" s="24" t="s">
        <v>305</v>
      </c>
      <c r="J959" s="24" t="s">
        <v>108</v>
      </c>
      <c r="K959" s="231">
        <v>5</v>
      </c>
      <c r="L959" s="24" t="s">
        <v>107</v>
      </c>
      <c r="M959" s="24">
        <v>0.01</v>
      </c>
      <c r="N959" s="24">
        <v>0.01</v>
      </c>
      <c r="O959" s="24" t="s">
        <v>108</v>
      </c>
      <c r="P959" s="24">
        <v>0.01</v>
      </c>
      <c r="Q959" s="24" t="s">
        <v>305</v>
      </c>
      <c r="R959" s="231" t="s">
        <v>298</v>
      </c>
      <c r="S959" s="24">
        <v>0.01</v>
      </c>
      <c r="T959" s="231">
        <v>0.15</v>
      </c>
      <c r="U959" s="231">
        <v>0.06</v>
      </c>
      <c r="V959" s="24" t="s">
        <v>108</v>
      </c>
      <c r="W959" s="24" t="s">
        <v>108</v>
      </c>
      <c r="X959" s="206"/>
      <c r="Y959" s="207"/>
      <c r="Z959" s="207"/>
      <c r="AA959" s="207"/>
      <c r="AB959" s="207"/>
      <c r="AC959" s="207"/>
      <c r="AD959" s="207"/>
      <c r="AE959" s="207"/>
      <c r="AF959" s="207"/>
      <c r="AG959" s="207"/>
      <c r="AH959" s="207"/>
      <c r="AI959" s="207"/>
      <c r="AJ959" s="207"/>
      <c r="AK959" s="207"/>
      <c r="AL959" s="207"/>
      <c r="AM959" s="207"/>
      <c r="AN959" s="207"/>
      <c r="AO959" s="207"/>
      <c r="AP959" s="207"/>
      <c r="AQ959" s="207"/>
      <c r="AR959" s="207"/>
      <c r="AS959" s="207"/>
      <c r="AT959" s="207"/>
      <c r="AU959" s="207"/>
      <c r="AV959" s="207"/>
      <c r="AW959" s="207"/>
      <c r="AX959" s="207"/>
      <c r="AY959" s="207"/>
      <c r="AZ959" s="207"/>
      <c r="BA959" s="207"/>
      <c r="BB959" s="207"/>
      <c r="BC959" s="207"/>
      <c r="BD959" s="207"/>
      <c r="BE959" s="207"/>
      <c r="BF959" s="207"/>
      <c r="BG959" s="207"/>
      <c r="BH959" s="207"/>
      <c r="BI959" s="207"/>
      <c r="BJ959" s="207"/>
      <c r="BK959" s="207"/>
      <c r="BL959" s="207"/>
      <c r="BM959" s="230" t="s">
        <v>108</v>
      </c>
    </row>
    <row r="960" spans="1:65">
      <c r="A960" s="30"/>
      <c r="B960" s="19">
        <v>1</v>
      </c>
      <c r="C960" s="9">
        <v>5</v>
      </c>
      <c r="D960" s="24" t="s">
        <v>305</v>
      </c>
      <c r="E960" s="24" t="s">
        <v>108</v>
      </c>
      <c r="F960" s="24" t="s">
        <v>108</v>
      </c>
      <c r="G960" s="24" t="s">
        <v>305</v>
      </c>
      <c r="H960" s="24">
        <v>0.04</v>
      </c>
      <c r="I960" s="24" t="s">
        <v>305</v>
      </c>
      <c r="J960" s="24" t="s">
        <v>108</v>
      </c>
      <c r="K960" s="231">
        <v>5</v>
      </c>
      <c r="L960" s="24" t="s">
        <v>107</v>
      </c>
      <c r="M960" s="24" t="s">
        <v>108</v>
      </c>
      <c r="N960" s="24">
        <v>0.01</v>
      </c>
      <c r="O960" s="24" t="s">
        <v>108</v>
      </c>
      <c r="P960" s="24" t="s">
        <v>108</v>
      </c>
      <c r="Q960" s="24" t="s">
        <v>305</v>
      </c>
      <c r="R960" s="231" t="s">
        <v>298</v>
      </c>
      <c r="S960" s="24">
        <v>0.01</v>
      </c>
      <c r="T960" s="231">
        <v>0.16</v>
      </c>
      <c r="U960" s="231">
        <v>0.06</v>
      </c>
      <c r="V960" s="24" t="s">
        <v>108</v>
      </c>
      <c r="W960" s="24" t="s">
        <v>108</v>
      </c>
      <c r="X960" s="206"/>
      <c r="Y960" s="207"/>
      <c r="Z960" s="207"/>
      <c r="AA960" s="207"/>
      <c r="AB960" s="207"/>
      <c r="AC960" s="207"/>
      <c r="AD960" s="207"/>
      <c r="AE960" s="207"/>
      <c r="AF960" s="207"/>
      <c r="AG960" s="207"/>
      <c r="AH960" s="207"/>
      <c r="AI960" s="207"/>
      <c r="AJ960" s="207"/>
      <c r="AK960" s="207"/>
      <c r="AL960" s="207"/>
      <c r="AM960" s="207"/>
      <c r="AN960" s="207"/>
      <c r="AO960" s="207"/>
      <c r="AP960" s="207"/>
      <c r="AQ960" s="207"/>
      <c r="AR960" s="207"/>
      <c r="AS960" s="207"/>
      <c r="AT960" s="207"/>
      <c r="AU960" s="207"/>
      <c r="AV960" s="207"/>
      <c r="AW960" s="207"/>
      <c r="AX960" s="207"/>
      <c r="AY960" s="207"/>
      <c r="AZ960" s="207"/>
      <c r="BA960" s="207"/>
      <c r="BB960" s="207"/>
      <c r="BC960" s="207"/>
      <c r="BD960" s="207"/>
      <c r="BE960" s="207"/>
      <c r="BF960" s="207"/>
      <c r="BG960" s="207"/>
      <c r="BH960" s="207"/>
      <c r="BI960" s="207"/>
      <c r="BJ960" s="207"/>
      <c r="BK960" s="207"/>
      <c r="BL960" s="207"/>
      <c r="BM960" s="230">
        <v>118</v>
      </c>
    </row>
    <row r="961" spans="1:65">
      <c r="A961" s="30"/>
      <c r="B961" s="19">
        <v>1</v>
      </c>
      <c r="C961" s="9">
        <v>6</v>
      </c>
      <c r="D961" s="24" t="s">
        <v>305</v>
      </c>
      <c r="E961" s="24" t="s">
        <v>108</v>
      </c>
      <c r="F961" s="24" t="s">
        <v>108</v>
      </c>
      <c r="G961" s="24" t="s">
        <v>305</v>
      </c>
      <c r="H961" s="24">
        <v>0.04</v>
      </c>
      <c r="I961" s="24" t="s">
        <v>305</v>
      </c>
      <c r="J961" s="24" t="s">
        <v>108</v>
      </c>
      <c r="K961" s="231">
        <v>5</v>
      </c>
      <c r="L961" s="24" t="s">
        <v>107</v>
      </c>
      <c r="M961" s="24" t="s">
        <v>108</v>
      </c>
      <c r="N961" s="24">
        <v>0.01</v>
      </c>
      <c r="O961" s="24" t="s">
        <v>108</v>
      </c>
      <c r="P961" s="24" t="s">
        <v>108</v>
      </c>
      <c r="Q961" s="24" t="s">
        <v>305</v>
      </c>
      <c r="R961" s="231" t="s">
        <v>298</v>
      </c>
      <c r="S961" s="24">
        <v>0.01</v>
      </c>
      <c r="T961" s="231">
        <v>0.22</v>
      </c>
      <c r="U961" s="231">
        <v>0.11</v>
      </c>
      <c r="V961" s="24" t="s">
        <v>108</v>
      </c>
      <c r="W961" s="24" t="s">
        <v>108</v>
      </c>
      <c r="X961" s="206"/>
      <c r="Y961" s="207"/>
      <c r="Z961" s="207"/>
      <c r="AA961" s="207"/>
      <c r="AB961" s="207"/>
      <c r="AC961" s="207"/>
      <c r="AD961" s="207"/>
      <c r="AE961" s="207"/>
      <c r="AF961" s="207"/>
      <c r="AG961" s="207"/>
      <c r="AH961" s="207"/>
      <c r="AI961" s="207"/>
      <c r="AJ961" s="207"/>
      <c r="AK961" s="207"/>
      <c r="AL961" s="207"/>
      <c r="AM961" s="207"/>
      <c r="AN961" s="207"/>
      <c r="AO961" s="207"/>
      <c r="AP961" s="207"/>
      <c r="AQ961" s="207"/>
      <c r="AR961" s="207"/>
      <c r="AS961" s="207"/>
      <c r="AT961" s="207"/>
      <c r="AU961" s="207"/>
      <c r="AV961" s="207"/>
      <c r="AW961" s="207"/>
      <c r="AX961" s="207"/>
      <c r="AY961" s="207"/>
      <c r="AZ961" s="207"/>
      <c r="BA961" s="207"/>
      <c r="BB961" s="207"/>
      <c r="BC961" s="207"/>
      <c r="BD961" s="207"/>
      <c r="BE961" s="207"/>
      <c r="BF961" s="207"/>
      <c r="BG961" s="207"/>
      <c r="BH961" s="207"/>
      <c r="BI961" s="207"/>
      <c r="BJ961" s="207"/>
      <c r="BK961" s="207"/>
      <c r="BL961" s="207"/>
      <c r="BM961" s="56"/>
    </row>
    <row r="962" spans="1:65">
      <c r="A962" s="30"/>
      <c r="B962" s="20" t="s">
        <v>272</v>
      </c>
      <c r="C962" s="12"/>
      <c r="D962" s="232" t="s">
        <v>674</v>
      </c>
      <c r="E962" s="232" t="s">
        <v>674</v>
      </c>
      <c r="F962" s="232">
        <v>1.3690013066666064E-2</v>
      </c>
      <c r="G962" s="232" t="s">
        <v>674</v>
      </c>
      <c r="H962" s="232">
        <v>3.6666666666666674E-2</v>
      </c>
      <c r="I962" s="232" t="s">
        <v>674</v>
      </c>
      <c r="J962" s="232" t="s">
        <v>674</v>
      </c>
      <c r="K962" s="232">
        <v>5</v>
      </c>
      <c r="L962" s="232" t="s">
        <v>674</v>
      </c>
      <c r="M962" s="232">
        <v>0.01</v>
      </c>
      <c r="N962" s="232">
        <v>0.01</v>
      </c>
      <c r="O962" s="232" t="s">
        <v>674</v>
      </c>
      <c r="P962" s="232">
        <v>0.01</v>
      </c>
      <c r="Q962" s="232" t="s">
        <v>674</v>
      </c>
      <c r="R962" s="232" t="s">
        <v>674</v>
      </c>
      <c r="S962" s="232">
        <v>0.01</v>
      </c>
      <c r="T962" s="232">
        <v>0.18666666666666668</v>
      </c>
      <c r="U962" s="232">
        <v>7.8333333333333324E-2</v>
      </c>
      <c r="V962" s="232" t="s">
        <v>674</v>
      </c>
      <c r="W962" s="232" t="s">
        <v>674</v>
      </c>
      <c r="X962" s="206"/>
      <c r="Y962" s="207"/>
      <c r="Z962" s="207"/>
      <c r="AA962" s="207"/>
      <c r="AB962" s="207"/>
      <c r="AC962" s="207"/>
      <c r="AD962" s="207"/>
      <c r="AE962" s="207"/>
      <c r="AF962" s="207"/>
      <c r="AG962" s="207"/>
      <c r="AH962" s="207"/>
      <c r="AI962" s="207"/>
      <c r="AJ962" s="207"/>
      <c r="AK962" s="207"/>
      <c r="AL962" s="207"/>
      <c r="AM962" s="207"/>
      <c r="AN962" s="207"/>
      <c r="AO962" s="207"/>
      <c r="AP962" s="207"/>
      <c r="AQ962" s="207"/>
      <c r="AR962" s="207"/>
      <c r="AS962" s="207"/>
      <c r="AT962" s="207"/>
      <c r="AU962" s="207"/>
      <c r="AV962" s="207"/>
      <c r="AW962" s="207"/>
      <c r="AX962" s="207"/>
      <c r="AY962" s="207"/>
      <c r="AZ962" s="207"/>
      <c r="BA962" s="207"/>
      <c r="BB962" s="207"/>
      <c r="BC962" s="207"/>
      <c r="BD962" s="207"/>
      <c r="BE962" s="207"/>
      <c r="BF962" s="207"/>
      <c r="BG962" s="207"/>
      <c r="BH962" s="207"/>
      <c r="BI962" s="207"/>
      <c r="BJ962" s="207"/>
      <c r="BK962" s="207"/>
      <c r="BL962" s="207"/>
      <c r="BM962" s="56"/>
    </row>
    <row r="963" spans="1:65">
      <c r="A963" s="30"/>
      <c r="B963" s="3" t="s">
        <v>273</v>
      </c>
      <c r="C963" s="29"/>
      <c r="D963" s="24" t="s">
        <v>674</v>
      </c>
      <c r="E963" s="24" t="s">
        <v>674</v>
      </c>
      <c r="F963" s="24">
        <v>1.3690013066666064E-2</v>
      </c>
      <c r="G963" s="24" t="s">
        <v>674</v>
      </c>
      <c r="H963" s="24">
        <v>0.04</v>
      </c>
      <c r="I963" s="24" t="s">
        <v>674</v>
      </c>
      <c r="J963" s="24" t="s">
        <v>674</v>
      </c>
      <c r="K963" s="24">
        <v>5</v>
      </c>
      <c r="L963" s="24" t="s">
        <v>674</v>
      </c>
      <c r="M963" s="24">
        <v>0.01</v>
      </c>
      <c r="N963" s="24">
        <v>0.01</v>
      </c>
      <c r="O963" s="24" t="s">
        <v>674</v>
      </c>
      <c r="P963" s="24">
        <v>0.01</v>
      </c>
      <c r="Q963" s="24" t="s">
        <v>674</v>
      </c>
      <c r="R963" s="24" t="s">
        <v>674</v>
      </c>
      <c r="S963" s="24">
        <v>0.01</v>
      </c>
      <c r="T963" s="24">
        <v>0.16</v>
      </c>
      <c r="U963" s="24">
        <v>7.5000000000000011E-2</v>
      </c>
      <c r="V963" s="24" t="s">
        <v>674</v>
      </c>
      <c r="W963" s="24" t="s">
        <v>674</v>
      </c>
      <c r="X963" s="206"/>
      <c r="Y963" s="207"/>
      <c r="Z963" s="207"/>
      <c r="AA963" s="207"/>
      <c r="AB963" s="207"/>
      <c r="AC963" s="207"/>
      <c r="AD963" s="207"/>
      <c r="AE963" s="207"/>
      <c r="AF963" s="207"/>
      <c r="AG963" s="207"/>
      <c r="AH963" s="207"/>
      <c r="AI963" s="207"/>
      <c r="AJ963" s="207"/>
      <c r="AK963" s="207"/>
      <c r="AL963" s="207"/>
      <c r="AM963" s="207"/>
      <c r="AN963" s="207"/>
      <c r="AO963" s="207"/>
      <c r="AP963" s="207"/>
      <c r="AQ963" s="207"/>
      <c r="AR963" s="207"/>
      <c r="AS963" s="207"/>
      <c r="AT963" s="207"/>
      <c r="AU963" s="207"/>
      <c r="AV963" s="207"/>
      <c r="AW963" s="207"/>
      <c r="AX963" s="207"/>
      <c r="AY963" s="207"/>
      <c r="AZ963" s="207"/>
      <c r="BA963" s="207"/>
      <c r="BB963" s="207"/>
      <c r="BC963" s="207"/>
      <c r="BD963" s="207"/>
      <c r="BE963" s="207"/>
      <c r="BF963" s="207"/>
      <c r="BG963" s="207"/>
      <c r="BH963" s="207"/>
      <c r="BI963" s="207"/>
      <c r="BJ963" s="207"/>
      <c r="BK963" s="207"/>
      <c r="BL963" s="207"/>
      <c r="BM963" s="56"/>
    </row>
    <row r="964" spans="1:65">
      <c r="A964" s="30"/>
      <c r="B964" s="3" t="s">
        <v>274</v>
      </c>
      <c r="C964" s="29"/>
      <c r="D964" s="24" t="s">
        <v>674</v>
      </c>
      <c r="E964" s="24" t="s">
        <v>674</v>
      </c>
      <c r="F964" s="24" t="s">
        <v>674</v>
      </c>
      <c r="G964" s="24" t="s">
        <v>674</v>
      </c>
      <c r="H964" s="24">
        <v>5.1639777949432242E-3</v>
      </c>
      <c r="I964" s="24" t="s">
        <v>674</v>
      </c>
      <c r="J964" s="24" t="s">
        <v>674</v>
      </c>
      <c r="K964" s="24">
        <v>0</v>
      </c>
      <c r="L964" s="24" t="s">
        <v>674</v>
      </c>
      <c r="M964" s="24">
        <v>0</v>
      </c>
      <c r="N964" s="24">
        <v>0</v>
      </c>
      <c r="O964" s="24" t="s">
        <v>674</v>
      </c>
      <c r="P964" s="24" t="s">
        <v>674</v>
      </c>
      <c r="Q964" s="24" t="s">
        <v>674</v>
      </c>
      <c r="R964" s="24" t="s">
        <v>674</v>
      </c>
      <c r="S964" s="24">
        <v>0</v>
      </c>
      <c r="T964" s="24">
        <v>5.7850381733110967E-2</v>
      </c>
      <c r="U964" s="24">
        <v>1.940790217067952E-2</v>
      </c>
      <c r="V964" s="24" t="s">
        <v>674</v>
      </c>
      <c r="W964" s="24" t="s">
        <v>674</v>
      </c>
      <c r="X964" s="206"/>
      <c r="Y964" s="207"/>
      <c r="Z964" s="207"/>
      <c r="AA964" s="207"/>
      <c r="AB964" s="207"/>
      <c r="AC964" s="207"/>
      <c r="AD964" s="207"/>
      <c r="AE964" s="207"/>
      <c r="AF964" s="207"/>
      <c r="AG964" s="207"/>
      <c r="AH964" s="207"/>
      <c r="AI964" s="207"/>
      <c r="AJ964" s="207"/>
      <c r="AK964" s="207"/>
      <c r="AL964" s="207"/>
      <c r="AM964" s="207"/>
      <c r="AN964" s="207"/>
      <c r="AO964" s="207"/>
      <c r="AP964" s="207"/>
      <c r="AQ964" s="207"/>
      <c r="AR964" s="207"/>
      <c r="AS964" s="207"/>
      <c r="AT964" s="207"/>
      <c r="AU964" s="207"/>
      <c r="AV964" s="207"/>
      <c r="AW964" s="207"/>
      <c r="AX964" s="207"/>
      <c r="AY964" s="207"/>
      <c r="AZ964" s="207"/>
      <c r="BA964" s="207"/>
      <c r="BB964" s="207"/>
      <c r="BC964" s="207"/>
      <c r="BD964" s="207"/>
      <c r="BE964" s="207"/>
      <c r="BF964" s="207"/>
      <c r="BG964" s="207"/>
      <c r="BH964" s="207"/>
      <c r="BI964" s="207"/>
      <c r="BJ964" s="207"/>
      <c r="BK964" s="207"/>
      <c r="BL964" s="207"/>
      <c r="BM964" s="56"/>
    </row>
    <row r="965" spans="1:65">
      <c r="A965" s="30"/>
      <c r="B965" s="3" t="s">
        <v>87</v>
      </c>
      <c r="C965" s="29"/>
      <c r="D965" s="13" t="s">
        <v>674</v>
      </c>
      <c r="E965" s="13" t="s">
        <v>674</v>
      </c>
      <c r="F965" s="13" t="s">
        <v>674</v>
      </c>
      <c r="G965" s="13" t="s">
        <v>674</v>
      </c>
      <c r="H965" s="13">
        <v>0.14083575804390608</v>
      </c>
      <c r="I965" s="13" t="s">
        <v>674</v>
      </c>
      <c r="J965" s="13" t="s">
        <v>674</v>
      </c>
      <c r="K965" s="13">
        <v>0</v>
      </c>
      <c r="L965" s="13" t="s">
        <v>674</v>
      </c>
      <c r="M965" s="13">
        <v>0</v>
      </c>
      <c r="N965" s="13">
        <v>0</v>
      </c>
      <c r="O965" s="13" t="s">
        <v>674</v>
      </c>
      <c r="P965" s="13" t="s">
        <v>674</v>
      </c>
      <c r="Q965" s="13" t="s">
        <v>674</v>
      </c>
      <c r="R965" s="13" t="s">
        <v>674</v>
      </c>
      <c r="S965" s="13">
        <v>0</v>
      </c>
      <c r="T965" s="13">
        <v>0.309912759284523</v>
      </c>
      <c r="U965" s="13">
        <v>0.24776045324271731</v>
      </c>
      <c r="V965" s="13" t="s">
        <v>674</v>
      </c>
      <c r="W965" s="13" t="s">
        <v>674</v>
      </c>
      <c r="X965" s="154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55"/>
    </row>
    <row r="966" spans="1:65">
      <c r="A966" s="30"/>
      <c r="B966" s="3" t="s">
        <v>275</v>
      </c>
      <c r="C966" s="29"/>
      <c r="D966" s="13" t="s">
        <v>674</v>
      </c>
      <c r="E966" s="13" t="s">
        <v>674</v>
      </c>
      <c r="F966" s="13" t="s">
        <v>674</v>
      </c>
      <c r="G966" s="13" t="s">
        <v>674</v>
      </c>
      <c r="H966" s="13" t="s">
        <v>674</v>
      </c>
      <c r="I966" s="13" t="s">
        <v>674</v>
      </c>
      <c r="J966" s="13" t="s">
        <v>674</v>
      </c>
      <c r="K966" s="13" t="s">
        <v>674</v>
      </c>
      <c r="L966" s="13" t="s">
        <v>674</v>
      </c>
      <c r="M966" s="13" t="s">
        <v>674</v>
      </c>
      <c r="N966" s="13" t="s">
        <v>674</v>
      </c>
      <c r="O966" s="13" t="s">
        <v>674</v>
      </c>
      <c r="P966" s="13" t="s">
        <v>674</v>
      </c>
      <c r="Q966" s="13" t="s">
        <v>674</v>
      </c>
      <c r="R966" s="13" t="s">
        <v>674</v>
      </c>
      <c r="S966" s="13" t="s">
        <v>674</v>
      </c>
      <c r="T966" s="13" t="s">
        <v>674</v>
      </c>
      <c r="U966" s="13" t="s">
        <v>674</v>
      </c>
      <c r="V966" s="13" t="s">
        <v>674</v>
      </c>
      <c r="W966" s="13" t="s">
        <v>674</v>
      </c>
      <c r="X966" s="154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55"/>
    </row>
    <row r="967" spans="1:65">
      <c r="A967" s="30"/>
      <c r="B967" s="46" t="s">
        <v>276</v>
      </c>
      <c r="C967" s="47"/>
      <c r="D967" s="45">
        <v>0.4</v>
      </c>
      <c r="E967" s="45">
        <v>0.67</v>
      </c>
      <c r="F967" s="45">
        <v>0.6</v>
      </c>
      <c r="G967" s="45">
        <v>0.4</v>
      </c>
      <c r="H967" s="45">
        <v>1.03</v>
      </c>
      <c r="I967" s="45">
        <v>0.4</v>
      </c>
      <c r="J967" s="45">
        <v>0.67</v>
      </c>
      <c r="K967" s="45">
        <v>268.77999999999997</v>
      </c>
      <c r="L967" s="45">
        <v>1.75</v>
      </c>
      <c r="M967" s="45">
        <v>0.49</v>
      </c>
      <c r="N967" s="45">
        <v>0.4</v>
      </c>
      <c r="O967" s="45">
        <v>0.67</v>
      </c>
      <c r="P967" s="45">
        <v>0.63</v>
      </c>
      <c r="Q967" s="45">
        <v>0.4</v>
      </c>
      <c r="R967" s="45">
        <v>12.54</v>
      </c>
      <c r="S967" s="45">
        <v>0.4</v>
      </c>
      <c r="T967" s="45">
        <v>9.1300000000000008</v>
      </c>
      <c r="U967" s="45">
        <v>3.28</v>
      </c>
      <c r="V967" s="45">
        <v>0.67</v>
      </c>
      <c r="W967" s="45">
        <v>0.67</v>
      </c>
      <c r="X967" s="154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55"/>
    </row>
    <row r="968" spans="1:65">
      <c r="B968" s="31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BM968" s="55"/>
    </row>
    <row r="969" spans="1:65" ht="15">
      <c r="B969" s="8" t="s">
        <v>597</v>
      </c>
      <c r="BM969" s="28" t="s">
        <v>67</v>
      </c>
    </row>
    <row r="970" spans="1:65" ht="15">
      <c r="A970" s="25" t="s">
        <v>24</v>
      </c>
      <c r="B970" s="18" t="s">
        <v>112</v>
      </c>
      <c r="C970" s="15" t="s">
        <v>113</v>
      </c>
      <c r="D970" s="16" t="s">
        <v>230</v>
      </c>
      <c r="E970" s="17" t="s">
        <v>230</v>
      </c>
      <c r="F970" s="17" t="s">
        <v>230</v>
      </c>
      <c r="G970" s="17" t="s">
        <v>230</v>
      </c>
      <c r="H970" s="17" t="s">
        <v>230</v>
      </c>
      <c r="I970" s="17" t="s">
        <v>230</v>
      </c>
      <c r="J970" s="17" t="s">
        <v>230</v>
      </c>
      <c r="K970" s="17" t="s">
        <v>230</v>
      </c>
      <c r="L970" s="154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8">
        <v>1</v>
      </c>
    </row>
    <row r="971" spans="1:65">
      <c r="A971" s="30"/>
      <c r="B971" s="19" t="s">
        <v>231</v>
      </c>
      <c r="C971" s="9" t="s">
        <v>231</v>
      </c>
      <c r="D971" s="152" t="s">
        <v>233</v>
      </c>
      <c r="E971" s="153" t="s">
        <v>234</v>
      </c>
      <c r="F971" s="153" t="s">
        <v>235</v>
      </c>
      <c r="G971" s="153" t="s">
        <v>236</v>
      </c>
      <c r="H971" s="153" t="s">
        <v>239</v>
      </c>
      <c r="I971" s="153" t="s">
        <v>240</v>
      </c>
      <c r="J971" s="153" t="s">
        <v>257</v>
      </c>
      <c r="K971" s="153" t="s">
        <v>261</v>
      </c>
      <c r="L971" s="154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8" t="s">
        <v>3</v>
      </c>
    </row>
    <row r="972" spans="1:65">
      <c r="A972" s="30"/>
      <c r="B972" s="19"/>
      <c r="C972" s="9"/>
      <c r="D972" s="10" t="s">
        <v>282</v>
      </c>
      <c r="E972" s="11" t="s">
        <v>281</v>
      </c>
      <c r="F972" s="11" t="s">
        <v>281</v>
      </c>
      <c r="G972" s="11" t="s">
        <v>281</v>
      </c>
      <c r="H972" s="11" t="s">
        <v>282</v>
      </c>
      <c r="I972" s="11" t="s">
        <v>281</v>
      </c>
      <c r="J972" s="11" t="s">
        <v>281</v>
      </c>
      <c r="K972" s="11" t="s">
        <v>282</v>
      </c>
      <c r="L972" s="154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8">
        <v>2</v>
      </c>
    </row>
    <row r="973" spans="1:65">
      <c r="A973" s="30"/>
      <c r="B973" s="19"/>
      <c r="C973" s="9"/>
      <c r="D973" s="26" t="s">
        <v>323</v>
      </c>
      <c r="E973" s="26" t="s">
        <v>324</v>
      </c>
      <c r="F973" s="26" t="s">
        <v>324</v>
      </c>
      <c r="G973" s="26" t="s">
        <v>324</v>
      </c>
      <c r="H973" s="26" t="s">
        <v>324</v>
      </c>
      <c r="I973" s="26" t="s">
        <v>324</v>
      </c>
      <c r="J973" s="26" t="s">
        <v>118</v>
      </c>
      <c r="K973" s="26" t="s">
        <v>323</v>
      </c>
      <c r="L973" s="154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8">
        <v>3</v>
      </c>
    </row>
    <row r="974" spans="1:65">
      <c r="A974" s="30"/>
      <c r="B974" s="18">
        <v>1</v>
      </c>
      <c r="C974" s="14">
        <v>1</v>
      </c>
      <c r="D974" s="22">
        <v>0.32</v>
      </c>
      <c r="E974" s="22">
        <v>0.33200000000000002</v>
      </c>
      <c r="F974" s="22">
        <v>0.311</v>
      </c>
      <c r="G974" s="22">
        <v>0.29869234822316998</v>
      </c>
      <c r="H974" s="148">
        <v>0.4</v>
      </c>
      <c r="I974" s="22">
        <v>0.3</v>
      </c>
      <c r="J974" s="22">
        <v>0.3</v>
      </c>
      <c r="K974" s="22">
        <v>0.34</v>
      </c>
      <c r="L974" s="154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8">
        <v>1</v>
      </c>
    </row>
    <row r="975" spans="1:65">
      <c r="A975" s="30"/>
      <c r="B975" s="19">
        <v>1</v>
      </c>
      <c r="C975" s="9">
        <v>2</v>
      </c>
      <c r="D975" s="11">
        <v>0.32</v>
      </c>
      <c r="E975" s="11">
        <v>0.32400000000000001</v>
      </c>
      <c r="F975" s="11">
        <v>0.32300000000000001</v>
      </c>
      <c r="G975" s="11">
        <v>0.30236460084644901</v>
      </c>
      <c r="H975" s="149">
        <v>0.4</v>
      </c>
      <c r="I975" s="11">
        <v>0.31</v>
      </c>
      <c r="J975" s="11">
        <v>0.3</v>
      </c>
      <c r="K975" s="11">
        <v>0.32</v>
      </c>
      <c r="L975" s="154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8">
        <v>22</v>
      </c>
    </row>
    <row r="976" spans="1:65">
      <c r="A976" s="30"/>
      <c r="B976" s="19">
        <v>1</v>
      </c>
      <c r="C976" s="9">
        <v>3</v>
      </c>
      <c r="D976" s="11">
        <v>0.31</v>
      </c>
      <c r="E976" s="11">
        <v>0.316</v>
      </c>
      <c r="F976" s="150">
        <v>0.30099999999999999</v>
      </c>
      <c r="G976" s="11">
        <v>0.30182853203980198</v>
      </c>
      <c r="H976" s="149">
        <v>0.4</v>
      </c>
      <c r="I976" s="11">
        <v>0.32</v>
      </c>
      <c r="J976" s="150">
        <v>0.25</v>
      </c>
      <c r="K976" s="11">
        <v>0.33</v>
      </c>
      <c r="L976" s="154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8">
        <v>16</v>
      </c>
    </row>
    <row r="977" spans="1:65">
      <c r="A977" s="30"/>
      <c r="B977" s="19">
        <v>1</v>
      </c>
      <c r="C977" s="9">
        <v>4</v>
      </c>
      <c r="D977" s="11">
        <v>0.32</v>
      </c>
      <c r="E977" s="11">
        <v>0.32300000000000001</v>
      </c>
      <c r="F977" s="11">
        <v>0.32</v>
      </c>
      <c r="G977" s="11">
        <v>0.30177200920466701</v>
      </c>
      <c r="H977" s="149">
        <v>0.4</v>
      </c>
      <c r="I977" s="11">
        <v>0.31</v>
      </c>
      <c r="J977" s="150">
        <v>0.25</v>
      </c>
      <c r="K977" s="11">
        <v>0.34</v>
      </c>
      <c r="L977" s="154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8">
        <v>0.31474892520097031</v>
      </c>
    </row>
    <row r="978" spans="1:65">
      <c r="A978" s="30"/>
      <c r="B978" s="19">
        <v>1</v>
      </c>
      <c r="C978" s="9">
        <v>5</v>
      </c>
      <c r="D978" s="11">
        <v>0.31</v>
      </c>
      <c r="E978" s="11">
        <v>0.32300000000000001</v>
      </c>
      <c r="F978" s="11">
        <v>0.32100000000000001</v>
      </c>
      <c r="G978" s="11">
        <v>0.29683681253744898</v>
      </c>
      <c r="H978" s="149">
        <v>0.4</v>
      </c>
      <c r="I978" s="11">
        <v>0.31</v>
      </c>
      <c r="J978" s="11">
        <v>0.3</v>
      </c>
      <c r="K978" s="11">
        <v>0.34</v>
      </c>
      <c r="L978" s="154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8">
        <v>119</v>
      </c>
    </row>
    <row r="979" spans="1:65">
      <c r="A979" s="30"/>
      <c r="B979" s="19">
        <v>1</v>
      </c>
      <c r="C979" s="9">
        <v>6</v>
      </c>
      <c r="D979" s="11">
        <v>0.31</v>
      </c>
      <c r="E979" s="11">
        <v>0.33200000000000002</v>
      </c>
      <c r="F979" s="11">
        <v>0.31900000000000001</v>
      </c>
      <c r="G979" s="11">
        <v>0.30516055558921501</v>
      </c>
      <c r="H979" s="149">
        <v>0.4</v>
      </c>
      <c r="I979" s="11">
        <v>0.32</v>
      </c>
      <c r="J979" s="11">
        <v>0.3</v>
      </c>
      <c r="K979" s="11">
        <v>0.32</v>
      </c>
      <c r="L979" s="154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55"/>
    </row>
    <row r="980" spans="1:65">
      <c r="A980" s="30"/>
      <c r="B980" s="20" t="s">
        <v>272</v>
      </c>
      <c r="C980" s="12"/>
      <c r="D980" s="23">
        <v>0.315</v>
      </c>
      <c r="E980" s="23">
        <v>0.32500000000000001</v>
      </c>
      <c r="F980" s="23">
        <v>0.31583333333333335</v>
      </c>
      <c r="G980" s="23">
        <v>0.30110914307345865</v>
      </c>
      <c r="H980" s="23">
        <v>0.39999999999999997</v>
      </c>
      <c r="I980" s="23">
        <v>0.3116666666666667</v>
      </c>
      <c r="J980" s="23">
        <v>0.28333333333333338</v>
      </c>
      <c r="K980" s="23">
        <v>0.33166666666666672</v>
      </c>
      <c r="L980" s="154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55"/>
    </row>
    <row r="981" spans="1:65">
      <c r="A981" s="30"/>
      <c r="B981" s="3" t="s">
        <v>273</v>
      </c>
      <c r="C981" s="29"/>
      <c r="D981" s="11">
        <v>0.315</v>
      </c>
      <c r="E981" s="11">
        <v>0.32350000000000001</v>
      </c>
      <c r="F981" s="11">
        <v>0.31950000000000001</v>
      </c>
      <c r="G981" s="11">
        <v>0.30180027062223447</v>
      </c>
      <c r="H981" s="11">
        <v>0.4</v>
      </c>
      <c r="I981" s="11">
        <v>0.31</v>
      </c>
      <c r="J981" s="11">
        <v>0.3</v>
      </c>
      <c r="K981" s="11">
        <v>0.33500000000000002</v>
      </c>
      <c r="L981" s="154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55"/>
    </row>
    <row r="982" spans="1:65">
      <c r="A982" s="30"/>
      <c r="B982" s="3" t="s">
        <v>274</v>
      </c>
      <c r="C982" s="29"/>
      <c r="D982" s="24">
        <v>5.4772255750516656E-3</v>
      </c>
      <c r="E982" s="24">
        <v>6.131883886702362E-3</v>
      </c>
      <c r="F982" s="24">
        <v>8.3526442918794765E-3</v>
      </c>
      <c r="G982" s="24">
        <v>2.9339643877419972E-3</v>
      </c>
      <c r="H982" s="24">
        <v>6.0809419444881171E-17</v>
      </c>
      <c r="I982" s="24">
        <v>7.5277265270908165E-3</v>
      </c>
      <c r="J982" s="24">
        <v>2.5819888974716106E-2</v>
      </c>
      <c r="K982" s="24">
        <v>9.8319208025017587E-3</v>
      </c>
      <c r="L982" s="206"/>
      <c r="M982" s="207"/>
      <c r="N982" s="207"/>
      <c r="O982" s="207"/>
      <c r="P982" s="207"/>
      <c r="Q982" s="207"/>
      <c r="R982" s="207"/>
      <c r="S982" s="207"/>
      <c r="T982" s="207"/>
      <c r="U982" s="207"/>
      <c r="V982" s="207"/>
      <c r="W982" s="207"/>
      <c r="X982" s="207"/>
      <c r="Y982" s="207"/>
      <c r="Z982" s="207"/>
      <c r="AA982" s="207"/>
      <c r="AB982" s="207"/>
      <c r="AC982" s="207"/>
      <c r="AD982" s="207"/>
      <c r="AE982" s="207"/>
      <c r="AF982" s="207"/>
      <c r="AG982" s="207"/>
      <c r="AH982" s="207"/>
      <c r="AI982" s="207"/>
      <c r="AJ982" s="207"/>
      <c r="AK982" s="207"/>
      <c r="AL982" s="207"/>
      <c r="AM982" s="207"/>
      <c r="AN982" s="207"/>
      <c r="AO982" s="207"/>
      <c r="AP982" s="207"/>
      <c r="AQ982" s="207"/>
      <c r="AR982" s="207"/>
      <c r="AS982" s="207"/>
      <c r="AT982" s="207"/>
      <c r="AU982" s="207"/>
      <c r="AV982" s="207"/>
      <c r="AW982" s="207"/>
      <c r="AX982" s="207"/>
      <c r="AY982" s="207"/>
      <c r="AZ982" s="207"/>
      <c r="BA982" s="207"/>
      <c r="BB982" s="207"/>
      <c r="BC982" s="207"/>
      <c r="BD982" s="207"/>
      <c r="BE982" s="207"/>
      <c r="BF982" s="207"/>
      <c r="BG982" s="207"/>
      <c r="BH982" s="207"/>
      <c r="BI982" s="207"/>
      <c r="BJ982" s="207"/>
      <c r="BK982" s="207"/>
      <c r="BL982" s="207"/>
      <c r="BM982" s="56"/>
    </row>
    <row r="983" spans="1:65">
      <c r="A983" s="30"/>
      <c r="B983" s="3" t="s">
        <v>87</v>
      </c>
      <c r="C983" s="29"/>
      <c r="D983" s="13">
        <v>1.7388017698576716E-2</v>
      </c>
      <c r="E983" s="13">
        <v>1.8867335036007266E-2</v>
      </c>
      <c r="F983" s="13">
        <v>2.6446367151069582E-2</v>
      </c>
      <c r="G983" s="13">
        <v>9.7438568546762017E-3</v>
      </c>
      <c r="H983" s="13">
        <v>1.5202354861220294E-16</v>
      </c>
      <c r="I983" s="13">
        <v>2.4153133242002616E-2</v>
      </c>
      <c r="J983" s="13">
        <v>9.1129019910762707E-2</v>
      </c>
      <c r="K983" s="13">
        <v>2.9643982319100776E-2</v>
      </c>
      <c r="L983" s="154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55"/>
    </row>
    <row r="984" spans="1:65">
      <c r="A984" s="30"/>
      <c r="B984" s="3" t="s">
        <v>275</v>
      </c>
      <c r="C984" s="29"/>
      <c r="D984" s="13">
        <v>7.9769867004109152E-4</v>
      </c>
      <c r="E984" s="13">
        <v>3.2569054183375856E-2</v>
      </c>
      <c r="F984" s="13">
        <v>3.4453116294856923E-3</v>
      </c>
      <c r="G984" s="13">
        <v>-4.3335436709760033E-2</v>
      </c>
      <c r="H984" s="13">
        <v>0.27085422053338548</v>
      </c>
      <c r="I984" s="13">
        <v>-9.7927531677369783E-3</v>
      </c>
      <c r="J984" s="13">
        <v>-9.9811593788851738E-2</v>
      </c>
      <c r="K984" s="13">
        <v>5.374995785893244E-2</v>
      </c>
      <c r="L984" s="154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55"/>
    </row>
    <row r="985" spans="1:65">
      <c r="A985" s="30"/>
      <c r="B985" s="46" t="s">
        <v>276</v>
      </c>
      <c r="C985" s="47"/>
      <c r="D985" s="45">
        <v>0</v>
      </c>
      <c r="E985" s="45">
        <v>0.67</v>
      </c>
      <c r="F985" s="45">
        <v>0.06</v>
      </c>
      <c r="G985" s="45">
        <v>0.94</v>
      </c>
      <c r="H985" s="45" t="s">
        <v>277</v>
      </c>
      <c r="I985" s="45">
        <v>0.22</v>
      </c>
      <c r="J985" s="45">
        <v>2.14</v>
      </c>
      <c r="K985" s="45">
        <v>1.1200000000000001</v>
      </c>
      <c r="L985" s="154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55"/>
    </row>
    <row r="986" spans="1:65">
      <c r="B986" s="31" t="s">
        <v>308</v>
      </c>
      <c r="C986" s="20"/>
      <c r="D986" s="20"/>
      <c r="E986" s="20"/>
      <c r="F986" s="20"/>
      <c r="G986" s="20"/>
      <c r="H986" s="20"/>
      <c r="I986" s="20"/>
      <c r="J986" s="20"/>
      <c r="K986" s="20"/>
      <c r="BM986" s="55"/>
    </row>
    <row r="987" spans="1:65">
      <c r="BM987" s="55"/>
    </row>
    <row r="988" spans="1:65" ht="15">
      <c r="B988" s="8" t="s">
        <v>535</v>
      </c>
      <c r="BM988" s="28" t="s">
        <v>67</v>
      </c>
    </row>
    <row r="989" spans="1:65" ht="15">
      <c r="A989" s="25" t="s">
        <v>27</v>
      </c>
      <c r="B989" s="18" t="s">
        <v>112</v>
      </c>
      <c r="C989" s="15" t="s">
        <v>113</v>
      </c>
      <c r="D989" s="16" t="s">
        <v>230</v>
      </c>
      <c r="E989" s="17" t="s">
        <v>230</v>
      </c>
      <c r="F989" s="17" t="s">
        <v>230</v>
      </c>
      <c r="G989" s="17" t="s">
        <v>230</v>
      </c>
      <c r="H989" s="17" t="s">
        <v>230</v>
      </c>
      <c r="I989" s="17" t="s">
        <v>230</v>
      </c>
      <c r="J989" s="17" t="s">
        <v>230</v>
      </c>
      <c r="K989" s="17" t="s">
        <v>230</v>
      </c>
      <c r="L989" s="17" t="s">
        <v>230</v>
      </c>
      <c r="M989" s="17" t="s">
        <v>230</v>
      </c>
      <c r="N989" s="17" t="s">
        <v>230</v>
      </c>
      <c r="O989" s="17" t="s">
        <v>230</v>
      </c>
      <c r="P989" s="17" t="s">
        <v>230</v>
      </c>
      <c r="Q989" s="17" t="s">
        <v>230</v>
      </c>
      <c r="R989" s="17" t="s">
        <v>230</v>
      </c>
      <c r="S989" s="17" t="s">
        <v>230</v>
      </c>
      <c r="T989" s="17" t="s">
        <v>230</v>
      </c>
      <c r="U989" s="17" t="s">
        <v>230</v>
      </c>
      <c r="V989" s="17" t="s">
        <v>230</v>
      </c>
      <c r="W989" s="17" t="s">
        <v>230</v>
      </c>
      <c r="X989" s="17" t="s">
        <v>230</v>
      </c>
      <c r="Y989" s="17" t="s">
        <v>230</v>
      </c>
      <c r="Z989" s="17" t="s">
        <v>230</v>
      </c>
      <c r="AA989" s="17" t="s">
        <v>230</v>
      </c>
      <c r="AB989" s="154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8">
        <v>1</v>
      </c>
    </row>
    <row r="990" spans="1:65">
      <c r="A990" s="30"/>
      <c r="B990" s="19" t="s">
        <v>231</v>
      </c>
      <c r="C990" s="9" t="s">
        <v>231</v>
      </c>
      <c r="D990" s="152" t="s">
        <v>233</v>
      </c>
      <c r="E990" s="153" t="s">
        <v>234</v>
      </c>
      <c r="F990" s="153" t="s">
        <v>237</v>
      </c>
      <c r="G990" s="153" t="s">
        <v>239</v>
      </c>
      <c r="H990" s="153" t="s">
        <v>240</v>
      </c>
      <c r="I990" s="153" t="s">
        <v>242</v>
      </c>
      <c r="J990" s="153" t="s">
        <v>243</v>
      </c>
      <c r="K990" s="153" t="s">
        <v>244</v>
      </c>
      <c r="L990" s="153" t="s">
        <v>245</v>
      </c>
      <c r="M990" s="153" t="s">
        <v>246</v>
      </c>
      <c r="N990" s="153" t="s">
        <v>247</v>
      </c>
      <c r="O990" s="153" t="s">
        <v>248</v>
      </c>
      <c r="P990" s="153" t="s">
        <v>250</v>
      </c>
      <c r="Q990" s="153" t="s">
        <v>251</v>
      </c>
      <c r="R990" s="153" t="s">
        <v>252</v>
      </c>
      <c r="S990" s="153" t="s">
        <v>253</v>
      </c>
      <c r="T990" s="153" t="s">
        <v>257</v>
      </c>
      <c r="U990" s="153" t="s">
        <v>258</v>
      </c>
      <c r="V990" s="153" t="s">
        <v>279</v>
      </c>
      <c r="W990" s="153" t="s">
        <v>259</v>
      </c>
      <c r="X990" s="153" t="s">
        <v>260</v>
      </c>
      <c r="Y990" s="153" t="s">
        <v>261</v>
      </c>
      <c r="Z990" s="153" t="s">
        <v>262</v>
      </c>
      <c r="AA990" s="153" t="s">
        <v>263</v>
      </c>
      <c r="AB990" s="154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8" t="s">
        <v>3</v>
      </c>
    </row>
    <row r="991" spans="1:65">
      <c r="A991" s="30"/>
      <c r="B991" s="19"/>
      <c r="C991" s="9"/>
      <c r="D991" s="10" t="s">
        <v>282</v>
      </c>
      <c r="E991" s="11" t="s">
        <v>281</v>
      </c>
      <c r="F991" s="11" t="s">
        <v>281</v>
      </c>
      <c r="G991" s="11" t="s">
        <v>282</v>
      </c>
      <c r="H991" s="11" t="s">
        <v>281</v>
      </c>
      <c r="I991" s="11" t="s">
        <v>282</v>
      </c>
      <c r="J991" s="11" t="s">
        <v>281</v>
      </c>
      <c r="K991" s="11" t="s">
        <v>322</v>
      </c>
      <c r="L991" s="11" t="s">
        <v>282</v>
      </c>
      <c r="M991" s="11" t="s">
        <v>281</v>
      </c>
      <c r="N991" s="11" t="s">
        <v>281</v>
      </c>
      <c r="O991" s="11" t="s">
        <v>281</v>
      </c>
      <c r="P991" s="11" t="s">
        <v>281</v>
      </c>
      <c r="Q991" s="11" t="s">
        <v>322</v>
      </c>
      <c r="R991" s="11" t="s">
        <v>282</v>
      </c>
      <c r="S991" s="11" t="s">
        <v>281</v>
      </c>
      <c r="T991" s="11" t="s">
        <v>281</v>
      </c>
      <c r="U991" s="11" t="s">
        <v>281</v>
      </c>
      <c r="V991" s="11" t="s">
        <v>281</v>
      </c>
      <c r="W991" s="11" t="s">
        <v>282</v>
      </c>
      <c r="X991" s="11" t="s">
        <v>282</v>
      </c>
      <c r="Y991" s="11" t="s">
        <v>282</v>
      </c>
      <c r="Z991" s="11" t="s">
        <v>282</v>
      </c>
      <c r="AA991" s="11" t="s">
        <v>281</v>
      </c>
      <c r="AB991" s="154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28">
        <v>2</v>
      </c>
    </row>
    <row r="992" spans="1:65">
      <c r="A992" s="30"/>
      <c r="B992" s="19"/>
      <c r="C992" s="9"/>
      <c r="D992" s="26" t="s">
        <v>323</v>
      </c>
      <c r="E992" s="26" t="s">
        <v>324</v>
      </c>
      <c r="F992" s="26" t="s">
        <v>325</v>
      </c>
      <c r="G992" s="26" t="s">
        <v>324</v>
      </c>
      <c r="H992" s="26" t="s">
        <v>324</v>
      </c>
      <c r="I992" s="26" t="s">
        <v>326</v>
      </c>
      <c r="J992" s="26" t="s">
        <v>326</v>
      </c>
      <c r="K992" s="26" t="s">
        <v>324</v>
      </c>
      <c r="L992" s="26" t="s">
        <v>323</v>
      </c>
      <c r="M992" s="26" t="s">
        <v>324</v>
      </c>
      <c r="N992" s="26" t="s">
        <v>118</v>
      </c>
      <c r="O992" s="26" t="s">
        <v>324</v>
      </c>
      <c r="P992" s="26" t="s">
        <v>324</v>
      </c>
      <c r="Q992" s="26" t="s">
        <v>327</v>
      </c>
      <c r="R992" s="26" t="s">
        <v>326</v>
      </c>
      <c r="S992" s="26" t="s">
        <v>270</v>
      </c>
      <c r="T992" s="26" t="s">
        <v>118</v>
      </c>
      <c r="U992" s="26" t="s">
        <v>324</v>
      </c>
      <c r="V992" s="26" t="s">
        <v>324</v>
      </c>
      <c r="W992" s="26" t="s">
        <v>324</v>
      </c>
      <c r="X992" s="26" t="s">
        <v>324</v>
      </c>
      <c r="Y992" s="26" t="s">
        <v>323</v>
      </c>
      <c r="Z992" s="26" t="s">
        <v>324</v>
      </c>
      <c r="AA992" s="26" t="s">
        <v>324</v>
      </c>
      <c r="AB992" s="154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8">
        <v>2</v>
      </c>
    </row>
    <row r="993" spans="1:65">
      <c r="A993" s="30"/>
      <c r="B993" s="18">
        <v>1</v>
      </c>
      <c r="C993" s="14">
        <v>1</v>
      </c>
      <c r="D993" s="22">
        <v>0.11</v>
      </c>
      <c r="E993" s="22">
        <v>0.13</v>
      </c>
      <c r="F993" s="148">
        <v>0.16351482760235267</v>
      </c>
      <c r="G993" s="22">
        <v>0.08</v>
      </c>
      <c r="H993" s="22">
        <v>0.1</v>
      </c>
      <c r="I993" s="148">
        <v>0.08</v>
      </c>
      <c r="J993" s="148">
        <v>0.1</v>
      </c>
      <c r="K993" s="148" t="s">
        <v>106</v>
      </c>
      <c r="L993" s="148">
        <v>0.1</v>
      </c>
      <c r="M993" s="22">
        <v>0.14000000000000001</v>
      </c>
      <c r="N993" s="22">
        <v>0.14000000000000001</v>
      </c>
      <c r="O993" s="22">
        <v>0.12</v>
      </c>
      <c r="P993" s="22">
        <v>0.14000000000000001</v>
      </c>
      <c r="Q993" s="148" t="s">
        <v>106</v>
      </c>
      <c r="R993" s="22">
        <v>0.13</v>
      </c>
      <c r="S993" s="22">
        <v>0.12</v>
      </c>
      <c r="T993" s="148">
        <v>0.1</v>
      </c>
      <c r="U993" s="22">
        <v>0.10395</v>
      </c>
      <c r="V993" s="22">
        <v>0.14000000000000001</v>
      </c>
      <c r="W993" s="148">
        <v>0.18</v>
      </c>
      <c r="X993" s="148">
        <v>0.1</v>
      </c>
      <c r="Y993" s="22">
        <v>0.15</v>
      </c>
      <c r="Z993" s="22">
        <v>0.11</v>
      </c>
      <c r="AA993" s="22">
        <v>0.18</v>
      </c>
      <c r="AB993" s="154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8">
        <v>1</v>
      </c>
    </row>
    <row r="994" spans="1:65">
      <c r="A994" s="30"/>
      <c r="B994" s="19">
        <v>1</v>
      </c>
      <c r="C994" s="9">
        <v>2</v>
      </c>
      <c r="D994" s="11">
        <v>0.13</v>
      </c>
      <c r="E994" s="11">
        <v>0.13</v>
      </c>
      <c r="F994" s="149">
        <v>0.13521130470977133</v>
      </c>
      <c r="G994" s="11">
        <v>0.11</v>
      </c>
      <c r="H994" s="11">
        <v>0.11</v>
      </c>
      <c r="I994" s="149">
        <v>0.09</v>
      </c>
      <c r="J994" s="149">
        <v>0.1</v>
      </c>
      <c r="K994" s="149" t="s">
        <v>106</v>
      </c>
      <c r="L994" s="149">
        <v>0.2</v>
      </c>
      <c r="M994" s="11">
        <v>0.12</v>
      </c>
      <c r="N994" s="11">
        <v>0.13</v>
      </c>
      <c r="O994" s="11">
        <v>0.12</v>
      </c>
      <c r="P994" s="11">
        <v>0.14000000000000001</v>
      </c>
      <c r="Q994" s="149" t="s">
        <v>106</v>
      </c>
      <c r="R994" s="11">
        <v>0.12</v>
      </c>
      <c r="S994" s="11">
        <v>0.12</v>
      </c>
      <c r="T994" s="149">
        <v>0.1</v>
      </c>
      <c r="U994" s="11">
        <v>0.15897</v>
      </c>
      <c r="V994" s="11">
        <v>0.12</v>
      </c>
      <c r="W994" s="149">
        <v>0.154</v>
      </c>
      <c r="X994" s="149">
        <v>0.03</v>
      </c>
      <c r="Y994" s="11">
        <v>0.11</v>
      </c>
      <c r="Z994" s="11">
        <v>0.12</v>
      </c>
      <c r="AA994" s="11">
        <v>0.16</v>
      </c>
      <c r="AB994" s="154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8">
        <v>23</v>
      </c>
    </row>
    <row r="995" spans="1:65">
      <c r="A995" s="30"/>
      <c r="B995" s="19">
        <v>1</v>
      </c>
      <c r="C995" s="9">
        <v>3</v>
      </c>
      <c r="D995" s="11">
        <v>0.1</v>
      </c>
      <c r="E995" s="11">
        <v>0.12</v>
      </c>
      <c r="F995" s="149">
        <v>0.14440047052991001</v>
      </c>
      <c r="G995" s="11">
        <v>0.17</v>
      </c>
      <c r="H995" s="11">
        <v>0.14000000000000001</v>
      </c>
      <c r="I995" s="149">
        <v>0.06</v>
      </c>
      <c r="J995" s="149">
        <v>0.1</v>
      </c>
      <c r="K995" s="149" t="s">
        <v>106</v>
      </c>
      <c r="L995" s="149">
        <v>0.2</v>
      </c>
      <c r="M995" s="11">
        <v>0.14000000000000001</v>
      </c>
      <c r="N995" s="11">
        <v>0.13</v>
      </c>
      <c r="O995" s="11">
        <v>0.11</v>
      </c>
      <c r="P995" s="11">
        <v>0.13</v>
      </c>
      <c r="Q995" s="149" t="s">
        <v>106</v>
      </c>
      <c r="R995" s="11">
        <v>0.14000000000000001</v>
      </c>
      <c r="S995" s="11">
        <v>0.1</v>
      </c>
      <c r="T995" s="149">
        <v>0.1</v>
      </c>
      <c r="U995" s="150">
        <v>0.22148999999999999</v>
      </c>
      <c r="V995" s="11">
        <v>0.13</v>
      </c>
      <c r="W995" s="150">
        <v>0.129</v>
      </c>
      <c r="X995" s="149">
        <v>7.0000000000000007E-2</v>
      </c>
      <c r="Y995" s="11">
        <v>0.14000000000000001</v>
      </c>
      <c r="Z995" s="11">
        <v>0.13</v>
      </c>
      <c r="AA995" s="11">
        <v>0.16</v>
      </c>
      <c r="AB995" s="154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8">
        <v>16</v>
      </c>
    </row>
    <row r="996" spans="1:65">
      <c r="A996" s="30"/>
      <c r="B996" s="19">
        <v>1</v>
      </c>
      <c r="C996" s="9">
        <v>4</v>
      </c>
      <c r="D996" s="11">
        <v>0.12</v>
      </c>
      <c r="E996" s="11">
        <v>0.13</v>
      </c>
      <c r="F996" s="149">
        <v>0.154931758144631</v>
      </c>
      <c r="G996" s="11">
        <v>0.12</v>
      </c>
      <c r="H996" s="11">
        <v>0.12</v>
      </c>
      <c r="I996" s="149">
        <v>0.08</v>
      </c>
      <c r="J996" s="149">
        <v>0.1</v>
      </c>
      <c r="K996" s="149" t="s">
        <v>106</v>
      </c>
      <c r="L996" s="149">
        <v>0.1</v>
      </c>
      <c r="M996" s="11">
        <v>0.13</v>
      </c>
      <c r="N996" s="11">
        <v>0.14000000000000001</v>
      </c>
      <c r="O996" s="11">
        <v>0.13</v>
      </c>
      <c r="P996" s="11">
        <v>0.13</v>
      </c>
      <c r="Q996" s="149" t="s">
        <v>106</v>
      </c>
      <c r="R996" s="11">
        <v>0.11</v>
      </c>
      <c r="S996" s="11">
        <v>0.12</v>
      </c>
      <c r="T996" s="149">
        <v>0.1</v>
      </c>
      <c r="U996" s="11">
        <v>0.13730000000000001</v>
      </c>
      <c r="V996" s="11">
        <v>0.13</v>
      </c>
      <c r="W996" s="149">
        <v>0.18</v>
      </c>
      <c r="X996" s="149">
        <v>0.04</v>
      </c>
      <c r="Y996" s="11">
        <v>0.12</v>
      </c>
      <c r="Z996" s="11">
        <v>0.12</v>
      </c>
      <c r="AA996" s="11">
        <v>0.08</v>
      </c>
      <c r="AB996" s="154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8">
        <v>0.1259826222222222</v>
      </c>
    </row>
    <row r="997" spans="1:65">
      <c r="A997" s="30"/>
      <c r="B997" s="19">
        <v>1</v>
      </c>
      <c r="C997" s="9">
        <v>5</v>
      </c>
      <c r="D997" s="11">
        <v>0.14000000000000001</v>
      </c>
      <c r="E997" s="11">
        <v>0.14000000000000001</v>
      </c>
      <c r="F997" s="149">
        <v>0.15952655682844066</v>
      </c>
      <c r="G997" s="11">
        <v>0.13</v>
      </c>
      <c r="H997" s="11">
        <v>0.12</v>
      </c>
      <c r="I997" s="149">
        <v>0.09</v>
      </c>
      <c r="J997" s="149">
        <v>0.1</v>
      </c>
      <c r="K997" s="149" t="s">
        <v>106</v>
      </c>
      <c r="L997" s="149">
        <v>0.1</v>
      </c>
      <c r="M997" s="11">
        <v>0.11</v>
      </c>
      <c r="N997" s="11">
        <v>0.14000000000000001</v>
      </c>
      <c r="O997" s="11">
        <v>0.12</v>
      </c>
      <c r="P997" s="11">
        <v>0.13</v>
      </c>
      <c r="Q997" s="149" t="s">
        <v>106</v>
      </c>
      <c r="R997" s="11">
        <v>0.1</v>
      </c>
      <c r="S997" s="11">
        <v>0.1</v>
      </c>
      <c r="T997" s="149">
        <v>0.1</v>
      </c>
      <c r="U997" s="11">
        <v>0.16153999999999999</v>
      </c>
      <c r="V997" s="11">
        <v>0.13</v>
      </c>
      <c r="W997" s="149" t="s">
        <v>343</v>
      </c>
      <c r="X997" s="149" t="s">
        <v>108</v>
      </c>
      <c r="Y997" s="11">
        <v>0.14000000000000001</v>
      </c>
      <c r="Z997" s="11">
        <v>0.13</v>
      </c>
      <c r="AA997" s="11">
        <v>0.11</v>
      </c>
      <c r="AB997" s="154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8">
        <v>120</v>
      </c>
    </row>
    <row r="998" spans="1:65">
      <c r="A998" s="30"/>
      <c r="B998" s="19">
        <v>1</v>
      </c>
      <c r="C998" s="9">
        <v>6</v>
      </c>
      <c r="D998" s="11">
        <v>0.16</v>
      </c>
      <c r="E998" s="11">
        <v>0.12</v>
      </c>
      <c r="F998" s="149">
        <v>0.16252244584319001</v>
      </c>
      <c r="G998" s="11">
        <v>0.11</v>
      </c>
      <c r="H998" s="11">
        <v>0.13</v>
      </c>
      <c r="I998" s="149">
        <v>0.09</v>
      </c>
      <c r="J998" s="149">
        <v>0.1</v>
      </c>
      <c r="K998" s="149" t="s">
        <v>106</v>
      </c>
      <c r="L998" s="149">
        <v>0.1</v>
      </c>
      <c r="M998" s="11">
        <v>0.11</v>
      </c>
      <c r="N998" s="11">
        <v>0.13</v>
      </c>
      <c r="O998" s="11">
        <v>0.11</v>
      </c>
      <c r="P998" s="11">
        <v>0.12</v>
      </c>
      <c r="Q998" s="149" t="s">
        <v>106</v>
      </c>
      <c r="R998" s="11">
        <v>0.12</v>
      </c>
      <c r="S998" s="11">
        <v>0.1</v>
      </c>
      <c r="T998" s="149">
        <v>0.1</v>
      </c>
      <c r="U998" s="11">
        <v>0.12027</v>
      </c>
      <c r="V998" s="11">
        <v>0.14000000000000001</v>
      </c>
      <c r="W998" s="149">
        <v>0.18</v>
      </c>
      <c r="X998" s="149">
        <v>0.09</v>
      </c>
      <c r="Y998" s="11">
        <v>0.13</v>
      </c>
      <c r="Z998" s="11">
        <v>0.11</v>
      </c>
      <c r="AA998" s="11">
        <v>0.12</v>
      </c>
      <c r="AB998" s="154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55"/>
    </row>
    <row r="999" spans="1:65">
      <c r="A999" s="30"/>
      <c r="B999" s="20" t="s">
        <v>272</v>
      </c>
      <c r="C999" s="12"/>
      <c r="D999" s="23">
        <v>0.12666666666666668</v>
      </c>
      <c r="E999" s="23">
        <v>0.12833333333333333</v>
      </c>
      <c r="F999" s="23">
        <v>0.15335122727638259</v>
      </c>
      <c r="G999" s="23">
        <v>0.12</v>
      </c>
      <c r="H999" s="23">
        <v>0.12000000000000001</v>
      </c>
      <c r="I999" s="23">
        <v>8.1666666666666665E-2</v>
      </c>
      <c r="J999" s="23">
        <v>9.9999999999999992E-2</v>
      </c>
      <c r="K999" s="23" t="s">
        <v>674</v>
      </c>
      <c r="L999" s="23">
        <v>0.13333333333333333</v>
      </c>
      <c r="M999" s="23">
        <v>0.125</v>
      </c>
      <c r="N999" s="23">
        <v>0.13500000000000001</v>
      </c>
      <c r="O999" s="23">
        <v>0.11833333333333333</v>
      </c>
      <c r="P999" s="23">
        <v>0.13166666666666668</v>
      </c>
      <c r="Q999" s="23" t="s">
        <v>674</v>
      </c>
      <c r="R999" s="23">
        <v>0.12</v>
      </c>
      <c r="S999" s="23">
        <v>0.10999999999999999</v>
      </c>
      <c r="T999" s="23">
        <v>9.9999999999999992E-2</v>
      </c>
      <c r="U999" s="23">
        <v>0.15058666666666667</v>
      </c>
      <c r="V999" s="23">
        <v>0.13166666666666668</v>
      </c>
      <c r="W999" s="23">
        <v>0.1646</v>
      </c>
      <c r="X999" s="23">
        <v>6.6000000000000003E-2</v>
      </c>
      <c r="Y999" s="23">
        <v>0.13166666666666668</v>
      </c>
      <c r="Z999" s="23">
        <v>0.12</v>
      </c>
      <c r="AA999" s="23">
        <v>0.13499999999999998</v>
      </c>
      <c r="AB999" s="154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55"/>
    </row>
    <row r="1000" spans="1:65">
      <c r="A1000" s="30"/>
      <c r="B1000" s="3" t="s">
        <v>273</v>
      </c>
      <c r="C1000" s="29"/>
      <c r="D1000" s="11">
        <v>0.125</v>
      </c>
      <c r="E1000" s="11">
        <v>0.13</v>
      </c>
      <c r="F1000" s="11">
        <v>0.15722915748653582</v>
      </c>
      <c r="G1000" s="11">
        <v>0.11499999999999999</v>
      </c>
      <c r="H1000" s="11">
        <v>0.12</v>
      </c>
      <c r="I1000" s="11">
        <v>8.4999999999999992E-2</v>
      </c>
      <c r="J1000" s="11">
        <v>0.1</v>
      </c>
      <c r="K1000" s="11" t="s">
        <v>674</v>
      </c>
      <c r="L1000" s="11">
        <v>0.1</v>
      </c>
      <c r="M1000" s="11">
        <v>0.125</v>
      </c>
      <c r="N1000" s="11">
        <v>0.13500000000000001</v>
      </c>
      <c r="O1000" s="11">
        <v>0.12</v>
      </c>
      <c r="P1000" s="11">
        <v>0.13</v>
      </c>
      <c r="Q1000" s="11" t="s">
        <v>674</v>
      </c>
      <c r="R1000" s="11">
        <v>0.12</v>
      </c>
      <c r="S1000" s="11">
        <v>0.11</v>
      </c>
      <c r="T1000" s="11">
        <v>0.1</v>
      </c>
      <c r="U1000" s="11">
        <v>0.14813500000000002</v>
      </c>
      <c r="V1000" s="11">
        <v>0.13</v>
      </c>
      <c r="W1000" s="11">
        <v>0.18</v>
      </c>
      <c r="X1000" s="11">
        <v>7.0000000000000007E-2</v>
      </c>
      <c r="Y1000" s="11">
        <v>0.13500000000000001</v>
      </c>
      <c r="Z1000" s="11">
        <v>0.12</v>
      </c>
      <c r="AA1000" s="11">
        <v>0.14000000000000001</v>
      </c>
      <c r="AB1000" s="154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55"/>
    </row>
    <row r="1001" spans="1:65">
      <c r="A1001" s="30"/>
      <c r="B1001" s="3" t="s">
        <v>274</v>
      </c>
      <c r="C1001" s="29"/>
      <c r="D1001" s="24">
        <v>2.1602468994692897E-2</v>
      </c>
      <c r="E1001" s="24">
        <v>7.5277265270908165E-3</v>
      </c>
      <c r="F1001" s="24">
        <v>1.1289071100364253E-2</v>
      </c>
      <c r="G1001" s="24">
        <v>2.9664793948382701E-2</v>
      </c>
      <c r="H1001" s="24">
        <v>1.414213562373076E-2</v>
      </c>
      <c r="I1001" s="24">
        <v>1.169045194450013E-2</v>
      </c>
      <c r="J1001" s="24">
        <v>1.5202354861220293E-17</v>
      </c>
      <c r="K1001" s="24" t="s">
        <v>674</v>
      </c>
      <c r="L1001" s="24">
        <v>5.1639777949432364E-2</v>
      </c>
      <c r="M1001" s="24">
        <v>1.3784048752090269E-2</v>
      </c>
      <c r="N1001" s="24">
        <v>5.4772255750516656E-3</v>
      </c>
      <c r="O1001" s="24">
        <v>7.5277265270908104E-3</v>
      </c>
      <c r="P1001" s="24">
        <v>7.5277265270908165E-3</v>
      </c>
      <c r="Q1001" s="24" t="s">
        <v>674</v>
      </c>
      <c r="R1001" s="24">
        <v>1.4142135623731055E-2</v>
      </c>
      <c r="S1001" s="24">
        <v>1.0954451150103317E-2</v>
      </c>
      <c r="T1001" s="24">
        <v>1.5202354861220293E-17</v>
      </c>
      <c r="U1001" s="24">
        <v>4.1202312880063797E-2</v>
      </c>
      <c r="V1001" s="24">
        <v>7.5277265270908165E-3</v>
      </c>
      <c r="W1001" s="24">
        <v>2.2864820139244412E-2</v>
      </c>
      <c r="X1001" s="24">
        <v>3.0495901363953817E-2</v>
      </c>
      <c r="Y1001" s="24">
        <v>1.4719601443879595E-2</v>
      </c>
      <c r="Z1001" s="24">
        <v>8.9442719099991595E-3</v>
      </c>
      <c r="AA1001" s="24">
        <v>3.7815340802378083E-2</v>
      </c>
      <c r="AB1001" s="154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55"/>
    </row>
    <row r="1002" spans="1:65">
      <c r="A1002" s="30"/>
      <c r="B1002" s="3" t="s">
        <v>87</v>
      </c>
      <c r="C1002" s="29"/>
      <c r="D1002" s="13">
        <v>0.17054580785283865</v>
      </c>
      <c r="E1002" s="13">
        <v>5.8657609302006364E-2</v>
      </c>
      <c r="F1002" s="13">
        <v>7.3615785806644587E-2</v>
      </c>
      <c r="G1002" s="13">
        <v>0.24720661623652251</v>
      </c>
      <c r="H1002" s="13">
        <v>0.11785113019775632</v>
      </c>
      <c r="I1002" s="13">
        <v>0.14314839115714445</v>
      </c>
      <c r="J1002" s="13">
        <v>1.5202354861220294E-16</v>
      </c>
      <c r="K1002" s="13" t="s">
        <v>674</v>
      </c>
      <c r="L1002" s="13">
        <v>0.38729833462074276</v>
      </c>
      <c r="M1002" s="13">
        <v>0.11027239001672215</v>
      </c>
      <c r="N1002" s="13">
        <v>4.0572041296679004E-2</v>
      </c>
      <c r="O1002" s="13">
        <v>6.3614590369781496E-2</v>
      </c>
      <c r="P1002" s="13">
        <v>5.7172606534866957E-2</v>
      </c>
      <c r="Q1002" s="13" t="s">
        <v>674</v>
      </c>
      <c r="R1002" s="13">
        <v>0.11785113019775879</v>
      </c>
      <c r="S1002" s="13">
        <v>9.95859195463938E-2</v>
      </c>
      <c r="T1002" s="13">
        <v>1.5202354861220294E-16</v>
      </c>
      <c r="U1002" s="13">
        <v>0.27361195909374753</v>
      </c>
      <c r="V1002" s="13">
        <v>5.7172606534866957E-2</v>
      </c>
      <c r="W1002" s="13">
        <v>0.1389114224741459</v>
      </c>
      <c r="X1002" s="13">
        <v>0.4620591115750578</v>
      </c>
      <c r="Y1002" s="13">
        <v>0.11179444134592097</v>
      </c>
      <c r="Z1002" s="13">
        <v>7.4535599249992993E-2</v>
      </c>
      <c r="AA1002" s="13">
        <v>0.28011363557317104</v>
      </c>
      <c r="AB1002" s="154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55"/>
    </row>
    <row r="1003" spans="1:65">
      <c r="A1003" s="30"/>
      <c r="B1003" s="3" t="s">
        <v>275</v>
      </c>
      <c r="C1003" s="29"/>
      <c r="D1003" s="13">
        <v>5.4296730166314422E-3</v>
      </c>
      <c r="E1003" s="13">
        <v>1.8659010819481736E-2</v>
      </c>
      <c r="F1003" s="13">
        <v>0.2172411128725722</v>
      </c>
      <c r="G1003" s="13">
        <v>-4.7487678194770289E-2</v>
      </c>
      <c r="H1003" s="13">
        <v>-4.7487678194770178E-2</v>
      </c>
      <c r="I1003" s="13">
        <v>-0.35176244766032982</v>
      </c>
      <c r="J1003" s="13">
        <v>-0.20623973182897526</v>
      </c>
      <c r="K1003" s="13" t="s">
        <v>674</v>
      </c>
      <c r="L1003" s="13">
        <v>5.8347024228033062E-2</v>
      </c>
      <c r="M1003" s="13">
        <v>-7.7996647862190738E-3</v>
      </c>
      <c r="N1003" s="13">
        <v>7.1576362030883578E-2</v>
      </c>
      <c r="O1003" s="13">
        <v>-6.0717015997620694E-2</v>
      </c>
      <c r="P1003" s="13">
        <v>4.5117686425182768E-2</v>
      </c>
      <c r="Q1003" s="13" t="s">
        <v>674</v>
      </c>
      <c r="R1003" s="13">
        <v>-4.7487678194770289E-2</v>
      </c>
      <c r="S1003" s="13">
        <v>-0.12686370501187283</v>
      </c>
      <c r="T1003" s="13">
        <v>-0.20623973182897526</v>
      </c>
      <c r="U1003" s="13">
        <v>0.19529712916314068</v>
      </c>
      <c r="V1003" s="13">
        <v>4.5117686425182768E-2</v>
      </c>
      <c r="W1003" s="13">
        <v>0.3065294014095068</v>
      </c>
      <c r="X1003" s="13">
        <v>-0.47611822300712359</v>
      </c>
      <c r="Y1003" s="13">
        <v>4.5117686425182768E-2</v>
      </c>
      <c r="Z1003" s="13">
        <v>-4.7487678194770289E-2</v>
      </c>
      <c r="AA1003" s="13">
        <v>7.1576362030883356E-2</v>
      </c>
      <c r="AB1003" s="154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55"/>
    </row>
    <row r="1004" spans="1:65">
      <c r="A1004" s="30"/>
      <c r="B1004" s="46" t="s">
        <v>276</v>
      </c>
      <c r="C1004" s="47"/>
      <c r="D1004" s="45">
        <v>0.13</v>
      </c>
      <c r="E1004" s="45">
        <v>0</v>
      </c>
      <c r="F1004" s="45">
        <v>2.02</v>
      </c>
      <c r="G1004" s="45">
        <v>0.67</v>
      </c>
      <c r="H1004" s="45">
        <v>0.67</v>
      </c>
      <c r="I1004" s="45">
        <v>3.78</v>
      </c>
      <c r="J1004" s="45" t="s">
        <v>277</v>
      </c>
      <c r="K1004" s="45">
        <v>191.91</v>
      </c>
      <c r="L1004" s="45" t="s">
        <v>277</v>
      </c>
      <c r="M1004" s="45">
        <v>0.27</v>
      </c>
      <c r="N1004" s="45">
        <v>0.54</v>
      </c>
      <c r="O1004" s="45">
        <v>0.81</v>
      </c>
      <c r="P1004" s="45">
        <v>0.27</v>
      </c>
      <c r="Q1004" s="45">
        <v>191.91</v>
      </c>
      <c r="R1004" s="45">
        <v>0.67</v>
      </c>
      <c r="S1004" s="45">
        <v>1.48</v>
      </c>
      <c r="T1004" s="45" t="s">
        <v>277</v>
      </c>
      <c r="U1004" s="45">
        <v>1.8</v>
      </c>
      <c r="V1004" s="45">
        <v>0.27</v>
      </c>
      <c r="W1004" s="45">
        <v>0.92</v>
      </c>
      <c r="X1004" s="45">
        <v>5.87</v>
      </c>
      <c r="Y1004" s="45">
        <v>0.27</v>
      </c>
      <c r="Z1004" s="45">
        <v>0.67</v>
      </c>
      <c r="AA1004" s="45">
        <v>0.54</v>
      </c>
      <c r="AB1004" s="154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55"/>
    </row>
    <row r="1005" spans="1:65">
      <c r="B1005" s="31" t="s">
        <v>344</v>
      </c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BM1005" s="55"/>
    </row>
    <row r="1006" spans="1:65">
      <c r="BM1006" s="55"/>
    </row>
    <row r="1007" spans="1:65" ht="15">
      <c r="B1007" s="8" t="s">
        <v>598</v>
      </c>
      <c r="BM1007" s="28" t="s">
        <v>67</v>
      </c>
    </row>
    <row r="1008" spans="1:65" ht="15">
      <c r="A1008" s="25" t="s">
        <v>30</v>
      </c>
      <c r="B1008" s="18" t="s">
        <v>112</v>
      </c>
      <c r="C1008" s="15" t="s">
        <v>113</v>
      </c>
      <c r="D1008" s="16" t="s">
        <v>230</v>
      </c>
      <c r="E1008" s="17" t="s">
        <v>230</v>
      </c>
      <c r="F1008" s="17" t="s">
        <v>230</v>
      </c>
      <c r="G1008" s="17" t="s">
        <v>230</v>
      </c>
      <c r="H1008" s="17" t="s">
        <v>230</v>
      </c>
      <c r="I1008" s="17" t="s">
        <v>230</v>
      </c>
      <c r="J1008" s="17" t="s">
        <v>230</v>
      </c>
      <c r="K1008" s="17" t="s">
        <v>230</v>
      </c>
      <c r="L1008" s="17" t="s">
        <v>230</v>
      </c>
      <c r="M1008" s="17" t="s">
        <v>230</v>
      </c>
      <c r="N1008" s="17" t="s">
        <v>230</v>
      </c>
      <c r="O1008" s="17" t="s">
        <v>230</v>
      </c>
      <c r="P1008" s="17" t="s">
        <v>230</v>
      </c>
      <c r="Q1008" s="17" t="s">
        <v>230</v>
      </c>
      <c r="R1008" s="17" t="s">
        <v>230</v>
      </c>
      <c r="S1008" s="17" t="s">
        <v>230</v>
      </c>
      <c r="T1008" s="17" t="s">
        <v>230</v>
      </c>
      <c r="U1008" s="17" t="s">
        <v>230</v>
      </c>
      <c r="V1008" s="17" t="s">
        <v>230</v>
      </c>
      <c r="W1008" s="17" t="s">
        <v>230</v>
      </c>
      <c r="X1008" s="17" t="s">
        <v>230</v>
      </c>
      <c r="Y1008" s="17" t="s">
        <v>230</v>
      </c>
      <c r="Z1008" s="17" t="s">
        <v>230</v>
      </c>
      <c r="AA1008" s="17" t="s">
        <v>230</v>
      </c>
      <c r="AB1008" s="154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8">
        <v>1</v>
      </c>
    </row>
    <row r="1009" spans="1:65">
      <c r="A1009" s="30"/>
      <c r="B1009" s="19" t="s">
        <v>231</v>
      </c>
      <c r="C1009" s="9" t="s">
        <v>231</v>
      </c>
      <c r="D1009" s="152" t="s">
        <v>233</v>
      </c>
      <c r="E1009" s="153" t="s">
        <v>234</v>
      </c>
      <c r="F1009" s="153" t="s">
        <v>235</v>
      </c>
      <c r="G1009" s="153" t="s">
        <v>236</v>
      </c>
      <c r="H1009" s="153" t="s">
        <v>237</v>
      </c>
      <c r="I1009" s="153" t="s">
        <v>239</v>
      </c>
      <c r="J1009" s="153" t="s">
        <v>240</v>
      </c>
      <c r="K1009" s="153" t="s">
        <v>242</v>
      </c>
      <c r="L1009" s="153" t="s">
        <v>243</v>
      </c>
      <c r="M1009" s="153" t="s">
        <v>245</v>
      </c>
      <c r="N1009" s="153" t="s">
        <v>246</v>
      </c>
      <c r="O1009" s="153" t="s">
        <v>247</v>
      </c>
      <c r="P1009" s="153" t="s">
        <v>248</v>
      </c>
      <c r="Q1009" s="153" t="s">
        <v>249</v>
      </c>
      <c r="R1009" s="153" t="s">
        <v>250</v>
      </c>
      <c r="S1009" s="153" t="s">
        <v>252</v>
      </c>
      <c r="T1009" s="153" t="s">
        <v>253</v>
      </c>
      <c r="U1009" s="153" t="s">
        <v>254</v>
      </c>
      <c r="V1009" s="153" t="s">
        <v>257</v>
      </c>
      <c r="W1009" s="153" t="s">
        <v>279</v>
      </c>
      <c r="X1009" s="153" t="s">
        <v>260</v>
      </c>
      <c r="Y1009" s="153" t="s">
        <v>261</v>
      </c>
      <c r="Z1009" s="153" t="s">
        <v>262</v>
      </c>
      <c r="AA1009" s="153" t="s">
        <v>263</v>
      </c>
      <c r="AB1009" s="154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8" t="s">
        <v>3</v>
      </c>
    </row>
    <row r="1010" spans="1:65">
      <c r="A1010" s="30"/>
      <c r="B1010" s="19"/>
      <c r="C1010" s="9"/>
      <c r="D1010" s="10" t="s">
        <v>282</v>
      </c>
      <c r="E1010" s="11" t="s">
        <v>281</v>
      </c>
      <c r="F1010" s="11" t="s">
        <v>281</v>
      </c>
      <c r="G1010" s="11" t="s">
        <v>281</v>
      </c>
      <c r="H1010" s="11" t="s">
        <v>281</v>
      </c>
      <c r="I1010" s="11" t="s">
        <v>282</v>
      </c>
      <c r="J1010" s="11" t="s">
        <v>281</v>
      </c>
      <c r="K1010" s="11" t="s">
        <v>282</v>
      </c>
      <c r="L1010" s="11" t="s">
        <v>281</v>
      </c>
      <c r="M1010" s="11" t="s">
        <v>282</v>
      </c>
      <c r="N1010" s="11" t="s">
        <v>281</v>
      </c>
      <c r="O1010" s="11" t="s">
        <v>281</v>
      </c>
      <c r="P1010" s="11" t="s">
        <v>281</v>
      </c>
      <c r="Q1010" s="11" t="s">
        <v>322</v>
      </c>
      <c r="R1010" s="11" t="s">
        <v>281</v>
      </c>
      <c r="S1010" s="11" t="s">
        <v>282</v>
      </c>
      <c r="T1010" s="11" t="s">
        <v>281</v>
      </c>
      <c r="U1010" s="11" t="s">
        <v>281</v>
      </c>
      <c r="V1010" s="11" t="s">
        <v>281</v>
      </c>
      <c r="W1010" s="11" t="s">
        <v>281</v>
      </c>
      <c r="X1010" s="11" t="s">
        <v>282</v>
      </c>
      <c r="Y1010" s="11" t="s">
        <v>282</v>
      </c>
      <c r="Z1010" s="11" t="s">
        <v>282</v>
      </c>
      <c r="AA1010" s="11" t="s">
        <v>281</v>
      </c>
      <c r="AB1010" s="154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8">
        <v>2</v>
      </c>
    </row>
    <row r="1011" spans="1:65">
      <c r="A1011" s="30"/>
      <c r="B1011" s="19"/>
      <c r="C1011" s="9"/>
      <c r="D1011" s="26" t="s">
        <v>323</v>
      </c>
      <c r="E1011" s="26" t="s">
        <v>324</v>
      </c>
      <c r="F1011" s="26" t="s">
        <v>324</v>
      </c>
      <c r="G1011" s="26" t="s">
        <v>324</v>
      </c>
      <c r="H1011" s="26" t="s">
        <v>325</v>
      </c>
      <c r="I1011" s="26" t="s">
        <v>324</v>
      </c>
      <c r="J1011" s="26" t="s">
        <v>324</v>
      </c>
      <c r="K1011" s="26" t="s">
        <v>326</v>
      </c>
      <c r="L1011" s="26" t="s">
        <v>326</v>
      </c>
      <c r="M1011" s="26" t="s">
        <v>323</v>
      </c>
      <c r="N1011" s="26" t="s">
        <v>324</v>
      </c>
      <c r="O1011" s="26" t="s">
        <v>324</v>
      </c>
      <c r="P1011" s="26" t="s">
        <v>324</v>
      </c>
      <c r="Q1011" s="26" t="s">
        <v>325</v>
      </c>
      <c r="R1011" s="26" t="s">
        <v>324</v>
      </c>
      <c r="S1011" s="26" t="s">
        <v>326</v>
      </c>
      <c r="T1011" s="26" t="s">
        <v>270</v>
      </c>
      <c r="U1011" s="26" t="s">
        <v>323</v>
      </c>
      <c r="V1011" s="26" t="s">
        <v>118</v>
      </c>
      <c r="W1011" s="26" t="s">
        <v>324</v>
      </c>
      <c r="X1011" s="26" t="s">
        <v>324</v>
      </c>
      <c r="Y1011" s="26" t="s">
        <v>323</v>
      </c>
      <c r="Z1011" s="26" t="s">
        <v>324</v>
      </c>
      <c r="AA1011" s="26" t="s">
        <v>324</v>
      </c>
      <c r="AB1011" s="154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8">
        <v>3</v>
      </c>
    </row>
    <row r="1012" spans="1:65">
      <c r="A1012" s="30"/>
      <c r="B1012" s="18">
        <v>1</v>
      </c>
      <c r="C1012" s="14">
        <v>1</v>
      </c>
      <c r="D1012" s="148">
        <v>0.8</v>
      </c>
      <c r="E1012" s="22">
        <v>1.107</v>
      </c>
      <c r="F1012" s="155">
        <v>1.589</v>
      </c>
      <c r="G1012" s="148">
        <v>0.722624442218751</v>
      </c>
      <c r="H1012" s="22">
        <v>1.0912258265389696</v>
      </c>
      <c r="I1012" s="22">
        <v>1.1000000000000001</v>
      </c>
      <c r="J1012" s="22">
        <v>1.1000000000000001</v>
      </c>
      <c r="K1012" s="148">
        <v>1.28</v>
      </c>
      <c r="L1012" s="22">
        <v>1.05</v>
      </c>
      <c r="M1012" s="22">
        <v>1.1000000000000001</v>
      </c>
      <c r="N1012" s="148">
        <v>1</v>
      </c>
      <c r="O1012" s="148">
        <v>1</v>
      </c>
      <c r="P1012" s="22">
        <v>1</v>
      </c>
      <c r="Q1012" s="148" t="s">
        <v>96</v>
      </c>
      <c r="R1012" s="22">
        <v>1</v>
      </c>
      <c r="S1012" s="22">
        <v>0.91</v>
      </c>
      <c r="T1012" s="22">
        <v>0.9</v>
      </c>
      <c r="U1012" s="22">
        <v>1.2</v>
      </c>
      <c r="V1012" s="22">
        <v>1.1000000000000001</v>
      </c>
      <c r="W1012" s="22">
        <v>1.1000000000000001</v>
      </c>
      <c r="X1012" s="148">
        <v>1.5</v>
      </c>
      <c r="Y1012" s="22">
        <v>1</v>
      </c>
      <c r="Z1012" s="22">
        <v>1.1000000000000001</v>
      </c>
      <c r="AA1012" s="22">
        <v>1</v>
      </c>
      <c r="AB1012" s="154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8">
        <v>1</v>
      </c>
    </row>
    <row r="1013" spans="1:65">
      <c r="A1013" s="30"/>
      <c r="B1013" s="19">
        <v>1</v>
      </c>
      <c r="C1013" s="9">
        <v>2</v>
      </c>
      <c r="D1013" s="149">
        <v>0.7</v>
      </c>
      <c r="E1013" s="11">
        <v>1.1060000000000001</v>
      </c>
      <c r="F1013" s="11">
        <v>1.0229999999999999</v>
      </c>
      <c r="G1013" s="149">
        <v>0.71162417621314999</v>
      </c>
      <c r="H1013" s="11">
        <v>1.0849529137677745</v>
      </c>
      <c r="I1013" s="11">
        <v>1.1000000000000001</v>
      </c>
      <c r="J1013" s="11">
        <v>1.1200000000000001</v>
      </c>
      <c r="K1013" s="149">
        <v>1.25</v>
      </c>
      <c r="L1013" s="11">
        <v>1.0900000000000001</v>
      </c>
      <c r="M1013" s="11">
        <v>1.1000000000000001</v>
      </c>
      <c r="N1013" s="149">
        <v>1</v>
      </c>
      <c r="O1013" s="149">
        <v>1</v>
      </c>
      <c r="P1013" s="11">
        <v>1</v>
      </c>
      <c r="Q1013" s="149" t="s">
        <v>96</v>
      </c>
      <c r="R1013" s="11">
        <v>1.1000000000000001</v>
      </c>
      <c r="S1013" s="11">
        <v>0.96</v>
      </c>
      <c r="T1013" s="11">
        <v>0.9</v>
      </c>
      <c r="U1013" s="11">
        <v>1.1000000000000001</v>
      </c>
      <c r="V1013" s="11">
        <v>1.1000000000000001</v>
      </c>
      <c r="W1013" s="11">
        <v>1.1000000000000001</v>
      </c>
      <c r="X1013" s="149">
        <v>1.5</v>
      </c>
      <c r="Y1013" s="11">
        <v>0.9</v>
      </c>
      <c r="Z1013" s="11">
        <v>1.1000000000000001</v>
      </c>
      <c r="AA1013" s="11">
        <v>1.1000000000000001</v>
      </c>
      <c r="AB1013" s="154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8">
        <v>24</v>
      </c>
    </row>
    <row r="1014" spans="1:65">
      <c r="A1014" s="30"/>
      <c r="B1014" s="19">
        <v>1</v>
      </c>
      <c r="C1014" s="9">
        <v>3</v>
      </c>
      <c r="D1014" s="149">
        <v>0.8</v>
      </c>
      <c r="E1014" s="11">
        <v>1.111</v>
      </c>
      <c r="F1014" s="11">
        <v>1.046</v>
      </c>
      <c r="G1014" s="149">
        <v>0.71306926622909805</v>
      </c>
      <c r="H1014" s="11">
        <v>1.0863594957085607</v>
      </c>
      <c r="I1014" s="11">
        <v>1.1000000000000001</v>
      </c>
      <c r="J1014" s="11">
        <v>1.0900000000000001</v>
      </c>
      <c r="K1014" s="149">
        <v>1.22</v>
      </c>
      <c r="L1014" s="11">
        <v>1.06</v>
      </c>
      <c r="M1014" s="11">
        <v>1.2</v>
      </c>
      <c r="N1014" s="149">
        <v>1</v>
      </c>
      <c r="O1014" s="149">
        <v>1</v>
      </c>
      <c r="P1014" s="11">
        <v>1</v>
      </c>
      <c r="Q1014" s="149" t="s">
        <v>96</v>
      </c>
      <c r="R1014" s="11">
        <v>1</v>
      </c>
      <c r="S1014" s="11">
        <v>1.05</v>
      </c>
      <c r="T1014" s="11">
        <v>0.9</v>
      </c>
      <c r="U1014" s="11">
        <v>1.2</v>
      </c>
      <c r="V1014" s="11">
        <v>1.1000000000000001</v>
      </c>
      <c r="W1014" s="11">
        <v>1.1000000000000001</v>
      </c>
      <c r="X1014" s="149">
        <v>1.5</v>
      </c>
      <c r="Y1014" s="11">
        <v>1</v>
      </c>
      <c r="Z1014" s="11">
        <v>1</v>
      </c>
      <c r="AA1014" s="11">
        <v>1.1000000000000001</v>
      </c>
      <c r="AB1014" s="154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8">
        <v>16</v>
      </c>
    </row>
    <row r="1015" spans="1:65">
      <c r="A1015" s="30"/>
      <c r="B1015" s="19">
        <v>1</v>
      </c>
      <c r="C1015" s="9">
        <v>4</v>
      </c>
      <c r="D1015" s="149">
        <v>0.7</v>
      </c>
      <c r="E1015" s="11">
        <v>1.113</v>
      </c>
      <c r="F1015" s="150">
        <v>1.794</v>
      </c>
      <c r="G1015" s="149">
        <v>0.72144538241592504</v>
      </c>
      <c r="H1015" s="11">
        <v>1.0894933846830226</v>
      </c>
      <c r="I1015" s="11">
        <v>1.1000000000000001</v>
      </c>
      <c r="J1015" s="11">
        <v>1.1399999999999999</v>
      </c>
      <c r="K1015" s="149">
        <v>1.24</v>
      </c>
      <c r="L1015" s="11">
        <v>1.07</v>
      </c>
      <c r="M1015" s="11">
        <v>1.2</v>
      </c>
      <c r="N1015" s="149">
        <v>1</v>
      </c>
      <c r="O1015" s="149">
        <v>1</v>
      </c>
      <c r="P1015" s="11">
        <v>1.1000000000000001</v>
      </c>
      <c r="Q1015" s="149" t="s">
        <v>96</v>
      </c>
      <c r="R1015" s="11">
        <v>1</v>
      </c>
      <c r="S1015" s="11">
        <v>0.97000000000000008</v>
      </c>
      <c r="T1015" s="11">
        <v>0.8</v>
      </c>
      <c r="U1015" s="11">
        <v>1.1000000000000001</v>
      </c>
      <c r="V1015" s="11">
        <v>1</v>
      </c>
      <c r="W1015" s="11">
        <v>1</v>
      </c>
      <c r="X1015" s="149">
        <v>1.4</v>
      </c>
      <c r="Y1015" s="11">
        <v>1</v>
      </c>
      <c r="Z1015" s="11">
        <v>1</v>
      </c>
      <c r="AA1015" s="11">
        <v>1</v>
      </c>
      <c r="AB1015" s="154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8">
        <v>1.0542322150741203</v>
      </c>
    </row>
    <row r="1016" spans="1:65">
      <c r="A1016" s="30"/>
      <c r="B1016" s="19">
        <v>1</v>
      </c>
      <c r="C1016" s="9">
        <v>5</v>
      </c>
      <c r="D1016" s="149">
        <v>0.8</v>
      </c>
      <c r="E1016" s="11">
        <v>1.111</v>
      </c>
      <c r="F1016" s="11">
        <v>1.125</v>
      </c>
      <c r="G1016" s="149">
        <v>0.72183207623497603</v>
      </c>
      <c r="H1016" s="11">
        <v>1.1090492236544001</v>
      </c>
      <c r="I1016" s="11">
        <v>1.1000000000000001</v>
      </c>
      <c r="J1016" s="11">
        <v>1.1000000000000001</v>
      </c>
      <c r="K1016" s="149">
        <v>1.29</v>
      </c>
      <c r="L1016" s="11">
        <v>1.01</v>
      </c>
      <c r="M1016" s="11">
        <v>1.2</v>
      </c>
      <c r="N1016" s="149">
        <v>1</v>
      </c>
      <c r="O1016" s="149">
        <v>1</v>
      </c>
      <c r="P1016" s="11">
        <v>1</v>
      </c>
      <c r="Q1016" s="149" t="s">
        <v>96</v>
      </c>
      <c r="R1016" s="11">
        <v>1</v>
      </c>
      <c r="S1016" s="11">
        <v>0.93</v>
      </c>
      <c r="T1016" s="11">
        <v>0.9</v>
      </c>
      <c r="U1016" s="11">
        <v>1.1000000000000001</v>
      </c>
      <c r="V1016" s="11">
        <v>1</v>
      </c>
      <c r="W1016" s="11">
        <v>1.1000000000000001</v>
      </c>
      <c r="X1016" s="149">
        <v>1.4</v>
      </c>
      <c r="Y1016" s="11">
        <v>1</v>
      </c>
      <c r="Z1016" s="11">
        <v>1</v>
      </c>
      <c r="AA1016" s="11">
        <v>1</v>
      </c>
      <c r="AB1016" s="154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8">
        <v>121</v>
      </c>
    </row>
    <row r="1017" spans="1:65">
      <c r="A1017" s="30"/>
      <c r="B1017" s="19">
        <v>1</v>
      </c>
      <c r="C1017" s="9">
        <v>6</v>
      </c>
      <c r="D1017" s="149">
        <v>0.7</v>
      </c>
      <c r="E1017" s="11">
        <v>1.109</v>
      </c>
      <c r="F1017" s="11">
        <v>1.0820000000000001</v>
      </c>
      <c r="G1017" s="149">
        <v>0.71045258519694898</v>
      </c>
      <c r="H1017" s="11">
        <v>1.0796050932075301</v>
      </c>
      <c r="I1017" s="11">
        <v>1</v>
      </c>
      <c r="J1017" s="150">
        <v>1.21</v>
      </c>
      <c r="K1017" s="149">
        <v>1.28</v>
      </c>
      <c r="L1017" s="11">
        <v>1.02</v>
      </c>
      <c r="M1017" s="11">
        <v>1.2</v>
      </c>
      <c r="N1017" s="149">
        <v>1</v>
      </c>
      <c r="O1017" s="149">
        <v>1</v>
      </c>
      <c r="P1017" s="11">
        <v>1</v>
      </c>
      <c r="Q1017" s="149" t="s">
        <v>96</v>
      </c>
      <c r="R1017" s="11">
        <v>1</v>
      </c>
      <c r="S1017" s="11">
        <v>1.04</v>
      </c>
      <c r="T1017" s="11">
        <v>0.9</v>
      </c>
      <c r="U1017" s="11">
        <v>1.1000000000000001</v>
      </c>
      <c r="V1017" s="11">
        <v>1.1000000000000001</v>
      </c>
      <c r="W1017" s="11">
        <v>1.1000000000000001</v>
      </c>
      <c r="X1017" s="149">
        <v>1.4</v>
      </c>
      <c r="Y1017" s="11">
        <v>1</v>
      </c>
      <c r="Z1017" s="11">
        <v>1</v>
      </c>
      <c r="AA1017" s="11">
        <v>1.1000000000000001</v>
      </c>
      <c r="AB1017" s="154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55"/>
    </row>
    <row r="1018" spans="1:65">
      <c r="A1018" s="30"/>
      <c r="B1018" s="20" t="s">
        <v>272</v>
      </c>
      <c r="C1018" s="12"/>
      <c r="D1018" s="23">
        <v>0.75</v>
      </c>
      <c r="E1018" s="23">
        <v>1.1094999999999999</v>
      </c>
      <c r="F1018" s="23">
        <v>1.2765</v>
      </c>
      <c r="G1018" s="23">
        <v>0.7168413214181415</v>
      </c>
      <c r="H1018" s="23">
        <v>1.0901143229267094</v>
      </c>
      <c r="I1018" s="23">
        <v>1.0833333333333333</v>
      </c>
      <c r="J1018" s="23">
        <v>1.1266666666666667</v>
      </c>
      <c r="K1018" s="23">
        <v>1.26</v>
      </c>
      <c r="L1018" s="23">
        <v>1.05</v>
      </c>
      <c r="M1018" s="23">
        <v>1.1666666666666667</v>
      </c>
      <c r="N1018" s="23">
        <v>1</v>
      </c>
      <c r="O1018" s="23">
        <v>1</v>
      </c>
      <c r="P1018" s="23">
        <v>1.0166666666666666</v>
      </c>
      <c r="Q1018" s="23" t="s">
        <v>674</v>
      </c>
      <c r="R1018" s="23">
        <v>1.0166666666666666</v>
      </c>
      <c r="S1018" s="23">
        <v>0.97666666666666668</v>
      </c>
      <c r="T1018" s="23">
        <v>0.88333333333333341</v>
      </c>
      <c r="U1018" s="23">
        <v>1.1333333333333331</v>
      </c>
      <c r="V1018" s="23">
        <v>1.0666666666666667</v>
      </c>
      <c r="W1018" s="23">
        <v>1.0833333333333333</v>
      </c>
      <c r="X1018" s="23">
        <v>1.4500000000000002</v>
      </c>
      <c r="Y1018" s="23">
        <v>0.98333333333333339</v>
      </c>
      <c r="Z1018" s="23">
        <v>1.0333333333333334</v>
      </c>
      <c r="AA1018" s="23">
        <v>1.05</v>
      </c>
      <c r="AB1018" s="154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55"/>
    </row>
    <row r="1019" spans="1:65">
      <c r="A1019" s="30"/>
      <c r="B1019" s="3" t="s">
        <v>273</v>
      </c>
      <c r="C1019" s="29"/>
      <c r="D1019" s="11">
        <v>0.75</v>
      </c>
      <c r="E1019" s="11">
        <v>1.1099999999999999</v>
      </c>
      <c r="F1019" s="11">
        <v>1.1034999999999999</v>
      </c>
      <c r="G1019" s="11">
        <v>0.71725732432251155</v>
      </c>
      <c r="H1019" s="11">
        <v>1.0879264401957918</v>
      </c>
      <c r="I1019" s="11">
        <v>1.1000000000000001</v>
      </c>
      <c r="J1019" s="11">
        <v>1.1100000000000001</v>
      </c>
      <c r="K1019" s="11">
        <v>1.2650000000000001</v>
      </c>
      <c r="L1019" s="11">
        <v>1.0550000000000002</v>
      </c>
      <c r="M1019" s="11">
        <v>1.2</v>
      </c>
      <c r="N1019" s="11">
        <v>1</v>
      </c>
      <c r="O1019" s="11">
        <v>1</v>
      </c>
      <c r="P1019" s="11">
        <v>1</v>
      </c>
      <c r="Q1019" s="11" t="s">
        <v>674</v>
      </c>
      <c r="R1019" s="11">
        <v>1</v>
      </c>
      <c r="S1019" s="11">
        <v>0.96500000000000008</v>
      </c>
      <c r="T1019" s="11">
        <v>0.9</v>
      </c>
      <c r="U1019" s="11">
        <v>1.1000000000000001</v>
      </c>
      <c r="V1019" s="11">
        <v>1.1000000000000001</v>
      </c>
      <c r="W1019" s="11">
        <v>1.1000000000000001</v>
      </c>
      <c r="X1019" s="11">
        <v>1.45</v>
      </c>
      <c r="Y1019" s="11">
        <v>1</v>
      </c>
      <c r="Z1019" s="11">
        <v>1</v>
      </c>
      <c r="AA1019" s="11">
        <v>1.05</v>
      </c>
      <c r="AB1019" s="154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55"/>
    </row>
    <row r="1020" spans="1:65">
      <c r="A1020" s="30"/>
      <c r="B1020" s="3" t="s">
        <v>274</v>
      </c>
      <c r="C1020" s="29"/>
      <c r="D1020" s="24">
        <v>5.4772255750516662E-2</v>
      </c>
      <c r="E1020" s="24">
        <v>2.6645825188948186E-3</v>
      </c>
      <c r="F1020" s="24">
        <v>0.32973853278014109</v>
      </c>
      <c r="G1020" s="24">
        <v>5.6888039595444579E-3</v>
      </c>
      <c r="H1020" s="24">
        <v>1.011270736632491E-2</v>
      </c>
      <c r="I1020" s="24">
        <v>4.0824829046386339E-2</v>
      </c>
      <c r="J1020" s="24">
        <v>4.4572039067858019E-2</v>
      </c>
      <c r="K1020" s="24">
        <v>2.7568097504180468E-2</v>
      </c>
      <c r="L1020" s="24">
        <v>3.0331501776206232E-2</v>
      </c>
      <c r="M1020" s="24">
        <v>5.1639777949432156E-2</v>
      </c>
      <c r="N1020" s="24">
        <v>0</v>
      </c>
      <c r="O1020" s="24">
        <v>0</v>
      </c>
      <c r="P1020" s="24">
        <v>4.0824829046386339E-2</v>
      </c>
      <c r="Q1020" s="24" t="s">
        <v>674</v>
      </c>
      <c r="R1020" s="24">
        <v>4.0824829046386339E-2</v>
      </c>
      <c r="S1020" s="24">
        <v>5.715476066494083E-2</v>
      </c>
      <c r="T1020" s="24">
        <v>4.0824829046386291E-2</v>
      </c>
      <c r="U1020" s="24">
        <v>5.1639777949432163E-2</v>
      </c>
      <c r="V1020" s="24">
        <v>5.1639777949432274E-2</v>
      </c>
      <c r="W1020" s="24">
        <v>4.0824829046386332E-2</v>
      </c>
      <c r="X1020" s="24">
        <v>5.4772255750516662E-2</v>
      </c>
      <c r="Y1020" s="24">
        <v>4.0824829046386298E-2</v>
      </c>
      <c r="Z1020" s="24">
        <v>5.1639777949432274E-2</v>
      </c>
      <c r="AA1020" s="24">
        <v>5.4772255750516662E-2</v>
      </c>
      <c r="AB1020" s="206"/>
      <c r="AC1020" s="207"/>
      <c r="AD1020" s="207"/>
      <c r="AE1020" s="207"/>
      <c r="AF1020" s="207"/>
      <c r="AG1020" s="207"/>
      <c r="AH1020" s="207"/>
      <c r="AI1020" s="207"/>
      <c r="AJ1020" s="207"/>
      <c r="AK1020" s="207"/>
      <c r="AL1020" s="207"/>
      <c r="AM1020" s="207"/>
      <c r="AN1020" s="207"/>
      <c r="AO1020" s="207"/>
      <c r="AP1020" s="207"/>
      <c r="AQ1020" s="207"/>
      <c r="AR1020" s="207"/>
      <c r="AS1020" s="207"/>
      <c r="AT1020" s="207"/>
      <c r="AU1020" s="207"/>
      <c r="AV1020" s="207"/>
      <c r="AW1020" s="207"/>
      <c r="AX1020" s="207"/>
      <c r="AY1020" s="207"/>
      <c r="AZ1020" s="207"/>
      <c r="BA1020" s="207"/>
      <c r="BB1020" s="207"/>
      <c r="BC1020" s="207"/>
      <c r="BD1020" s="207"/>
      <c r="BE1020" s="207"/>
      <c r="BF1020" s="207"/>
      <c r="BG1020" s="207"/>
      <c r="BH1020" s="207"/>
      <c r="BI1020" s="207"/>
      <c r="BJ1020" s="207"/>
      <c r="BK1020" s="207"/>
      <c r="BL1020" s="207"/>
      <c r="BM1020" s="56"/>
    </row>
    <row r="1021" spans="1:65">
      <c r="A1021" s="30"/>
      <c r="B1021" s="3" t="s">
        <v>87</v>
      </c>
      <c r="C1021" s="29"/>
      <c r="D1021" s="13">
        <v>7.3029674334022215E-2</v>
      </c>
      <c r="E1021" s="13">
        <v>2.401606596570364E-3</v>
      </c>
      <c r="F1021" s="13">
        <v>0.25831455760293076</v>
      </c>
      <c r="G1021" s="13">
        <v>7.9359319692818252E-3</v>
      </c>
      <c r="H1021" s="13">
        <v>9.2767402038848434E-3</v>
      </c>
      <c r="I1021" s="13">
        <v>3.7684457581279703E-2</v>
      </c>
      <c r="J1021" s="13">
        <v>3.9560981421175756E-2</v>
      </c>
      <c r="K1021" s="13">
        <v>2.1879442463635292E-2</v>
      </c>
      <c r="L1021" s="13">
        <v>2.8887144548767837E-2</v>
      </c>
      <c r="M1021" s="13">
        <v>4.4262666813798986E-2</v>
      </c>
      <c r="N1021" s="13">
        <v>0</v>
      </c>
      <c r="O1021" s="13">
        <v>0</v>
      </c>
      <c r="P1021" s="13">
        <v>4.0155569553822629E-2</v>
      </c>
      <c r="Q1021" s="13" t="s">
        <v>674</v>
      </c>
      <c r="R1021" s="13">
        <v>4.0155569553822629E-2</v>
      </c>
      <c r="S1021" s="13">
        <v>5.8520232762738052E-2</v>
      </c>
      <c r="T1021" s="13">
        <v>4.6216787599682591E-2</v>
      </c>
      <c r="U1021" s="13">
        <v>4.5564509955381333E-2</v>
      </c>
      <c r="V1021" s="13">
        <v>4.8412291827592754E-2</v>
      </c>
      <c r="W1021" s="13">
        <v>3.7684457581279696E-2</v>
      </c>
      <c r="X1021" s="13">
        <v>3.7773969483114934E-2</v>
      </c>
      <c r="Y1021" s="13">
        <v>4.1516775301409792E-2</v>
      </c>
      <c r="Z1021" s="13">
        <v>4.9973978660740902E-2</v>
      </c>
      <c r="AA1021" s="13">
        <v>5.2164053095730155E-2</v>
      </c>
      <c r="AB1021" s="154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55"/>
    </row>
    <row r="1022" spans="1:65">
      <c r="A1022" s="30"/>
      <c r="B1022" s="3" t="s">
        <v>275</v>
      </c>
      <c r="C1022" s="29"/>
      <c r="D1022" s="13">
        <v>-0.28858178561042225</v>
      </c>
      <c r="E1022" s="13">
        <v>5.2424678486981957E-2</v>
      </c>
      <c r="F1022" s="13">
        <v>0.2108338008910613</v>
      </c>
      <c r="G1022" s="13">
        <v>-0.32003470282138724</v>
      </c>
      <c r="H1022" s="13">
        <v>3.40362467960309E-2</v>
      </c>
      <c r="I1022" s="13">
        <v>2.7604087451612358E-2</v>
      </c>
      <c r="J1022" s="13">
        <v>6.8708250949676808E-2</v>
      </c>
      <c r="K1022" s="13">
        <v>0.19518260017449074</v>
      </c>
      <c r="L1022" s="13">
        <v>-4.0144998545911248E-3</v>
      </c>
      <c r="M1022" s="13">
        <v>0.10665055571712112</v>
      </c>
      <c r="N1022" s="13">
        <v>-5.1442380813896293E-2</v>
      </c>
      <c r="O1022" s="13">
        <v>-5.1442380813896293E-2</v>
      </c>
      <c r="P1022" s="13">
        <v>-3.5633087160794608E-2</v>
      </c>
      <c r="Q1022" s="13" t="s">
        <v>674</v>
      </c>
      <c r="R1022" s="13">
        <v>-3.5633087160794608E-2</v>
      </c>
      <c r="S1022" s="13">
        <v>-7.3575391928238698E-2</v>
      </c>
      <c r="T1022" s="13">
        <v>-0.16210743638560832</v>
      </c>
      <c r="U1022" s="13">
        <v>7.5031968410917305E-2</v>
      </c>
      <c r="V1022" s="13">
        <v>1.1794793798510561E-2</v>
      </c>
      <c r="W1022" s="13">
        <v>2.7604087451612358E-2</v>
      </c>
      <c r="X1022" s="13">
        <v>0.37540854781985056</v>
      </c>
      <c r="Y1022" s="13">
        <v>-6.7251674466997979E-2</v>
      </c>
      <c r="Z1022" s="13">
        <v>-1.9823793507692811E-2</v>
      </c>
      <c r="AA1022" s="13">
        <v>-4.0144998545911248E-3</v>
      </c>
      <c r="AB1022" s="154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55"/>
    </row>
    <row r="1023" spans="1:65">
      <c r="A1023" s="30"/>
      <c r="B1023" s="46" t="s">
        <v>276</v>
      </c>
      <c r="C1023" s="47"/>
      <c r="D1023" s="45">
        <v>3.76</v>
      </c>
      <c r="E1023" s="45">
        <v>0.4</v>
      </c>
      <c r="F1023" s="45">
        <v>2.33</v>
      </c>
      <c r="G1023" s="45">
        <v>4.1399999999999997</v>
      </c>
      <c r="H1023" s="45">
        <v>0.17</v>
      </c>
      <c r="I1023" s="45">
        <v>0.1</v>
      </c>
      <c r="J1023" s="45">
        <v>0.6</v>
      </c>
      <c r="K1023" s="45">
        <v>2.14</v>
      </c>
      <c r="L1023" s="45">
        <v>0.28999999999999998</v>
      </c>
      <c r="M1023" s="45">
        <v>1.06</v>
      </c>
      <c r="N1023" s="45" t="s">
        <v>277</v>
      </c>
      <c r="O1023" s="45" t="s">
        <v>277</v>
      </c>
      <c r="P1023" s="45">
        <v>0.67</v>
      </c>
      <c r="Q1023" s="45">
        <v>565.54999999999995</v>
      </c>
      <c r="R1023" s="45">
        <v>0.67</v>
      </c>
      <c r="S1023" s="45">
        <v>1.1399999999999999</v>
      </c>
      <c r="T1023" s="45">
        <v>2.2200000000000002</v>
      </c>
      <c r="U1023" s="45">
        <v>0.67</v>
      </c>
      <c r="V1023" s="45">
        <v>0.1</v>
      </c>
      <c r="W1023" s="45">
        <v>0.1</v>
      </c>
      <c r="X1023" s="45">
        <v>4.33</v>
      </c>
      <c r="Y1023" s="45">
        <v>1.06</v>
      </c>
      <c r="Z1023" s="45">
        <v>0.48</v>
      </c>
      <c r="AA1023" s="45">
        <v>0.28999999999999998</v>
      </c>
      <c r="AB1023" s="154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5"/>
    </row>
    <row r="1024" spans="1:65">
      <c r="B1024" s="31" t="s">
        <v>345</v>
      </c>
      <c r="C1024" s="20"/>
      <c r="D1024" s="20"/>
      <c r="E1024" s="20"/>
      <c r="F1024" s="20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BM1024" s="55"/>
    </row>
    <row r="1025" spans="1:65">
      <c r="BM1025" s="55"/>
    </row>
    <row r="1026" spans="1:65" ht="15">
      <c r="B1026" s="8" t="s">
        <v>599</v>
      </c>
      <c r="BM1026" s="28" t="s">
        <v>67</v>
      </c>
    </row>
    <row r="1027" spans="1:65" ht="15">
      <c r="A1027" s="25" t="s">
        <v>63</v>
      </c>
      <c r="B1027" s="18" t="s">
        <v>112</v>
      </c>
      <c r="C1027" s="15" t="s">
        <v>113</v>
      </c>
      <c r="D1027" s="16" t="s">
        <v>230</v>
      </c>
      <c r="E1027" s="17" t="s">
        <v>230</v>
      </c>
      <c r="F1027" s="17" t="s">
        <v>230</v>
      </c>
      <c r="G1027" s="17" t="s">
        <v>230</v>
      </c>
      <c r="H1027" s="17" t="s">
        <v>230</v>
      </c>
      <c r="I1027" s="17" t="s">
        <v>230</v>
      </c>
      <c r="J1027" s="17" t="s">
        <v>230</v>
      </c>
      <c r="K1027" s="17" t="s">
        <v>230</v>
      </c>
      <c r="L1027" s="17" t="s">
        <v>230</v>
      </c>
      <c r="M1027" s="17" t="s">
        <v>230</v>
      </c>
      <c r="N1027" s="17" t="s">
        <v>230</v>
      </c>
      <c r="O1027" s="17" t="s">
        <v>230</v>
      </c>
      <c r="P1027" s="17" t="s">
        <v>230</v>
      </c>
      <c r="Q1027" s="17" t="s">
        <v>230</v>
      </c>
      <c r="R1027" s="17" t="s">
        <v>230</v>
      </c>
      <c r="S1027" s="17" t="s">
        <v>230</v>
      </c>
      <c r="T1027" s="17" t="s">
        <v>230</v>
      </c>
      <c r="U1027" s="17" t="s">
        <v>230</v>
      </c>
      <c r="V1027" s="17" t="s">
        <v>230</v>
      </c>
      <c r="W1027" s="17" t="s">
        <v>230</v>
      </c>
      <c r="X1027" s="17" t="s">
        <v>230</v>
      </c>
      <c r="Y1027" s="17" t="s">
        <v>230</v>
      </c>
      <c r="Z1027" s="17" t="s">
        <v>230</v>
      </c>
      <c r="AA1027" s="17" t="s">
        <v>230</v>
      </c>
      <c r="AB1027" s="17" t="s">
        <v>230</v>
      </c>
      <c r="AC1027" s="17" t="s">
        <v>230</v>
      </c>
      <c r="AD1027" s="17" t="s">
        <v>230</v>
      </c>
      <c r="AE1027" s="17" t="s">
        <v>230</v>
      </c>
      <c r="AF1027" s="17" t="s">
        <v>230</v>
      </c>
      <c r="AG1027" s="154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28">
        <v>1</v>
      </c>
    </row>
    <row r="1028" spans="1:65">
      <c r="A1028" s="30"/>
      <c r="B1028" s="19" t="s">
        <v>231</v>
      </c>
      <c r="C1028" s="9" t="s">
        <v>231</v>
      </c>
      <c r="D1028" s="152" t="s">
        <v>233</v>
      </c>
      <c r="E1028" s="153" t="s">
        <v>234</v>
      </c>
      <c r="F1028" s="153" t="s">
        <v>235</v>
      </c>
      <c r="G1028" s="153" t="s">
        <v>236</v>
      </c>
      <c r="H1028" s="153" t="s">
        <v>237</v>
      </c>
      <c r="I1028" s="153" t="s">
        <v>239</v>
      </c>
      <c r="J1028" s="153" t="s">
        <v>240</v>
      </c>
      <c r="K1028" s="153" t="s">
        <v>242</v>
      </c>
      <c r="L1028" s="153" t="s">
        <v>243</v>
      </c>
      <c r="M1028" s="153" t="s">
        <v>244</v>
      </c>
      <c r="N1028" s="153" t="s">
        <v>245</v>
      </c>
      <c r="O1028" s="153" t="s">
        <v>246</v>
      </c>
      <c r="P1028" s="153" t="s">
        <v>247</v>
      </c>
      <c r="Q1028" s="153" t="s">
        <v>248</v>
      </c>
      <c r="R1028" s="153" t="s">
        <v>249</v>
      </c>
      <c r="S1028" s="153" t="s">
        <v>250</v>
      </c>
      <c r="T1028" s="153" t="s">
        <v>251</v>
      </c>
      <c r="U1028" s="153" t="s">
        <v>287</v>
      </c>
      <c r="V1028" s="153" t="s">
        <v>252</v>
      </c>
      <c r="W1028" s="153" t="s">
        <v>253</v>
      </c>
      <c r="X1028" s="153" t="s">
        <v>254</v>
      </c>
      <c r="Y1028" s="153" t="s">
        <v>255</v>
      </c>
      <c r="Z1028" s="153" t="s">
        <v>256</v>
      </c>
      <c r="AA1028" s="153" t="s">
        <v>257</v>
      </c>
      <c r="AB1028" s="153" t="s">
        <v>279</v>
      </c>
      <c r="AC1028" s="153" t="s">
        <v>260</v>
      </c>
      <c r="AD1028" s="153" t="s">
        <v>261</v>
      </c>
      <c r="AE1028" s="153" t="s">
        <v>262</v>
      </c>
      <c r="AF1028" s="153" t="s">
        <v>263</v>
      </c>
      <c r="AG1028" s="154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8" t="s">
        <v>1</v>
      </c>
    </row>
    <row r="1029" spans="1:65">
      <c r="A1029" s="30"/>
      <c r="B1029" s="19"/>
      <c r="C1029" s="9"/>
      <c r="D1029" s="10" t="s">
        <v>282</v>
      </c>
      <c r="E1029" s="11" t="s">
        <v>281</v>
      </c>
      <c r="F1029" s="11" t="s">
        <v>282</v>
      </c>
      <c r="G1029" s="11" t="s">
        <v>322</v>
      </c>
      <c r="H1029" s="11" t="s">
        <v>281</v>
      </c>
      <c r="I1029" s="11" t="s">
        <v>282</v>
      </c>
      <c r="J1029" s="11" t="s">
        <v>322</v>
      </c>
      <c r="K1029" s="11" t="s">
        <v>282</v>
      </c>
      <c r="L1029" s="11" t="s">
        <v>281</v>
      </c>
      <c r="M1029" s="11" t="s">
        <v>322</v>
      </c>
      <c r="N1029" s="11" t="s">
        <v>282</v>
      </c>
      <c r="O1029" s="11" t="s">
        <v>281</v>
      </c>
      <c r="P1029" s="11" t="s">
        <v>281</v>
      </c>
      <c r="Q1029" s="11" t="s">
        <v>281</v>
      </c>
      <c r="R1029" s="11" t="s">
        <v>322</v>
      </c>
      <c r="S1029" s="11" t="s">
        <v>281</v>
      </c>
      <c r="T1029" s="11" t="s">
        <v>322</v>
      </c>
      <c r="U1029" s="11" t="s">
        <v>282</v>
      </c>
      <c r="V1029" s="11" t="s">
        <v>282</v>
      </c>
      <c r="W1029" s="11" t="s">
        <v>281</v>
      </c>
      <c r="X1029" s="11" t="s">
        <v>322</v>
      </c>
      <c r="Y1029" s="11" t="s">
        <v>282</v>
      </c>
      <c r="Z1029" s="11" t="s">
        <v>282</v>
      </c>
      <c r="AA1029" s="11" t="s">
        <v>281</v>
      </c>
      <c r="AB1029" s="11" t="s">
        <v>281</v>
      </c>
      <c r="AC1029" s="11" t="s">
        <v>282</v>
      </c>
      <c r="AD1029" s="11" t="s">
        <v>282</v>
      </c>
      <c r="AE1029" s="11" t="s">
        <v>282</v>
      </c>
      <c r="AF1029" s="11" t="s">
        <v>281</v>
      </c>
      <c r="AG1029" s="154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8">
        <v>3</v>
      </c>
    </row>
    <row r="1030" spans="1:65">
      <c r="A1030" s="30"/>
      <c r="B1030" s="19"/>
      <c r="C1030" s="9"/>
      <c r="D1030" s="26" t="s">
        <v>323</v>
      </c>
      <c r="E1030" s="26" t="s">
        <v>324</v>
      </c>
      <c r="F1030" s="26" t="s">
        <v>324</v>
      </c>
      <c r="G1030" s="26" t="s">
        <v>324</v>
      </c>
      <c r="H1030" s="26" t="s">
        <v>325</v>
      </c>
      <c r="I1030" s="26" t="s">
        <v>324</v>
      </c>
      <c r="J1030" s="26" t="s">
        <v>324</v>
      </c>
      <c r="K1030" s="26" t="s">
        <v>326</v>
      </c>
      <c r="L1030" s="26" t="s">
        <v>326</v>
      </c>
      <c r="M1030" s="26" t="s">
        <v>324</v>
      </c>
      <c r="N1030" s="26" t="s">
        <v>323</v>
      </c>
      <c r="O1030" s="26" t="s">
        <v>324</v>
      </c>
      <c r="P1030" s="26" t="s">
        <v>324</v>
      </c>
      <c r="Q1030" s="26" t="s">
        <v>324</v>
      </c>
      <c r="R1030" s="26" t="s">
        <v>325</v>
      </c>
      <c r="S1030" s="26" t="s">
        <v>324</v>
      </c>
      <c r="T1030" s="26" t="s">
        <v>327</v>
      </c>
      <c r="U1030" s="26" t="s">
        <v>323</v>
      </c>
      <c r="V1030" s="26" t="s">
        <v>326</v>
      </c>
      <c r="W1030" s="26" t="s">
        <v>270</v>
      </c>
      <c r="X1030" s="26" t="s">
        <v>323</v>
      </c>
      <c r="Y1030" s="26" t="s">
        <v>324</v>
      </c>
      <c r="Z1030" s="26" t="s">
        <v>324</v>
      </c>
      <c r="AA1030" s="26" t="s">
        <v>118</v>
      </c>
      <c r="AB1030" s="26" t="s">
        <v>324</v>
      </c>
      <c r="AC1030" s="26" t="s">
        <v>324</v>
      </c>
      <c r="AD1030" s="26" t="s">
        <v>323</v>
      </c>
      <c r="AE1030" s="26" t="s">
        <v>324</v>
      </c>
      <c r="AF1030" s="26" t="s">
        <v>324</v>
      </c>
      <c r="AG1030" s="154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8">
        <v>3</v>
      </c>
    </row>
    <row r="1031" spans="1:65">
      <c r="A1031" s="30"/>
      <c r="B1031" s="18">
        <v>1</v>
      </c>
      <c r="C1031" s="14">
        <v>1</v>
      </c>
      <c r="D1031" s="229">
        <v>0.33</v>
      </c>
      <c r="E1031" s="229">
        <v>0.2838</v>
      </c>
      <c r="F1031" s="229">
        <v>0.30332500000000001</v>
      </c>
      <c r="G1031" s="228">
        <v>0.41864000000000001</v>
      </c>
      <c r="H1031" s="229">
        <v>0.31968972882212782</v>
      </c>
      <c r="I1031" s="229">
        <v>0.38</v>
      </c>
      <c r="J1031" s="229">
        <v>0.38490000000000002</v>
      </c>
      <c r="K1031" s="228">
        <v>0.436</v>
      </c>
      <c r="L1031" s="229">
        <v>0.36970000000000003</v>
      </c>
      <c r="M1031" s="229">
        <v>0.3</v>
      </c>
      <c r="N1031" s="229">
        <v>0.255</v>
      </c>
      <c r="O1031" s="229">
        <v>0.3</v>
      </c>
      <c r="P1031" s="229">
        <v>0.314</v>
      </c>
      <c r="Q1031" s="229">
        <v>0.29699999999999999</v>
      </c>
      <c r="R1031" s="228" t="s">
        <v>108</v>
      </c>
      <c r="S1031" s="229">
        <v>0.29199999999999998</v>
      </c>
      <c r="T1031" s="229">
        <v>0.25</v>
      </c>
      <c r="U1031" s="229">
        <v>0.36462783140000005</v>
      </c>
      <c r="V1031" s="229">
        <v>0.40020000000000006</v>
      </c>
      <c r="W1031" s="229">
        <v>0.22599999999999998</v>
      </c>
      <c r="X1031" s="229">
        <v>0.28999999999999998</v>
      </c>
      <c r="Y1031" s="229">
        <v>0.25020900000000001</v>
      </c>
      <c r="Z1031" s="229">
        <v>0.309724</v>
      </c>
      <c r="AA1031" s="228">
        <v>0.11199999999999999</v>
      </c>
      <c r="AB1031" s="229">
        <v>0.29199999999999998</v>
      </c>
      <c r="AC1031" s="229">
        <v>0.24199999999999999</v>
      </c>
      <c r="AD1031" s="229">
        <v>0.31</v>
      </c>
      <c r="AE1031" s="229">
        <v>0.28599999999999998</v>
      </c>
      <c r="AF1031" s="229">
        <v>0.217</v>
      </c>
      <c r="AG1031" s="206"/>
      <c r="AH1031" s="207"/>
      <c r="AI1031" s="207"/>
      <c r="AJ1031" s="207"/>
      <c r="AK1031" s="207"/>
      <c r="AL1031" s="207"/>
      <c r="AM1031" s="207"/>
      <c r="AN1031" s="207"/>
      <c r="AO1031" s="207"/>
      <c r="AP1031" s="207"/>
      <c r="AQ1031" s="207"/>
      <c r="AR1031" s="207"/>
      <c r="AS1031" s="207"/>
      <c r="AT1031" s="207"/>
      <c r="AU1031" s="207"/>
      <c r="AV1031" s="207"/>
      <c r="AW1031" s="207"/>
      <c r="AX1031" s="207"/>
      <c r="AY1031" s="207"/>
      <c r="AZ1031" s="207"/>
      <c r="BA1031" s="207"/>
      <c r="BB1031" s="207"/>
      <c r="BC1031" s="207"/>
      <c r="BD1031" s="207"/>
      <c r="BE1031" s="207"/>
      <c r="BF1031" s="207"/>
      <c r="BG1031" s="207"/>
      <c r="BH1031" s="207"/>
      <c r="BI1031" s="207"/>
      <c r="BJ1031" s="207"/>
      <c r="BK1031" s="207"/>
      <c r="BL1031" s="207"/>
      <c r="BM1031" s="230">
        <v>1</v>
      </c>
    </row>
    <row r="1032" spans="1:65">
      <c r="A1032" s="30"/>
      <c r="B1032" s="19">
        <v>1</v>
      </c>
      <c r="C1032" s="9">
        <v>2</v>
      </c>
      <c r="D1032" s="24">
        <v>0.31</v>
      </c>
      <c r="E1032" s="24">
        <v>0.28520000000000001</v>
      </c>
      <c r="F1032" s="24">
        <v>0.312865</v>
      </c>
      <c r="G1032" s="231">
        <v>0.4145899999999999</v>
      </c>
      <c r="H1032" s="24">
        <v>0.32681665076630184</v>
      </c>
      <c r="I1032" s="24">
        <v>0.38</v>
      </c>
      <c r="J1032" s="24">
        <v>0.3921</v>
      </c>
      <c r="K1032" s="231">
        <v>0.42500000000000004</v>
      </c>
      <c r="L1032" s="24">
        <v>0.37969999999999998</v>
      </c>
      <c r="M1032" s="24">
        <v>0.3</v>
      </c>
      <c r="N1032" s="24">
        <v>0.25900000000000001</v>
      </c>
      <c r="O1032" s="24">
        <v>0.28799999999999998</v>
      </c>
      <c r="P1032" s="24">
        <v>0.312</v>
      </c>
      <c r="Q1032" s="24">
        <v>0.29199999999999998</v>
      </c>
      <c r="R1032" s="231" t="s">
        <v>108</v>
      </c>
      <c r="S1032" s="24">
        <v>0.28699999999999998</v>
      </c>
      <c r="T1032" s="24">
        <v>0.25</v>
      </c>
      <c r="U1032" s="24">
        <v>0.42265624170000005</v>
      </c>
      <c r="V1032" s="24">
        <v>0.37209999999999999</v>
      </c>
      <c r="W1032" s="24">
        <v>0.27300000000000002</v>
      </c>
      <c r="X1032" s="24">
        <v>0.28999999999999998</v>
      </c>
      <c r="Y1032" s="24">
        <v>0.27190199999999998</v>
      </c>
      <c r="Z1032" s="24">
        <v>0.31365900000000002</v>
      </c>
      <c r="AA1032" s="231">
        <v>0.11750000000000001</v>
      </c>
      <c r="AB1032" s="24">
        <v>0.29799999999999999</v>
      </c>
      <c r="AC1032" s="24">
        <v>0.26</v>
      </c>
      <c r="AD1032" s="24">
        <v>0.3</v>
      </c>
      <c r="AE1032" s="24">
        <v>0.27400000000000002</v>
      </c>
      <c r="AF1032" s="24">
        <v>0.20899999999999999</v>
      </c>
      <c r="AG1032" s="206"/>
      <c r="AH1032" s="207"/>
      <c r="AI1032" s="207"/>
      <c r="AJ1032" s="207"/>
      <c r="AK1032" s="207"/>
      <c r="AL1032" s="207"/>
      <c r="AM1032" s="207"/>
      <c r="AN1032" s="207"/>
      <c r="AO1032" s="207"/>
      <c r="AP1032" s="207"/>
      <c r="AQ1032" s="207"/>
      <c r="AR1032" s="207"/>
      <c r="AS1032" s="207"/>
      <c r="AT1032" s="207"/>
      <c r="AU1032" s="207"/>
      <c r="AV1032" s="207"/>
      <c r="AW1032" s="207"/>
      <c r="AX1032" s="207"/>
      <c r="AY1032" s="207"/>
      <c r="AZ1032" s="207"/>
      <c r="BA1032" s="207"/>
      <c r="BB1032" s="207"/>
      <c r="BC1032" s="207"/>
      <c r="BD1032" s="207"/>
      <c r="BE1032" s="207"/>
      <c r="BF1032" s="207"/>
      <c r="BG1032" s="207"/>
      <c r="BH1032" s="207"/>
      <c r="BI1032" s="207"/>
      <c r="BJ1032" s="207"/>
      <c r="BK1032" s="207"/>
      <c r="BL1032" s="207"/>
      <c r="BM1032" s="230">
        <v>25</v>
      </c>
    </row>
    <row r="1033" spans="1:65">
      <c r="A1033" s="30"/>
      <c r="B1033" s="19">
        <v>1</v>
      </c>
      <c r="C1033" s="9">
        <v>3</v>
      </c>
      <c r="D1033" s="24">
        <v>0.3</v>
      </c>
      <c r="E1033" s="24">
        <v>0.27539999999999998</v>
      </c>
      <c r="F1033" s="24">
        <v>0.33243200000000001</v>
      </c>
      <c r="G1033" s="231">
        <v>0.40930000000000005</v>
      </c>
      <c r="H1033" s="24">
        <v>0.32077670907993516</v>
      </c>
      <c r="I1033" s="24">
        <v>0.39</v>
      </c>
      <c r="J1033" s="24">
        <v>0.38790000000000002</v>
      </c>
      <c r="K1033" s="231">
        <v>0.41700000000000004</v>
      </c>
      <c r="L1033" s="24">
        <v>0.377</v>
      </c>
      <c r="M1033" s="24">
        <v>0.31</v>
      </c>
      <c r="N1033" s="24">
        <v>0.25900000000000001</v>
      </c>
      <c r="O1033" s="24">
        <v>0.29499999999999998</v>
      </c>
      <c r="P1033" s="24">
        <v>0.30099999999999999</v>
      </c>
      <c r="Q1033" s="24">
        <v>0.28999999999999998</v>
      </c>
      <c r="R1033" s="231" t="s">
        <v>108</v>
      </c>
      <c r="S1033" s="24">
        <v>0.28799999999999998</v>
      </c>
      <c r="T1033" s="24">
        <v>0.25</v>
      </c>
      <c r="U1033" s="24">
        <v>0.416809137</v>
      </c>
      <c r="V1033" s="24">
        <v>0.35439999999999999</v>
      </c>
      <c r="W1033" s="24">
        <v>0.23699999999999996</v>
      </c>
      <c r="X1033" s="24">
        <v>0.3</v>
      </c>
      <c r="Y1033" s="24">
        <v>0.25338100000000002</v>
      </c>
      <c r="Z1033" s="24">
        <v>0.31293899999999997</v>
      </c>
      <c r="AA1033" s="231">
        <v>0.11550000000000001</v>
      </c>
      <c r="AB1033" s="24">
        <v>0.29499999999999998</v>
      </c>
      <c r="AC1033" s="24">
        <v>0.26300000000000001</v>
      </c>
      <c r="AD1033" s="24">
        <v>0.3</v>
      </c>
      <c r="AE1033" s="24">
        <v>0.27300000000000002</v>
      </c>
      <c r="AF1033" s="24">
        <v>0.22</v>
      </c>
      <c r="AG1033" s="206"/>
      <c r="AH1033" s="207"/>
      <c r="AI1033" s="207"/>
      <c r="AJ1033" s="207"/>
      <c r="AK1033" s="207"/>
      <c r="AL1033" s="207"/>
      <c r="AM1033" s="207"/>
      <c r="AN1033" s="207"/>
      <c r="AO1033" s="207"/>
      <c r="AP1033" s="207"/>
      <c r="AQ1033" s="207"/>
      <c r="AR1033" s="207"/>
      <c r="AS1033" s="207"/>
      <c r="AT1033" s="207"/>
      <c r="AU1033" s="207"/>
      <c r="AV1033" s="207"/>
      <c r="AW1033" s="207"/>
      <c r="AX1033" s="207"/>
      <c r="AY1033" s="207"/>
      <c r="AZ1033" s="207"/>
      <c r="BA1033" s="207"/>
      <c r="BB1033" s="207"/>
      <c r="BC1033" s="207"/>
      <c r="BD1033" s="207"/>
      <c r="BE1033" s="207"/>
      <c r="BF1033" s="207"/>
      <c r="BG1033" s="207"/>
      <c r="BH1033" s="207"/>
      <c r="BI1033" s="207"/>
      <c r="BJ1033" s="207"/>
      <c r="BK1033" s="207"/>
      <c r="BL1033" s="207"/>
      <c r="BM1033" s="230">
        <v>16</v>
      </c>
    </row>
    <row r="1034" spans="1:65">
      <c r="A1034" s="30"/>
      <c r="B1034" s="19">
        <v>1</v>
      </c>
      <c r="C1034" s="9">
        <v>4</v>
      </c>
      <c r="D1034" s="24">
        <v>0.3</v>
      </c>
      <c r="E1034" s="24">
        <v>0.28149999999999997</v>
      </c>
      <c r="F1034" s="24">
        <v>0.29924000000000001</v>
      </c>
      <c r="G1034" s="231">
        <v>0.41641000000000006</v>
      </c>
      <c r="H1034" s="24">
        <v>0.31637515855673964</v>
      </c>
      <c r="I1034" s="24">
        <v>0.38</v>
      </c>
      <c r="J1034" s="24">
        <v>0.39090000000000003</v>
      </c>
      <c r="K1034" s="231">
        <v>0.42300000000000004</v>
      </c>
      <c r="L1034" s="24">
        <v>0.37080000000000002</v>
      </c>
      <c r="M1034" s="24">
        <v>0.31</v>
      </c>
      <c r="N1034" s="24">
        <v>0.25900000000000001</v>
      </c>
      <c r="O1034" s="24">
        <v>0.29199999999999998</v>
      </c>
      <c r="P1034" s="24">
        <v>0.31</v>
      </c>
      <c r="Q1034" s="24">
        <v>0.29799999999999999</v>
      </c>
      <c r="R1034" s="231" t="s">
        <v>108</v>
      </c>
      <c r="S1034" s="24">
        <v>0.28599999999999998</v>
      </c>
      <c r="T1034" s="24">
        <v>0.25</v>
      </c>
      <c r="U1034" s="24">
        <v>0.37150820220000003</v>
      </c>
      <c r="V1034" s="24">
        <v>0.38179999999999997</v>
      </c>
      <c r="W1034" s="24">
        <v>0.22300000000000003</v>
      </c>
      <c r="X1034" s="24">
        <v>0.28999999999999998</v>
      </c>
      <c r="Y1034" s="24">
        <v>0.26151999999999997</v>
      </c>
      <c r="Z1034" s="24">
        <v>0.29026000000000002</v>
      </c>
      <c r="AA1034" s="231">
        <v>0.1045</v>
      </c>
      <c r="AB1034" s="24">
        <v>0.28999999999999998</v>
      </c>
      <c r="AC1034" s="24">
        <v>0.26800000000000002</v>
      </c>
      <c r="AD1034" s="24">
        <v>0.3</v>
      </c>
      <c r="AE1034" s="24">
        <v>0.28000000000000003</v>
      </c>
      <c r="AF1034" s="24">
        <v>0.20599999999999999</v>
      </c>
      <c r="AG1034" s="206"/>
      <c r="AH1034" s="207"/>
      <c r="AI1034" s="207"/>
      <c r="AJ1034" s="207"/>
      <c r="AK1034" s="207"/>
      <c r="AL1034" s="207"/>
      <c r="AM1034" s="207"/>
      <c r="AN1034" s="207"/>
      <c r="AO1034" s="207"/>
      <c r="AP1034" s="207"/>
      <c r="AQ1034" s="207"/>
      <c r="AR1034" s="207"/>
      <c r="AS1034" s="207"/>
      <c r="AT1034" s="207"/>
      <c r="AU1034" s="207"/>
      <c r="AV1034" s="207"/>
      <c r="AW1034" s="207"/>
      <c r="AX1034" s="207"/>
      <c r="AY1034" s="207"/>
      <c r="AZ1034" s="207"/>
      <c r="BA1034" s="207"/>
      <c r="BB1034" s="207"/>
      <c r="BC1034" s="207"/>
      <c r="BD1034" s="207"/>
      <c r="BE1034" s="207"/>
      <c r="BF1034" s="207"/>
      <c r="BG1034" s="207"/>
      <c r="BH1034" s="207"/>
      <c r="BI1034" s="207"/>
      <c r="BJ1034" s="207"/>
      <c r="BK1034" s="207"/>
      <c r="BL1034" s="207"/>
      <c r="BM1034" s="230">
        <v>0.30232996561859077</v>
      </c>
    </row>
    <row r="1035" spans="1:65">
      <c r="A1035" s="30"/>
      <c r="B1035" s="19">
        <v>1</v>
      </c>
      <c r="C1035" s="9">
        <v>5</v>
      </c>
      <c r="D1035" s="24">
        <v>0.31</v>
      </c>
      <c r="E1035" s="24">
        <v>0.28800000000000003</v>
      </c>
      <c r="F1035" s="24">
        <v>0.32897700000000002</v>
      </c>
      <c r="G1035" s="231">
        <v>0.41153000000000006</v>
      </c>
      <c r="H1035" s="24">
        <v>0.32698337750376721</v>
      </c>
      <c r="I1035" s="24">
        <v>0.37</v>
      </c>
      <c r="J1035" s="24">
        <v>0.39929999999999999</v>
      </c>
      <c r="K1035" s="231">
        <v>0.43299999999999994</v>
      </c>
      <c r="L1035" s="24">
        <v>0.36080000000000001</v>
      </c>
      <c r="M1035" s="24">
        <v>0.3</v>
      </c>
      <c r="N1035" s="24">
        <v>0.26200000000000001</v>
      </c>
      <c r="O1035" s="24">
        <v>0.29299999999999998</v>
      </c>
      <c r="P1035" s="24">
        <v>0.309</v>
      </c>
      <c r="Q1035" s="24">
        <v>0.29399999999999998</v>
      </c>
      <c r="R1035" s="231" t="s">
        <v>108</v>
      </c>
      <c r="S1035" s="24">
        <v>0.27200000000000002</v>
      </c>
      <c r="T1035" s="24">
        <v>0.22999999999999998</v>
      </c>
      <c r="U1035" s="24">
        <v>0.36033568199999999</v>
      </c>
      <c r="V1035" s="24">
        <v>0.39329999999999998</v>
      </c>
      <c r="W1035" s="24">
        <v>0.26</v>
      </c>
      <c r="X1035" s="24">
        <v>0.3</v>
      </c>
      <c r="Y1035" s="24">
        <v>0.24262399999999995</v>
      </c>
      <c r="Z1035" s="24">
        <v>0.29793200000000003</v>
      </c>
      <c r="AA1035" s="231">
        <v>0.1075</v>
      </c>
      <c r="AB1035" s="24">
        <v>0.29699999999999999</v>
      </c>
      <c r="AC1035" s="24">
        <v>0.27500000000000002</v>
      </c>
      <c r="AD1035" s="24">
        <v>0.28999999999999998</v>
      </c>
      <c r="AE1035" s="24">
        <v>0.28499999999999998</v>
      </c>
      <c r="AF1035" s="24">
        <v>0.216</v>
      </c>
      <c r="AG1035" s="206"/>
      <c r="AH1035" s="207"/>
      <c r="AI1035" s="207"/>
      <c r="AJ1035" s="207"/>
      <c r="AK1035" s="207"/>
      <c r="AL1035" s="207"/>
      <c r="AM1035" s="207"/>
      <c r="AN1035" s="207"/>
      <c r="AO1035" s="207"/>
      <c r="AP1035" s="207"/>
      <c r="AQ1035" s="207"/>
      <c r="AR1035" s="207"/>
      <c r="AS1035" s="207"/>
      <c r="AT1035" s="207"/>
      <c r="AU1035" s="207"/>
      <c r="AV1035" s="207"/>
      <c r="AW1035" s="207"/>
      <c r="AX1035" s="207"/>
      <c r="AY1035" s="207"/>
      <c r="AZ1035" s="207"/>
      <c r="BA1035" s="207"/>
      <c r="BB1035" s="207"/>
      <c r="BC1035" s="207"/>
      <c r="BD1035" s="207"/>
      <c r="BE1035" s="207"/>
      <c r="BF1035" s="207"/>
      <c r="BG1035" s="207"/>
      <c r="BH1035" s="207"/>
      <c r="BI1035" s="207"/>
      <c r="BJ1035" s="207"/>
      <c r="BK1035" s="207"/>
      <c r="BL1035" s="207"/>
      <c r="BM1035" s="230">
        <v>122</v>
      </c>
    </row>
    <row r="1036" spans="1:65">
      <c r="A1036" s="30"/>
      <c r="B1036" s="19">
        <v>1</v>
      </c>
      <c r="C1036" s="9">
        <v>6</v>
      </c>
      <c r="D1036" s="24">
        <v>0.28999999999999998</v>
      </c>
      <c r="E1036" s="24">
        <v>0.28010000000000002</v>
      </c>
      <c r="F1036" s="24">
        <v>0.32136999999999999</v>
      </c>
      <c r="G1036" s="231">
        <v>0.42016999999999999</v>
      </c>
      <c r="H1036" s="24">
        <v>0.31755138595134597</v>
      </c>
      <c r="I1036" s="24">
        <v>0.39</v>
      </c>
      <c r="J1036" s="24">
        <v>0.40289999999999998</v>
      </c>
      <c r="K1036" s="231">
        <v>0.44</v>
      </c>
      <c r="L1036" s="24">
        <v>0.36570000000000003</v>
      </c>
      <c r="M1036" s="24">
        <v>0.3</v>
      </c>
      <c r="N1036" s="24">
        <v>0.26300000000000001</v>
      </c>
      <c r="O1036" s="24">
        <v>0.29499999999999998</v>
      </c>
      <c r="P1036" s="24">
        <v>0.315</v>
      </c>
      <c r="Q1036" s="24">
        <v>0.28499999999999998</v>
      </c>
      <c r="R1036" s="231" t="s">
        <v>108</v>
      </c>
      <c r="S1036" s="24">
        <v>0.27700000000000002</v>
      </c>
      <c r="T1036" s="24">
        <v>0.22999999999999998</v>
      </c>
      <c r="U1036" s="24">
        <v>0.36074242199999995</v>
      </c>
      <c r="V1036" s="24">
        <v>0.35549999999999998</v>
      </c>
      <c r="W1036" s="24">
        <v>0.253</v>
      </c>
      <c r="X1036" s="24">
        <v>0.28000000000000003</v>
      </c>
      <c r="Y1036" s="24">
        <v>0.232404</v>
      </c>
      <c r="Z1036" s="24">
        <v>0.301487</v>
      </c>
      <c r="AA1036" s="231">
        <v>0.11650000000000001</v>
      </c>
      <c r="AB1036" s="24">
        <v>0.29399999999999998</v>
      </c>
      <c r="AC1036" s="235">
        <v>0.217</v>
      </c>
      <c r="AD1036" s="24">
        <v>0.28000000000000003</v>
      </c>
      <c r="AE1036" s="24">
        <v>0.27900000000000003</v>
      </c>
      <c r="AF1036" s="24">
        <v>0.22400000000000003</v>
      </c>
      <c r="AG1036" s="206"/>
      <c r="AH1036" s="207"/>
      <c r="AI1036" s="207"/>
      <c r="AJ1036" s="207"/>
      <c r="AK1036" s="207"/>
      <c r="AL1036" s="207"/>
      <c r="AM1036" s="207"/>
      <c r="AN1036" s="207"/>
      <c r="AO1036" s="207"/>
      <c r="AP1036" s="207"/>
      <c r="AQ1036" s="207"/>
      <c r="AR1036" s="207"/>
      <c r="AS1036" s="207"/>
      <c r="AT1036" s="207"/>
      <c r="AU1036" s="207"/>
      <c r="AV1036" s="207"/>
      <c r="AW1036" s="207"/>
      <c r="AX1036" s="207"/>
      <c r="AY1036" s="207"/>
      <c r="AZ1036" s="207"/>
      <c r="BA1036" s="207"/>
      <c r="BB1036" s="207"/>
      <c r="BC1036" s="207"/>
      <c r="BD1036" s="207"/>
      <c r="BE1036" s="207"/>
      <c r="BF1036" s="207"/>
      <c r="BG1036" s="207"/>
      <c r="BH1036" s="207"/>
      <c r="BI1036" s="207"/>
      <c r="BJ1036" s="207"/>
      <c r="BK1036" s="207"/>
      <c r="BL1036" s="207"/>
      <c r="BM1036" s="56"/>
    </row>
    <row r="1037" spans="1:65">
      <c r="A1037" s="30"/>
      <c r="B1037" s="20" t="s">
        <v>272</v>
      </c>
      <c r="C1037" s="12"/>
      <c r="D1037" s="232">
        <v>0.3066666666666667</v>
      </c>
      <c r="E1037" s="232">
        <v>0.28233333333333333</v>
      </c>
      <c r="F1037" s="232">
        <v>0.31636816666666667</v>
      </c>
      <c r="G1037" s="232">
        <v>0.41510666666666668</v>
      </c>
      <c r="H1037" s="232">
        <v>0.32136550178003626</v>
      </c>
      <c r="I1037" s="232">
        <v>0.38166666666666665</v>
      </c>
      <c r="J1037" s="232">
        <v>0.39300000000000002</v>
      </c>
      <c r="K1037" s="232">
        <v>0.42899999999999999</v>
      </c>
      <c r="L1037" s="232">
        <v>0.37061666666666665</v>
      </c>
      <c r="M1037" s="232">
        <v>0.30333333333333334</v>
      </c>
      <c r="N1037" s="232">
        <v>0.25950000000000001</v>
      </c>
      <c r="O1037" s="232">
        <v>0.29383333333333334</v>
      </c>
      <c r="P1037" s="232">
        <v>0.31016666666666665</v>
      </c>
      <c r="Q1037" s="232">
        <v>0.29266666666666669</v>
      </c>
      <c r="R1037" s="232" t="s">
        <v>674</v>
      </c>
      <c r="S1037" s="232">
        <v>0.28366666666666668</v>
      </c>
      <c r="T1037" s="232">
        <v>0.24333333333333332</v>
      </c>
      <c r="U1037" s="232">
        <v>0.38277991938333339</v>
      </c>
      <c r="V1037" s="232">
        <v>0.37621666666666664</v>
      </c>
      <c r="W1037" s="232">
        <v>0.24533333333333332</v>
      </c>
      <c r="X1037" s="232">
        <v>0.29166666666666669</v>
      </c>
      <c r="Y1037" s="232">
        <v>0.25200666666666666</v>
      </c>
      <c r="Z1037" s="232">
        <v>0.30433350000000003</v>
      </c>
      <c r="AA1037" s="232">
        <v>0.11225</v>
      </c>
      <c r="AB1037" s="232">
        <v>0.29433333333333334</v>
      </c>
      <c r="AC1037" s="232">
        <v>0.25416666666666665</v>
      </c>
      <c r="AD1037" s="232">
        <v>0.29666666666666669</v>
      </c>
      <c r="AE1037" s="232">
        <v>0.27950000000000003</v>
      </c>
      <c r="AF1037" s="232">
        <v>0.21533333333333335</v>
      </c>
      <c r="AG1037" s="206"/>
      <c r="AH1037" s="207"/>
      <c r="AI1037" s="207"/>
      <c r="AJ1037" s="207"/>
      <c r="AK1037" s="207"/>
      <c r="AL1037" s="207"/>
      <c r="AM1037" s="207"/>
      <c r="AN1037" s="207"/>
      <c r="AO1037" s="207"/>
      <c r="AP1037" s="207"/>
      <c r="AQ1037" s="207"/>
      <c r="AR1037" s="207"/>
      <c r="AS1037" s="207"/>
      <c r="AT1037" s="207"/>
      <c r="AU1037" s="207"/>
      <c r="AV1037" s="207"/>
      <c r="AW1037" s="207"/>
      <c r="AX1037" s="207"/>
      <c r="AY1037" s="207"/>
      <c r="AZ1037" s="207"/>
      <c r="BA1037" s="207"/>
      <c r="BB1037" s="207"/>
      <c r="BC1037" s="207"/>
      <c r="BD1037" s="207"/>
      <c r="BE1037" s="207"/>
      <c r="BF1037" s="207"/>
      <c r="BG1037" s="207"/>
      <c r="BH1037" s="207"/>
      <c r="BI1037" s="207"/>
      <c r="BJ1037" s="207"/>
      <c r="BK1037" s="207"/>
      <c r="BL1037" s="207"/>
      <c r="BM1037" s="56"/>
    </row>
    <row r="1038" spans="1:65">
      <c r="A1038" s="30"/>
      <c r="B1038" s="3" t="s">
        <v>273</v>
      </c>
      <c r="C1038" s="29"/>
      <c r="D1038" s="24">
        <v>0.30499999999999999</v>
      </c>
      <c r="E1038" s="24">
        <v>0.28264999999999996</v>
      </c>
      <c r="F1038" s="24">
        <v>0.3171175</v>
      </c>
      <c r="G1038" s="24">
        <v>0.41549999999999998</v>
      </c>
      <c r="H1038" s="24">
        <v>0.32023321895103152</v>
      </c>
      <c r="I1038" s="24">
        <v>0.38</v>
      </c>
      <c r="J1038" s="24">
        <v>0.39150000000000001</v>
      </c>
      <c r="K1038" s="24">
        <v>0.42899999999999999</v>
      </c>
      <c r="L1038" s="24">
        <v>0.37025000000000002</v>
      </c>
      <c r="M1038" s="24">
        <v>0.3</v>
      </c>
      <c r="N1038" s="24">
        <v>0.25900000000000001</v>
      </c>
      <c r="O1038" s="24">
        <v>0.29399999999999998</v>
      </c>
      <c r="P1038" s="24">
        <v>0.311</v>
      </c>
      <c r="Q1038" s="24">
        <v>0.29299999999999998</v>
      </c>
      <c r="R1038" s="24" t="s">
        <v>674</v>
      </c>
      <c r="S1038" s="24">
        <v>0.28649999999999998</v>
      </c>
      <c r="T1038" s="24">
        <v>0.25</v>
      </c>
      <c r="U1038" s="24">
        <v>0.36806801680000001</v>
      </c>
      <c r="V1038" s="24">
        <v>0.37695000000000001</v>
      </c>
      <c r="W1038" s="24">
        <v>0.245</v>
      </c>
      <c r="X1038" s="24">
        <v>0.28999999999999998</v>
      </c>
      <c r="Y1038" s="24">
        <v>0.25179499999999999</v>
      </c>
      <c r="Z1038" s="24">
        <v>0.30560549999999997</v>
      </c>
      <c r="AA1038" s="24">
        <v>0.11374999999999999</v>
      </c>
      <c r="AB1038" s="24">
        <v>0.29449999999999998</v>
      </c>
      <c r="AC1038" s="24">
        <v>0.26150000000000001</v>
      </c>
      <c r="AD1038" s="24">
        <v>0.3</v>
      </c>
      <c r="AE1038" s="24">
        <v>0.27950000000000003</v>
      </c>
      <c r="AF1038" s="24">
        <v>0.2165</v>
      </c>
      <c r="AG1038" s="206"/>
      <c r="AH1038" s="207"/>
      <c r="AI1038" s="207"/>
      <c r="AJ1038" s="207"/>
      <c r="AK1038" s="207"/>
      <c r="AL1038" s="207"/>
      <c r="AM1038" s="207"/>
      <c r="AN1038" s="207"/>
      <c r="AO1038" s="207"/>
      <c r="AP1038" s="207"/>
      <c r="AQ1038" s="207"/>
      <c r="AR1038" s="207"/>
      <c r="AS1038" s="207"/>
      <c r="AT1038" s="207"/>
      <c r="AU1038" s="207"/>
      <c r="AV1038" s="207"/>
      <c r="AW1038" s="207"/>
      <c r="AX1038" s="207"/>
      <c r="AY1038" s="207"/>
      <c r="AZ1038" s="207"/>
      <c r="BA1038" s="207"/>
      <c r="BB1038" s="207"/>
      <c r="BC1038" s="207"/>
      <c r="BD1038" s="207"/>
      <c r="BE1038" s="207"/>
      <c r="BF1038" s="207"/>
      <c r="BG1038" s="207"/>
      <c r="BH1038" s="207"/>
      <c r="BI1038" s="207"/>
      <c r="BJ1038" s="207"/>
      <c r="BK1038" s="207"/>
      <c r="BL1038" s="207"/>
      <c r="BM1038" s="56"/>
    </row>
    <row r="1039" spans="1:65">
      <c r="A1039" s="30"/>
      <c r="B1039" s="3" t="s">
        <v>274</v>
      </c>
      <c r="C1039" s="29"/>
      <c r="D1039" s="24">
        <v>1.3662601021279476E-2</v>
      </c>
      <c r="E1039" s="24">
        <v>4.3871023086619271E-3</v>
      </c>
      <c r="F1039" s="24">
        <v>1.3548566144307179E-2</v>
      </c>
      <c r="G1039" s="24">
        <v>4.161666332932819E-3</v>
      </c>
      <c r="H1039" s="24">
        <v>4.5581015743150731E-3</v>
      </c>
      <c r="I1039" s="24">
        <v>7.5277265270908165E-3</v>
      </c>
      <c r="J1039" s="24">
        <v>6.8489415240604702E-3</v>
      </c>
      <c r="K1039" s="24">
        <v>8.7407093533648367E-3</v>
      </c>
      <c r="L1039" s="24">
        <v>6.9952603001365507E-3</v>
      </c>
      <c r="M1039" s="24">
        <v>5.1639777949432277E-3</v>
      </c>
      <c r="N1039" s="24">
        <v>2.8106938645110413E-3</v>
      </c>
      <c r="O1039" s="24">
        <v>3.9707262140151007E-3</v>
      </c>
      <c r="P1039" s="24">
        <v>5.0365331992022764E-3</v>
      </c>
      <c r="Q1039" s="24">
        <v>4.8027769744874386E-3</v>
      </c>
      <c r="R1039" s="24" t="s">
        <v>674</v>
      </c>
      <c r="S1039" s="24">
        <v>7.5542482529148032E-3</v>
      </c>
      <c r="T1039" s="24">
        <v>1.0327955589886454E-2</v>
      </c>
      <c r="U1039" s="24">
        <v>2.8962229617764984E-2</v>
      </c>
      <c r="V1039" s="24">
        <v>1.9080400065686971E-2</v>
      </c>
      <c r="W1039" s="24">
        <v>1.9906447866625199E-2</v>
      </c>
      <c r="X1039" s="24">
        <v>7.5277265270907992E-3</v>
      </c>
      <c r="Y1039" s="24">
        <v>1.388342300251154E-2</v>
      </c>
      <c r="Z1039" s="24">
        <v>9.3511735894485342E-3</v>
      </c>
      <c r="AA1039" s="24">
        <v>5.2701992372205485E-3</v>
      </c>
      <c r="AB1039" s="24">
        <v>3.0110906108363265E-3</v>
      </c>
      <c r="AC1039" s="24">
        <v>2.1292408662870133E-2</v>
      </c>
      <c r="AD1039" s="24">
        <v>1.0327955589886436E-2</v>
      </c>
      <c r="AE1039" s="24">
        <v>5.3944415837044509E-3</v>
      </c>
      <c r="AF1039" s="24">
        <v>6.742897497861498E-3</v>
      </c>
      <c r="AG1039" s="206"/>
      <c r="AH1039" s="207"/>
      <c r="AI1039" s="207"/>
      <c r="AJ1039" s="207"/>
      <c r="AK1039" s="207"/>
      <c r="AL1039" s="207"/>
      <c r="AM1039" s="207"/>
      <c r="AN1039" s="207"/>
      <c r="AO1039" s="207"/>
      <c r="AP1039" s="207"/>
      <c r="AQ1039" s="207"/>
      <c r="AR1039" s="207"/>
      <c r="AS1039" s="207"/>
      <c r="AT1039" s="207"/>
      <c r="AU1039" s="207"/>
      <c r="AV1039" s="207"/>
      <c r="AW1039" s="207"/>
      <c r="AX1039" s="207"/>
      <c r="AY1039" s="207"/>
      <c r="AZ1039" s="207"/>
      <c r="BA1039" s="207"/>
      <c r="BB1039" s="207"/>
      <c r="BC1039" s="207"/>
      <c r="BD1039" s="207"/>
      <c r="BE1039" s="207"/>
      <c r="BF1039" s="207"/>
      <c r="BG1039" s="207"/>
      <c r="BH1039" s="207"/>
      <c r="BI1039" s="207"/>
      <c r="BJ1039" s="207"/>
      <c r="BK1039" s="207"/>
      <c r="BL1039" s="207"/>
      <c r="BM1039" s="56"/>
    </row>
    <row r="1040" spans="1:65">
      <c r="A1040" s="30"/>
      <c r="B1040" s="3" t="s">
        <v>87</v>
      </c>
      <c r="C1040" s="29"/>
      <c r="D1040" s="13">
        <v>4.4551959851998287E-2</v>
      </c>
      <c r="E1040" s="13">
        <v>1.5538733088531029E-2</v>
      </c>
      <c r="F1040" s="13">
        <v>4.2825314212419745E-2</v>
      </c>
      <c r="G1040" s="13">
        <v>1.0025534801334963E-2</v>
      </c>
      <c r="H1040" s="13">
        <v>1.418354350130257E-2</v>
      </c>
      <c r="I1040" s="13">
        <v>1.9723300944342752E-2</v>
      </c>
      <c r="J1040" s="13">
        <v>1.7427332122291271E-2</v>
      </c>
      <c r="K1040" s="13">
        <v>2.0374613877307313E-2</v>
      </c>
      <c r="L1040" s="13">
        <v>1.8874651167342407E-2</v>
      </c>
      <c r="M1040" s="13">
        <v>1.7024102620691959E-2</v>
      </c>
      <c r="N1040" s="13">
        <v>1.0831190229329638E-2</v>
      </c>
      <c r="O1040" s="13">
        <v>1.3513532208786502E-2</v>
      </c>
      <c r="P1040" s="13">
        <v>1.6238151098986384E-2</v>
      </c>
      <c r="Q1040" s="13">
        <v>1.6410399685036804E-2</v>
      </c>
      <c r="R1040" s="13" t="s">
        <v>674</v>
      </c>
      <c r="S1040" s="13">
        <v>2.6630722395704357E-2</v>
      </c>
      <c r="T1040" s="13">
        <v>4.2443653109122417E-2</v>
      </c>
      <c r="U1040" s="13">
        <v>7.566287611017776E-2</v>
      </c>
      <c r="V1040" s="13">
        <v>5.0716519910566533E-2</v>
      </c>
      <c r="W1040" s="13">
        <v>8.1140412499830977E-2</v>
      </c>
      <c r="X1040" s="13">
        <v>2.5809348092882739E-2</v>
      </c>
      <c r="Y1040" s="13">
        <v>5.5091490975813631E-2</v>
      </c>
      <c r="Z1040" s="13">
        <v>3.0726731002168783E-2</v>
      </c>
      <c r="AA1040" s="13">
        <v>4.695054999751045E-2</v>
      </c>
      <c r="AB1040" s="13">
        <v>1.0230205925831234E-2</v>
      </c>
      <c r="AC1040" s="13">
        <v>8.3773411132603809E-2</v>
      </c>
      <c r="AD1040" s="13">
        <v>3.4813333449055399E-2</v>
      </c>
      <c r="AE1040" s="13">
        <v>1.9300327669783363E-2</v>
      </c>
      <c r="AF1040" s="13">
        <v>3.1313765469945035E-2</v>
      </c>
      <c r="AG1040" s="154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55"/>
    </row>
    <row r="1041" spans="1:65">
      <c r="A1041" s="30"/>
      <c r="B1041" s="3" t="s">
        <v>275</v>
      </c>
      <c r="C1041" s="29"/>
      <c r="D1041" s="13">
        <v>1.4344264681811048E-2</v>
      </c>
      <c r="E1041" s="13">
        <v>-6.6141747624463121E-2</v>
      </c>
      <c r="F1041" s="13">
        <v>4.6433376259454207E-2</v>
      </c>
      <c r="G1041" s="13">
        <v>0.37302521705820979</v>
      </c>
      <c r="H1041" s="13">
        <v>6.2962783469039607E-2</v>
      </c>
      <c r="I1041" s="13">
        <v>0.26241759028334077</v>
      </c>
      <c r="J1041" s="13">
        <v>0.29990422615201662</v>
      </c>
      <c r="K1041" s="13">
        <v>0.41897942244075081</v>
      </c>
      <c r="L1041" s="13">
        <v>0.22586812031138215</v>
      </c>
      <c r="M1041" s="13">
        <v>3.318783543965198E-3</v>
      </c>
      <c r="N1041" s="13">
        <v>-0.14166629341870662</v>
      </c>
      <c r="O1041" s="13">
        <v>-2.8103837698895129E-2</v>
      </c>
      <c r="P1041" s="13">
        <v>2.5921019876548934E-2</v>
      </c>
      <c r="Q1041" s="13">
        <v>-3.1962756097141165E-2</v>
      </c>
      <c r="R1041" s="13" t="s">
        <v>674</v>
      </c>
      <c r="S1041" s="13">
        <v>-6.1731555169324714E-2</v>
      </c>
      <c r="T1041" s="13">
        <v>-0.19513987693725865</v>
      </c>
      <c r="U1041" s="13">
        <v>0.26609983433212037</v>
      </c>
      <c r="V1041" s="13">
        <v>0.24439092862296308</v>
      </c>
      <c r="W1041" s="13">
        <v>-0.18852458825455121</v>
      </c>
      <c r="X1041" s="13">
        <v>-3.5270400438494831E-2</v>
      </c>
      <c r="Y1041" s="13">
        <v>-0.16645157501658392</v>
      </c>
      <c r="Z1041" s="13">
        <v>6.6269791593760452E-3</v>
      </c>
      <c r="AA1041" s="13">
        <v>-0.62871692268304358</v>
      </c>
      <c r="AB1041" s="13">
        <v>-2.6450015528218351E-2</v>
      </c>
      <c r="AC1041" s="13">
        <v>-0.15930706323925992</v>
      </c>
      <c r="AD1041" s="13">
        <v>-1.8732178731726168E-2</v>
      </c>
      <c r="AE1041" s="13">
        <v>-7.551340659163186E-2</v>
      </c>
      <c r="AF1041" s="13">
        <v>-0.28775391849516307</v>
      </c>
      <c r="AG1041" s="154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55"/>
    </row>
    <row r="1042" spans="1:65">
      <c r="A1042" s="30"/>
      <c r="B1042" s="46" t="s">
        <v>276</v>
      </c>
      <c r="C1042" s="47"/>
      <c r="D1042" s="45">
        <v>0.24</v>
      </c>
      <c r="E1042" s="45">
        <v>0.23</v>
      </c>
      <c r="F1042" s="45">
        <v>0.43</v>
      </c>
      <c r="G1042" s="45">
        <v>2.34</v>
      </c>
      <c r="H1042" s="45">
        <v>0.52</v>
      </c>
      <c r="I1042" s="45">
        <v>1.69</v>
      </c>
      <c r="J1042" s="45">
        <v>1.91</v>
      </c>
      <c r="K1042" s="45">
        <v>2.61</v>
      </c>
      <c r="L1042" s="45">
        <v>1.48</v>
      </c>
      <c r="M1042" s="45">
        <v>0.17</v>
      </c>
      <c r="N1042" s="45">
        <v>0.67</v>
      </c>
      <c r="O1042" s="45">
        <v>0.01</v>
      </c>
      <c r="P1042" s="45">
        <v>0.31</v>
      </c>
      <c r="Q1042" s="45">
        <v>0.03</v>
      </c>
      <c r="R1042" s="45">
        <v>5.6</v>
      </c>
      <c r="S1042" s="45">
        <v>0.21</v>
      </c>
      <c r="T1042" s="45">
        <v>0.99</v>
      </c>
      <c r="U1042" s="45">
        <v>1.71</v>
      </c>
      <c r="V1042" s="45">
        <v>1.59</v>
      </c>
      <c r="W1042" s="45">
        <v>0.95</v>
      </c>
      <c r="X1042" s="45">
        <v>0.05</v>
      </c>
      <c r="Y1042" s="45">
        <v>0.82</v>
      </c>
      <c r="Z1042" s="45">
        <v>0.19</v>
      </c>
      <c r="AA1042" s="45">
        <v>3.52</v>
      </c>
      <c r="AB1042" s="45">
        <v>0</v>
      </c>
      <c r="AC1042" s="45">
        <v>0.78</v>
      </c>
      <c r="AD1042" s="45">
        <v>0.05</v>
      </c>
      <c r="AE1042" s="45">
        <v>0.28999999999999998</v>
      </c>
      <c r="AF1042" s="45">
        <v>1.53</v>
      </c>
      <c r="AG1042" s="154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5"/>
    </row>
    <row r="1043" spans="1:65">
      <c r="B1043" s="31"/>
      <c r="C1043" s="20"/>
      <c r="D1043" s="20"/>
      <c r="E1043" s="20"/>
      <c r="F1043" s="20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BM1043" s="55"/>
    </row>
    <row r="1044" spans="1:65" ht="15">
      <c r="B1044" s="8" t="s">
        <v>600</v>
      </c>
      <c r="BM1044" s="28" t="s">
        <v>67</v>
      </c>
    </row>
    <row r="1045" spans="1:65" ht="15">
      <c r="A1045" s="25" t="s">
        <v>64</v>
      </c>
      <c r="B1045" s="18" t="s">
        <v>112</v>
      </c>
      <c r="C1045" s="15" t="s">
        <v>113</v>
      </c>
      <c r="D1045" s="16" t="s">
        <v>230</v>
      </c>
      <c r="E1045" s="17" t="s">
        <v>230</v>
      </c>
      <c r="F1045" s="17" t="s">
        <v>230</v>
      </c>
      <c r="G1045" s="17" t="s">
        <v>230</v>
      </c>
      <c r="H1045" s="17" t="s">
        <v>230</v>
      </c>
      <c r="I1045" s="17" t="s">
        <v>230</v>
      </c>
      <c r="J1045" s="17" t="s">
        <v>230</v>
      </c>
      <c r="K1045" s="17" t="s">
        <v>230</v>
      </c>
      <c r="L1045" s="17" t="s">
        <v>230</v>
      </c>
      <c r="M1045" s="17" t="s">
        <v>230</v>
      </c>
      <c r="N1045" s="17" t="s">
        <v>230</v>
      </c>
      <c r="O1045" s="17" t="s">
        <v>230</v>
      </c>
      <c r="P1045" s="17" t="s">
        <v>230</v>
      </c>
      <c r="Q1045" s="17" t="s">
        <v>230</v>
      </c>
      <c r="R1045" s="17" t="s">
        <v>230</v>
      </c>
      <c r="S1045" s="17" t="s">
        <v>230</v>
      </c>
      <c r="T1045" s="17" t="s">
        <v>230</v>
      </c>
      <c r="U1045" s="17" t="s">
        <v>230</v>
      </c>
      <c r="V1045" s="17" t="s">
        <v>230</v>
      </c>
      <c r="W1045" s="17" t="s">
        <v>230</v>
      </c>
      <c r="X1045" s="17" t="s">
        <v>230</v>
      </c>
      <c r="Y1045" s="17" t="s">
        <v>230</v>
      </c>
      <c r="Z1045" s="17" t="s">
        <v>230</v>
      </c>
      <c r="AA1045" s="17" t="s">
        <v>230</v>
      </c>
      <c r="AB1045" s="17" t="s">
        <v>230</v>
      </c>
      <c r="AC1045" s="154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8">
        <v>1</v>
      </c>
    </row>
    <row r="1046" spans="1:65">
      <c r="A1046" s="30"/>
      <c r="B1046" s="19" t="s">
        <v>231</v>
      </c>
      <c r="C1046" s="9" t="s">
        <v>231</v>
      </c>
      <c r="D1046" s="152" t="s">
        <v>233</v>
      </c>
      <c r="E1046" s="153" t="s">
        <v>234</v>
      </c>
      <c r="F1046" s="153" t="s">
        <v>237</v>
      </c>
      <c r="G1046" s="153" t="s">
        <v>239</v>
      </c>
      <c r="H1046" s="153" t="s">
        <v>242</v>
      </c>
      <c r="I1046" s="153" t="s">
        <v>243</v>
      </c>
      <c r="J1046" s="153" t="s">
        <v>244</v>
      </c>
      <c r="K1046" s="153" t="s">
        <v>245</v>
      </c>
      <c r="L1046" s="153" t="s">
        <v>246</v>
      </c>
      <c r="M1046" s="153" t="s">
        <v>247</v>
      </c>
      <c r="N1046" s="153" t="s">
        <v>248</v>
      </c>
      <c r="O1046" s="153" t="s">
        <v>250</v>
      </c>
      <c r="P1046" s="153" t="s">
        <v>251</v>
      </c>
      <c r="Q1046" s="153" t="s">
        <v>252</v>
      </c>
      <c r="R1046" s="153" t="s">
        <v>253</v>
      </c>
      <c r="S1046" s="153" t="s">
        <v>254</v>
      </c>
      <c r="T1046" s="153" t="s">
        <v>255</v>
      </c>
      <c r="U1046" s="153" t="s">
        <v>257</v>
      </c>
      <c r="V1046" s="153" t="s">
        <v>258</v>
      </c>
      <c r="W1046" s="153" t="s">
        <v>279</v>
      </c>
      <c r="X1046" s="153" t="s">
        <v>259</v>
      </c>
      <c r="Y1046" s="153" t="s">
        <v>260</v>
      </c>
      <c r="Z1046" s="153" t="s">
        <v>261</v>
      </c>
      <c r="AA1046" s="153" t="s">
        <v>262</v>
      </c>
      <c r="AB1046" s="153" t="s">
        <v>263</v>
      </c>
      <c r="AC1046" s="154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8" t="s">
        <v>3</v>
      </c>
    </row>
    <row r="1047" spans="1:65">
      <c r="A1047" s="30"/>
      <c r="B1047" s="19"/>
      <c r="C1047" s="9"/>
      <c r="D1047" s="10" t="s">
        <v>282</v>
      </c>
      <c r="E1047" s="11" t="s">
        <v>281</v>
      </c>
      <c r="F1047" s="11" t="s">
        <v>281</v>
      </c>
      <c r="G1047" s="11" t="s">
        <v>282</v>
      </c>
      <c r="H1047" s="11" t="s">
        <v>282</v>
      </c>
      <c r="I1047" s="11" t="s">
        <v>281</v>
      </c>
      <c r="J1047" s="11" t="s">
        <v>322</v>
      </c>
      <c r="K1047" s="11" t="s">
        <v>282</v>
      </c>
      <c r="L1047" s="11" t="s">
        <v>281</v>
      </c>
      <c r="M1047" s="11" t="s">
        <v>281</v>
      </c>
      <c r="N1047" s="11" t="s">
        <v>281</v>
      </c>
      <c r="O1047" s="11" t="s">
        <v>281</v>
      </c>
      <c r="P1047" s="11" t="s">
        <v>322</v>
      </c>
      <c r="Q1047" s="11" t="s">
        <v>282</v>
      </c>
      <c r="R1047" s="11" t="s">
        <v>281</v>
      </c>
      <c r="S1047" s="11" t="s">
        <v>281</v>
      </c>
      <c r="T1047" s="11" t="s">
        <v>282</v>
      </c>
      <c r="U1047" s="11" t="s">
        <v>281</v>
      </c>
      <c r="V1047" s="11" t="s">
        <v>281</v>
      </c>
      <c r="W1047" s="11" t="s">
        <v>281</v>
      </c>
      <c r="X1047" s="11" t="s">
        <v>282</v>
      </c>
      <c r="Y1047" s="11" t="s">
        <v>282</v>
      </c>
      <c r="Z1047" s="11" t="s">
        <v>282</v>
      </c>
      <c r="AA1047" s="11" t="s">
        <v>282</v>
      </c>
      <c r="AB1047" s="11" t="s">
        <v>281</v>
      </c>
      <c r="AC1047" s="154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8">
        <v>2</v>
      </c>
    </row>
    <row r="1048" spans="1:65">
      <c r="A1048" s="30"/>
      <c r="B1048" s="19"/>
      <c r="C1048" s="9"/>
      <c r="D1048" s="26" t="s">
        <v>323</v>
      </c>
      <c r="E1048" s="26" t="s">
        <v>324</v>
      </c>
      <c r="F1048" s="26" t="s">
        <v>325</v>
      </c>
      <c r="G1048" s="26" t="s">
        <v>324</v>
      </c>
      <c r="H1048" s="26" t="s">
        <v>326</v>
      </c>
      <c r="I1048" s="26" t="s">
        <v>326</v>
      </c>
      <c r="J1048" s="26" t="s">
        <v>324</v>
      </c>
      <c r="K1048" s="26" t="s">
        <v>323</v>
      </c>
      <c r="L1048" s="26" t="s">
        <v>324</v>
      </c>
      <c r="M1048" s="26" t="s">
        <v>324</v>
      </c>
      <c r="N1048" s="26" t="s">
        <v>324</v>
      </c>
      <c r="O1048" s="26" t="s">
        <v>324</v>
      </c>
      <c r="P1048" s="26" t="s">
        <v>327</v>
      </c>
      <c r="Q1048" s="26" t="s">
        <v>326</v>
      </c>
      <c r="R1048" s="26" t="s">
        <v>270</v>
      </c>
      <c r="S1048" s="26" t="s">
        <v>323</v>
      </c>
      <c r="T1048" s="26" t="s">
        <v>324</v>
      </c>
      <c r="U1048" s="26" t="s">
        <v>118</v>
      </c>
      <c r="V1048" s="26" t="s">
        <v>324</v>
      </c>
      <c r="W1048" s="26" t="s">
        <v>324</v>
      </c>
      <c r="X1048" s="26" t="s">
        <v>324</v>
      </c>
      <c r="Y1048" s="26" t="s">
        <v>324</v>
      </c>
      <c r="Z1048" s="26" t="s">
        <v>323</v>
      </c>
      <c r="AA1048" s="26" t="s">
        <v>324</v>
      </c>
      <c r="AB1048" s="26" t="s">
        <v>324</v>
      </c>
      <c r="AC1048" s="154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8">
        <v>3</v>
      </c>
    </row>
    <row r="1049" spans="1:65">
      <c r="A1049" s="30"/>
      <c r="B1049" s="18">
        <v>1</v>
      </c>
      <c r="C1049" s="14">
        <v>1</v>
      </c>
      <c r="D1049" s="22">
        <v>0.16</v>
      </c>
      <c r="E1049" s="22">
        <v>0.17</v>
      </c>
      <c r="F1049" s="22">
        <v>0.17971167823682474</v>
      </c>
      <c r="G1049" s="22">
        <v>0.15</v>
      </c>
      <c r="H1049" s="22">
        <v>0.16</v>
      </c>
      <c r="I1049" s="22">
        <v>0.17</v>
      </c>
      <c r="J1049" s="148" t="s">
        <v>97</v>
      </c>
      <c r="K1049" s="148">
        <v>0.19</v>
      </c>
      <c r="L1049" s="22">
        <v>0.18</v>
      </c>
      <c r="M1049" s="22">
        <v>0.16</v>
      </c>
      <c r="N1049" s="22">
        <v>0.16</v>
      </c>
      <c r="O1049" s="22">
        <v>0.16</v>
      </c>
      <c r="P1049" s="148" t="s">
        <v>106</v>
      </c>
      <c r="Q1049" s="22">
        <v>0.16</v>
      </c>
      <c r="R1049" s="22">
        <v>0.16</v>
      </c>
      <c r="S1049" s="22">
        <v>0.17</v>
      </c>
      <c r="T1049" s="148">
        <v>5.49</v>
      </c>
      <c r="U1049" s="22">
        <v>0.15</v>
      </c>
      <c r="V1049" s="22">
        <v>0.17262</v>
      </c>
      <c r="W1049" s="22">
        <v>0.17</v>
      </c>
      <c r="X1049" s="22">
        <v>0.16400000000000001</v>
      </c>
      <c r="Y1049" s="148">
        <v>0.08</v>
      </c>
      <c r="Z1049" s="22">
        <v>0.16</v>
      </c>
      <c r="AA1049" s="22">
        <v>0.17</v>
      </c>
      <c r="AB1049" s="22">
        <v>0.16</v>
      </c>
      <c r="AC1049" s="154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8">
        <v>1</v>
      </c>
    </row>
    <row r="1050" spans="1:65">
      <c r="A1050" s="30"/>
      <c r="B1050" s="19">
        <v>1</v>
      </c>
      <c r="C1050" s="9">
        <v>2</v>
      </c>
      <c r="D1050" s="11">
        <v>0.17</v>
      </c>
      <c r="E1050" s="11">
        <v>0.18</v>
      </c>
      <c r="F1050" s="11">
        <v>0.16957981273257236</v>
      </c>
      <c r="G1050" s="11">
        <v>0.16</v>
      </c>
      <c r="H1050" s="11">
        <v>0.17</v>
      </c>
      <c r="I1050" s="11">
        <v>0.16</v>
      </c>
      <c r="J1050" s="149" t="s">
        <v>97</v>
      </c>
      <c r="K1050" s="149">
        <v>0.19</v>
      </c>
      <c r="L1050" s="11">
        <v>0.18</v>
      </c>
      <c r="M1050" s="11">
        <v>0.16</v>
      </c>
      <c r="N1050" s="11">
        <v>0.16</v>
      </c>
      <c r="O1050" s="11">
        <v>0.16</v>
      </c>
      <c r="P1050" s="149" t="s">
        <v>106</v>
      </c>
      <c r="Q1050" s="11">
        <v>0.17</v>
      </c>
      <c r="R1050" s="11">
        <v>0.16</v>
      </c>
      <c r="S1050" s="11">
        <v>0.17</v>
      </c>
      <c r="T1050" s="149">
        <v>3.8</v>
      </c>
      <c r="U1050" s="11">
        <v>0.15</v>
      </c>
      <c r="V1050" s="11">
        <v>0.16364000000000001</v>
      </c>
      <c r="W1050" s="11">
        <v>0.17</v>
      </c>
      <c r="X1050" s="150">
        <v>0.23300000000000001</v>
      </c>
      <c r="Y1050" s="149">
        <v>0.08</v>
      </c>
      <c r="Z1050" s="11">
        <v>0.15</v>
      </c>
      <c r="AA1050" s="11">
        <v>0.16</v>
      </c>
      <c r="AB1050" s="11">
        <v>0.16</v>
      </c>
      <c r="AC1050" s="154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8">
        <v>26</v>
      </c>
    </row>
    <row r="1051" spans="1:65">
      <c r="A1051" s="30"/>
      <c r="B1051" s="19">
        <v>1</v>
      </c>
      <c r="C1051" s="9">
        <v>3</v>
      </c>
      <c r="D1051" s="11">
        <v>0.16</v>
      </c>
      <c r="E1051" s="11">
        <v>0.16</v>
      </c>
      <c r="F1051" s="11">
        <v>0.16894304719144113</v>
      </c>
      <c r="G1051" s="11">
        <v>0.17</v>
      </c>
      <c r="H1051" s="11">
        <v>0.17</v>
      </c>
      <c r="I1051" s="11">
        <v>0.16</v>
      </c>
      <c r="J1051" s="149" t="s">
        <v>97</v>
      </c>
      <c r="K1051" s="149">
        <v>0.2</v>
      </c>
      <c r="L1051" s="11">
        <v>0.17</v>
      </c>
      <c r="M1051" s="11">
        <v>0.16</v>
      </c>
      <c r="N1051" s="11">
        <v>0.16</v>
      </c>
      <c r="O1051" s="11">
        <v>0.16</v>
      </c>
      <c r="P1051" s="149" t="s">
        <v>106</v>
      </c>
      <c r="Q1051" s="11">
        <v>0.17</v>
      </c>
      <c r="R1051" s="11">
        <v>0.16</v>
      </c>
      <c r="S1051" s="11">
        <v>0.17</v>
      </c>
      <c r="T1051" s="149">
        <v>5.32</v>
      </c>
      <c r="U1051" s="11">
        <v>0.15</v>
      </c>
      <c r="V1051" s="11">
        <v>0.16158</v>
      </c>
      <c r="W1051" s="11">
        <v>0.16</v>
      </c>
      <c r="X1051" s="11">
        <v>0.17299999999999999</v>
      </c>
      <c r="Y1051" s="149">
        <v>0.09</v>
      </c>
      <c r="Z1051" s="11">
        <v>0.16</v>
      </c>
      <c r="AA1051" s="11">
        <v>0.17</v>
      </c>
      <c r="AB1051" s="11">
        <v>0.16</v>
      </c>
      <c r="AC1051" s="154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8">
        <v>16</v>
      </c>
    </row>
    <row r="1052" spans="1:65">
      <c r="A1052" s="30"/>
      <c r="B1052" s="19">
        <v>1</v>
      </c>
      <c r="C1052" s="9">
        <v>4</v>
      </c>
      <c r="D1052" s="11">
        <v>0.17</v>
      </c>
      <c r="E1052" s="11">
        <v>0.17</v>
      </c>
      <c r="F1052" s="11">
        <v>0.163700056851144</v>
      </c>
      <c r="G1052" s="11">
        <v>0.17</v>
      </c>
      <c r="H1052" s="11">
        <v>0.17</v>
      </c>
      <c r="I1052" s="11">
        <v>0.16</v>
      </c>
      <c r="J1052" s="149" t="s">
        <v>97</v>
      </c>
      <c r="K1052" s="149">
        <v>0.18</v>
      </c>
      <c r="L1052" s="11">
        <v>0.16</v>
      </c>
      <c r="M1052" s="11">
        <v>0.16</v>
      </c>
      <c r="N1052" s="11">
        <v>0.16</v>
      </c>
      <c r="O1052" s="11">
        <v>0.16</v>
      </c>
      <c r="P1052" s="149" t="s">
        <v>106</v>
      </c>
      <c r="Q1052" s="11">
        <v>0.15</v>
      </c>
      <c r="R1052" s="11">
        <v>0.15</v>
      </c>
      <c r="S1052" s="11">
        <v>0.16</v>
      </c>
      <c r="T1052" s="149">
        <v>8.1300000000000008</v>
      </c>
      <c r="U1052" s="11">
        <v>0.15</v>
      </c>
      <c r="V1052" s="11">
        <v>0.16719999999999999</v>
      </c>
      <c r="W1052" s="11">
        <v>0.16</v>
      </c>
      <c r="X1052" s="11">
        <v>0.183</v>
      </c>
      <c r="Y1052" s="149">
        <v>0.08</v>
      </c>
      <c r="Z1052" s="11">
        <v>0.16</v>
      </c>
      <c r="AA1052" s="11">
        <v>0.16</v>
      </c>
      <c r="AB1052" s="11">
        <v>0.15</v>
      </c>
      <c r="AC1052" s="154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8">
        <v>0.163156284437426</v>
      </c>
    </row>
    <row r="1053" spans="1:65">
      <c r="A1053" s="30"/>
      <c r="B1053" s="19">
        <v>1</v>
      </c>
      <c r="C1053" s="9">
        <v>5</v>
      </c>
      <c r="D1053" s="11">
        <v>0.17</v>
      </c>
      <c r="E1053" s="11">
        <v>0.17</v>
      </c>
      <c r="F1053" s="11">
        <v>0.16624781987881712</v>
      </c>
      <c r="G1053" s="11">
        <v>0.16</v>
      </c>
      <c r="H1053" s="11">
        <v>0.18</v>
      </c>
      <c r="I1053" s="11">
        <v>0.15</v>
      </c>
      <c r="J1053" s="149" t="s">
        <v>97</v>
      </c>
      <c r="K1053" s="149">
        <v>0.18</v>
      </c>
      <c r="L1053" s="11">
        <v>0.18</v>
      </c>
      <c r="M1053" s="11">
        <v>0.16</v>
      </c>
      <c r="N1053" s="11">
        <v>0.15</v>
      </c>
      <c r="O1053" s="11">
        <v>0.15</v>
      </c>
      <c r="P1053" s="149" t="s">
        <v>106</v>
      </c>
      <c r="Q1053" s="11">
        <v>0.15</v>
      </c>
      <c r="R1053" s="11">
        <v>0.17</v>
      </c>
      <c r="S1053" s="11">
        <v>0.17</v>
      </c>
      <c r="T1053" s="150">
        <v>11.63</v>
      </c>
      <c r="U1053" s="11">
        <v>0.15</v>
      </c>
      <c r="V1053" s="11">
        <v>0.16572999999999999</v>
      </c>
      <c r="W1053" s="11">
        <v>0.17</v>
      </c>
      <c r="X1053" s="11">
        <v>0.17499999999999999</v>
      </c>
      <c r="Y1053" s="149">
        <v>0.08</v>
      </c>
      <c r="Z1053" s="11">
        <v>0.16</v>
      </c>
      <c r="AA1053" s="11">
        <v>0.16</v>
      </c>
      <c r="AB1053" s="11">
        <v>0.15</v>
      </c>
      <c r="AC1053" s="154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8">
        <v>123</v>
      </c>
    </row>
    <row r="1054" spans="1:65">
      <c r="A1054" s="30"/>
      <c r="B1054" s="19">
        <v>1</v>
      </c>
      <c r="C1054" s="9">
        <v>6</v>
      </c>
      <c r="D1054" s="11">
        <v>0.17</v>
      </c>
      <c r="E1054" s="11">
        <v>0.17</v>
      </c>
      <c r="F1054" s="11">
        <v>0.16282171760031508</v>
      </c>
      <c r="G1054" s="11">
        <v>0.15</v>
      </c>
      <c r="H1054" s="11">
        <v>0.18</v>
      </c>
      <c r="I1054" s="11">
        <v>0.15</v>
      </c>
      <c r="J1054" s="149" t="s">
        <v>97</v>
      </c>
      <c r="K1054" s="149">
        <v>0.18</v>
      </c>
      <c r="L1054" s="11">
        <v>0.17</v>
      </c>
      <c r="M1054" s="11">
        <v>0.15</v>
      </c>
      <c r="N1054" s="11">
        <v>0.16</v>
      </c>
      <c r="O1054" s="11">
        <v>0.16</v>
      </c>
      <c r="P1054" s="149" t="s">
        <v>106</v>
      </c>
      <c r="Q1054" s="11">
        <v>0.16</v>
      </c>
      <c r="R1054" s="11">
        <v>0.16</v>
      </c>
      <c r="S1054" s="11">
        <v>0.17</v>
      </c>
      <c r="T1054" s="149">
        <v>5.68</v>
      </c>
      <c r="U1054" s="11">
        <v>0.15</v>
      </c>
      <c r="V1054" s="11">
        <v>0.17177999999999999</v>
      </c>
      <c r="W1054" s="11">
        <v>0.16</v>
      </c>
      <c r="X1054" s="11">
        <v>0.17599999999999999</v>
      </c>
      <c r="Y1054" s="149">
        <v>0.08</v>
      </c>
      <c r="Z1054" s="11">
        <v>0.15</v>
      </c>
      <c r="AA1054" s="11">
        <v>0.15</v>
      </c>
      <c r="AB1054" s="11">
        <v>0.16</v>
      </c>
      <c r="AC1054" s="154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55"/>
    </row>
    <row r="1055" spans="1:65">
      <c r="A1055" s="30"/>
      <c r="B1055" s="20" t="s">
        <v>272</v>
      </c>
      <c r="C1055" s="12"/>
      <c r="D1055" s="23">
        <v>0.16666666666666666</v>
      </c>
      <c r="E1055" s="23">
        <v>0.17</v>
      </c>
      <c r="F1055" s="23">
        <v>0.16850068874851906</v>
      </c>
      <c r="G1055" s="23">
        <v>0.16</v>
      </c>
      <c r="H1055" s="23">
        <v>0.17166666666666666</v>
      </c>
      <c r="I1055" s="23">
        <v>0.15833333333333335</v>
      </c>
      <c r="J1055" s="23" t="s">
        <v>674</v>
      </c>
      <c r="K1055" s="23">
        <v>0.18666666666666665</v>
      </c>
      <c r="L1055" s="23">
        <v>0.17333333333333334</v>
      </c>
      <c r="M1055" s="23">
        <v>0.15833333333333335</v>
      </c>
      <c r="N1055" s="23">
        <v>0.15833333333333335</v>
      </c>
      <c r="O1055" s="23">
        <v>0.15833333333333335</v>
      </c>
      <c r="P1055" s="23" t="s">
        <v>674</v>
      </c>
      <c r="Q1055" s="23">
        <v>0.16</v>
      </c>
      <c r="R1055" s="23">
        <v>0.16</v>
      </c>
      <c r="S1055" s="23">
        <v>0.16833333333333333</v>
      </c>
      <c r="T1055" s="23">
        <v>6.6750000000000007</v>
      </c>
      <c r="U1055" s="23">
        <v>0.15</v>
      </c>
      <c r="V1055" s="23">
        <v>0.16709166666666667</v>
      </c>
      <c r="W1055" s="23">
        <v>0.16500000000000001</v>
      </c>
      <c r="X1055" s="23">
        <v>0.18400000000000002</v>
      </c>
      <c r="Y1055" s="23">
        <v>8.1666666666666679E-2</v>
      </c>
      <c r="Z1055" s="23">
        <v>0.15666666666666668</v>
      </c>
      <c r="AA1055" s="23">
        <v>0.16166666666666668</v>
      </c>
      <c r="AB1055" s="23">
        <v>0.15666666666666668</v>
      </c>
      <c r="AC1055" s="154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55"/>
    </row>
    <row r="1056" spans="1:65">
      <c r="A1056" s="30"/>
      <c r="B1056" s="3" t="s">
        <v>273</v>
      </c>
      <c r="C1056" s="29"/>
      <c r="D1056" s="11">
        <v>0.17</v>
      </c>
      <c r="E1056" s="11">
        <v>0.17</v>
      </c>
      <c r="F1056" s="11">
        <v>0.16759543353512912</v>
      </c>
      <c r="G1056" s="11">
        <v>0.16</v>
      </c>
      <c r="H1056" s="11">
        <v>0.17</v>
      </c>
      <c r="I1056" s="11">
        <v>0.16</v>
      </c>
      <c r="J1056" s="11" t="s">
        <v>674</v>
      </c>
      <c r="K1056" s="11">
        <v>0.185</v>
      </c>
      <c r="L1056" s="11">
        <v>0.17499999999999999</v>
      </c>
      <c r="M1056" s="11">
        <v>0.16</v>
      </c>
      <c r="N1056" s="11">
        <v>0.16</v>
      </c>
      <c r="O1056" s="11">
        <v>0.16</v>
      </c>
      <c r="P1056" s="11" t="s">
        <v>674</v>
      </c>
      <c r="Q1056" s="11">
        <v>0.16</v>
      </c>
      <c r="R1056" s="11">
        <v>0.16</v>
      </c>
      <c r="S1056" s="11">
        <v>0.17</v>
      </c>
      <c r="T1056" s="11">
        <v>5.585</v>
      </c>
      <c r="U1056" s="11">
        <v>0.15</v>
      </c>
      <c r="V1056" s="11">
        <v>0.16646499999999997</v>
      </c>
      <c r="W1056" s="11">
        <v>0.16500000000000001</v>
      </c>
      <c r="X1056" s="11">
        <v>0.17549999999999999</v>
      </c>
      <c r="Y1056" s="11">
        <v>0.08</v>
      </c>
      <c r="Z1056" s="11">
        <v>0.16</v>
      </c>
      <c r="AA1056" s="11">
        <v>0.16</v>
      </c>
      <c r="AB1056" s="11">
        <v>0.16</v>
      </c>
      <c r="AC1056" s="154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55"/>
    </row>
    <row r="1057" spans="1:65">
      <c r="A1057" s="30"/>
      <c r="B1057" s="3" t="s">
        <v>274</v>
      </c>
      <c r="C1057" s="29"/>
      <c r="D1057" s="24">
        <v>5.1639777949432277E-3</v>
      </c>
      <c r="E1057" s="24">
        <v>6.3245553203367553E-3</v>
      </c>
      <c r="F1057" s="24">
        <v>6.1223961474603092E-3</v>
      </c>
      <c r="G1057" s="24">
        <v>8.9442719099991665E-3</v>
      </c>
      <c r="H1057" s="24">
        <v>7.5277265270908044E-3</v>
      </c>
      <c r="I1057" s="24">
        <v>7.5277265270908174E-3</v>
      </c>
      <c r="J1057" s="24" t="s">
        <v>674</v>
      </c>
      <c r="K1057" s="24">
        <v>8.1649658092772682E-3</v>
      </c>
      <c r="L1057" s="24">
        <v>8.1649658092772543E-3</v>
      </c>
      <c r="M1057" s="24">
        <v>4.0824829046386332E-3</v>
      </c>
      <c r="N1057" s="24">
        <v>4.0824829046386332E-3</v>
      </c>
      <c r="O1057" s="24">
        <v>4.0824829046386332E-3</v>
      </c>
      <c r="P1057" s="24" t="s">
        <v>674</v>
      </c>
      <c r="Q1057" s="24">
        <v>8.9442719099991665E-3</v>
      </c>
      <c r="R1057" s="24">
        <v>6.324555320336764E-3</v>
      </c>
      <c r="S1057" s="24">
        <v>4.0824829046386341E-3</v>
      </c>
      <c r="T1057" s="24">
        <v>2.7987479343449269</v>
      </c>
      <c r="U1057" s="24">
        <v>0</v>
      </c>
      <c r="V1057" s="24">
        <v>4.3977558671061566E-3</v>
      </c>
      <c r="W1057" s="24">
        <v>5.4772255750516656E-3</v>
      </c>
      <c r="X1057" s="24">
        <v>2.4770950728625608E-2</v>
      </c>
      <c r="Y1057" s="24">
        <v>4.0824829046386289E-3</v>
      </c>
      <c r="Z1057" s="24">
        <v>5.1639777949432277E-3</v>
      </c>
      <c r="AA1057" s="24">
        <v>7.5277265270908165E-3</v>
      </c>
      <c r="AB1057" s="24">
        <v>5.1639777949432277E-3</v>
      </c>
      <c r="AC1057" s="206"/>
      <c r="AD1057" s="207"/>
      <c r="AE1057" s="207"/>
      <c r="AF1057" s="207"/>
      <c r="AG1057" s="207"/>
      <c r="AH1057" s="207"/>
      <c r="AI1057" s="207"/>
      <c r="AJ1057" s="207"/>
      <c r="AK1057" s="207"/>
      <c r="AL1057" s="207"/>
      <c r="AM1057" s="207"/>
      <c r="AN1057" s="207"/>
      <c r="AO1057" s="207"/>
      <c r="AP1057" s="207"/>
      <c r="AQ1057" s="207"/>
      <c r="AR1057" s="207"/>
      <c r="AS1057" s="207"/>
      <c r="AT1057" s="207"/>
      <c r="AU1057" s="207"/>
      <c r="AV1057" s="207"/>
      <c r="AW1057" s="207"/>
      <c r="AX1057" s="207"/>
      <c r="AY1057" s="207"/>
      <c r="AZ1057" s="207"/>
      <c r="BA1057" s="207"/>
      <c r="BB1057" s="207"/>
      <c r="BC1057" s="207"/>
      <c r="BD1057" s="207"/>
      <c r="BE1057" s="207"/>
      <c r="BF1057" s="207"/>
      <c r="BG1057" s="207"/>
      <c r="BH1057" s="207"/>
      <c r="BI1057" s="207"/>
      <c r="BJ1057" s="207"/>
      <c r="BK1057" s="207"/>
      <c r="BL1057" s="207"/>
      <c r="BM1057" s="56"/>
    </row>
    <row r="1058" spans="1:65">
      <c r="A1058" s="30"/>
      <c r="B1058" s="3" t="s">
        <v>87</v>
      </c>
      <c r="C1058" s="29"/>
      <c r="D1058" s="13">
        <v>3.0983866769659366E-2</v>
      </c>
      <c r="E1058" s="13">
        <v>3.7203266590216208E-2</v>
      </c>
      <c r="F1058" s="13">
        <v>3.6334546718665081E-2</v>
      </c>
      <c r="G1058" s="13">
        <v>5.590169943749479E-2</v>
      </c>
      <c r="H1058" s="13">
        <v>4.3850834138393038E-2</v>
      </c>
      <c r="I1058" s="13">
        <v>4.7543535960573577E-2</v>
      </c>
      <c r="J1058" s="13" t="s">
        <v>674</v>
      </c>
      <c r="K1058" s="13">
        <v>4.3740888263985367E-2</v>
      </c>
      <c r="L1058" s="13">
        <v>4.7105571976599543E-2</v>
      </c>
      <c r="M1058" s="13">
        <v>2.5784102555612417E-2</v>
      </c>
      <c r="N1058" s="13">
        <v>2.5784102555612417E-2</v>
      </c>
      <c r="O1058" s="13">
        <v>2.5784102555612417E-2</v>
      </c>
      <c r="P1058" s="13" t="s">
        <v>674</v>
      </c>
      <c r="Q1058" s="13">
        <v>5.590169943749479E-2</v>
      </c>
      <c r="R1058" s="13">
        <v>3.9528470752104777E-2</v>
      </c>
      <c r="S1058" s="13">
        <v>2.425237369092258E-2</v>
      </c>
      <c r="T1058" s="13">
        <v>0.41928808005167439</v>
      </c>
      <c r="U1058" s="13">
        <v>0</v>
      </c>
      <c r="V1058" s="13">
        <v>2.6319420679903185E-2</v>
      </c>
      <c r="W1058" s="13">
        <v>3.3195306515464637E-2</v>
      </c>
      <c r="X1058" s="13">
        <v>0.13462473222079133</v>
      </c>
      <c r="Y1058" s="13">
        <v>4.9989586587411775E-2</v>
      </c>
      <c r="Z1058" s="13">
        <v>3.2961560393254645E-2</v>
      </c>
      <c r="AA1058" s="13">
        <v>4.6563256868602985E-2</v>
      </c>
      <c r="AB1058" s="13">
        <v>3.2961560393254645E-2</v>
      </c>
      <c r="AC1058" s="154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55"/>
    </row>
    <row r="1059" spans="1:65">
      <c r="A1059" s="30"/>
      <c r="B1059" s="3" t="s">
        <v>275</v>
      </c>
      <c r="C1059" s="29"/>
      <c r="D1059" s="13">
        <v>2.1515458269625976E-2</v>
      </c>
      <c r="E1059" s="13">
        <v>4.1945767435018544E-2</v>
      </c>
      <c r="F1059" s="13">
        <v>3.2756349714146316E-2</v>
      </c>
      <c r="G1059" s="13">
        <v>-1.934516006115905E-2</v>
      </c>
      <c r="H1059" s="13">
        <v>5.2160922017714828E-2</v>
      </c>
      <c r="I1059" s="13">
        <v>-2.9560314643855223E-2</v>
      </c>
      <c r="J1059" s="13" t="s">
        <v>674</v>
      </c>
      <c r="K1059" s="13">
        <v>0.14409731326198094</v>
      </c>
      <c r="L1059" s="13">
        <v>6.2376076600411112E-2</v>
      </c>
      <c r="M1059" s="13">
        <v>-2.9560314643855223E-2</v>
      </c>
      <c r="N1059" s="13">
        <v>-2.9560314643855223E-2</v>
      </c>
      <c r="O1059" s="13">
        <v>-2.9560314643855223E-2</v>
      </c>
      <c r="P1059" s="13" t="s">
        <v>674</v>
      </c>
      <c r="Q1059" s="13">
        <v>-1.934516006115905E-2</v>
      </c>
      <c r="R1059" s="13">
        <v>-1.934516006115905E-2</v>
      </c>
      <c r="S1059" s="13">
        <v>3.173061285232226E-2</v>
      </c>
      <c r="T1059" s="13">
        <v>39.911694103698522</v>
      </c>
      <c r="U1059" s="13">
        <v>-8.0636087557336644E-2</v>
      </c>
      <c r="V1059" s="13">
        <v>2.4120322688213625E-2</v>
      </c>
      <c r="W1059" s="13">
        <v>1.1300303686929691E-2</v>
      </c>
      <c r="X1059" s="13">
        <v>0.12775306592966729</v>
      </c>
      <c r="Y1059" s="13">
        <v>-0.49945742544788319</v>
      </c>
      <c r="Z1059" s="13">
        <v>-3.9775469226551508E-2</v>
      </c>
      <c r="AA1059" s="13">
        <v>-9.130005478462655E-3</v>
      </c>
      <c r="AB1059" s="13">
        <v>-3.9775469226551508E-2</v>
      </c>
      <c r="AC1059" s="154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55"/>
    </row>
    <row r="1060" spans="1:65">
      <c r="A1060" s="30"/>
      <c r="B1060" s="46" t="s">
        <v>276</v>
      </c>
      <c r="C1060" s="47"/>
      <c r="D1060" s="45">
        <v>0.17</v>
      </c>
      <c r="E1060" s="45">
        <v>0.51</v>
      </c>
      <c r="F1060" s="45">
        <v>0.35</v>
      </c>
      <c r="G1060" s="45">
        <v>0.51</v>
      </c>
      <c r="H1060" s="45">
        <v>0.67</v>
      </c>
      <c r="I1060" s="45">
        <v>0.67</v>
      </c>
      <c r="J1060" s="45">
        <v>489.04</v>
      </c>
      <c r="K1060" s="45">
        <v>2.19</v>
      </c>
      <c r="L1060" s="45">
        <v>0.84</v>
      </c>
      <c r="M1060" s="45">
        <v>0.67</v>
      </c>
      <c r="N1060" s="45">
        <v>0.67</v>
      </c>
      <c r="O1060" s="45">
        <v>0.67</v>
      </c>
      <c r="P1060" s="45">
        <v>236.18</v>
      </c>
      <c r="Q1060" s="45">
        <v>0.51</v>
      </c>
      <c r="R1060" s="45">
        <v>0.51</v>
      </c>
      <c r="S1060" s="45">
        <v>0.34</v>
      </c>
      <c r="T1060" s="45">
        <v>658.46</v>
      </c>
      <c r="U1060" s="45">
        <v>1.52</v>
      </c>
      <c r="V1060" s="45">
        <v>0.21</v>
      </c>
      <c r="W1060" s="45">
        <v>0</v>
      </c>
      <c r="X1060" s="45">
        <v>1.92</v>
      </c>
      <c r="Y1060" s="45">
        <v>8.43</v>
      </c>
      <c r="Z1060" s="45">
        <v>0.84</v>
      </c>
      <c r="AA1060" s="45">
        <v>0.34</v>
      </c>
      <c r="AB1060" s="45">
        <v>0.84</v>
      </c>
      <c r="AC1060" s="154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5"/>
    </row>
    <row r="1061" spans="1:65">
      <c r="B1061" s="31"/>
      <c r="C1061" s="20"/>
      <c r="D1061" s="20"/>
      <c r="E1061" s="20"/>
      <c r="F1061" s="20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BM1061" s="55"/>
    </row>
    <row r="1062" spans="1:65" ht="15">
      <c r="B1062" s="8" t="s">
        <v>601</v>
      </c>
      <c r="BM1062" s="28" t="s">
        <v>67</v>
      </c>
    </row>
    <row r="1063" spans="1:65" ht="15">
      <c r="A1063" s="25" t="s">
        <v>65</v>
      </c>
      <c r="B1063" s="18" t="s">
        <v>112</v>
      </c>
      <c r="C1063" s="15" t="s">
        <v>113</v>
      </c>
      <c r="D1063" s="16" t="s">
        <v>230</v>
      </c>
      <c r="E1063" s="17" t="s">
        <v>230</v>
      </c>
      <c r="F1063" s="17" t="s">
        <v>230</v>
      </c>
      <c r="G1063" s="17" t="s">
        <v>230</v>
      </c>
      <c r="H1063" s="17" t="s">
        <v>230</v>
      </c>
      <c r="I1063" s="154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28">
        <v>1</v>
      </c>
    </row>
    <row r="1064" spans="1:65">
      <c r="A1064" s="30"/>
      <c r="B1064" s="19" t="s">
        <v>231</v>
      </c>
      <c r="C1064" s="9" t="s">
        <v>231</v>
      </c>
      <c r="D1064" s="152" t="s">
        <v>234</v>
      </c>
      <c r="E1064" s="153" t="s">
        <v>235</v>
      </c>
      <c r="F1064" s="153" t="s">
        <v>236</v>
      </c>
      <c r="G1064" s="153" t="s">
        <v>239</v>
      </c>
      <c r="H1064" s="153" t="s">
        <v>257</v>
      </c>
      <c r="I1064" s="154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8" t="s">
        <v>3</v>
      </c>
    </row>
    <row r="1065" spans="1:65">
      <c r="A1065" s="30"/>
      <c r="B1065" s="19"/>
      <c r="C1065" s="9"/>
      <c r="D1065" s="10" t="s">
        <v>281</v>
      </c>
      <c r="E1065" s="11" t="s">
        <v>281</v>
      </c>
      <c r="F1065" s="11" t="s">
        <v>281</v>
      </c>
      <c r="G1065" s="11" t="s">
        <v>282</v>
      </c>
      <c r="H1065" s="11" t="s">
        <v>281</v>
      </c>
      <c r="I1065" s="154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8">
        <v>2</v>
      </c>
    </row>
    <row r="1066" spans="1:65">
      <c r="A1066" s="30"/>
      <c r="B1066" s="19"/>
      <c r="C1066" s="9"/>
      <c r="D1066" s="26" t="s">
        <v>324</v>
      </c>
      <c r="E1066" s="26" t="s">
        <v>324</v>
      </c>
      <c r="F1066" s="26" t="s">
        <v>324</v>
      </c>
      <c r="G1066" s="26" t="s">
        <v>324</v>
      </c>
      <c r="H1066" s="26" t="s">
        <v>118</v>
      </c>
      <c r="I1066" s="154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8">
        <v>2</v>
      </c>
    </row>
    <row r="1067" spans="1:65">
      <c r="A1067" s="30"/>
      <c r="B1067" s="18">
        <v>1</v>
      </c>
      <c r="C1067" s="14">
        <v>1</v>
      </c>
      <c r="D1067" s="22">
        <v>0.17399999999999999</v>
      </c>
      <c r="E1067" s="22">
        <v>0.156</v>
      </c>
      <c r="F1067" s="22">
        <v>0.146596722284414</v>
      </c>
      <c r="G1067" s="22">
        <v>0.2</v>
      </c>
      <c r="H1067" s="22">
        <v>0.15</v>
      </c>
      <c r="I1067" s="154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8">
        <v>1</v>
      </c>
    </row>
    <row r="1068" spans="1:65">
      <c r="A1068" s="30"/>
      <c r="B1068" s="19">
        <v>1</v>
      </c>
      <c r="C1068" s="9">
        <v>2</v>
      </c>
      <c r="D1068" s="11">
        <v>0.18099999999999999</v>
      </c>
      <c r="E1068" s="11">
        <v>0.16600000000000001</v>
      </c>
      <c r="F1068" s="11">
        <v>0.14717625260723299</v>
      </c>
      <c r="G1068" s="11">
        <v>0.2</v>
      </c>
      <c r="H1068" s="11">
        <v>0.15</v>
      </c>
      <c r="I1068" s="154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8">
        <v>27</v>
      </c>
    </row>
    <row r="1069" spans="1:65">
      <c r="A1069" s="30"/>
      <c r="B1069" s="19">
        <v>1</v>
      </c>
      <c r="C1069" s="9">
        <v>3</v>
      </c>
      <c r="D1069" s="11">
        <v>0.17799999999999999</v>
      </c>
      <c r="E1069" s="11">
        <v>0.155</v>
      </c>
      <c r="F1069" s="11">
        <v>0.14641390695859099</v>
      </c>
      <c r="G1069" s="11">
        <v>0.2</v>
      </c>
      <c r="H1069" s="11">
        <v>0.15</v>
      </c>
      <c r="I1069" s="154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8">
        <v>16</v>
      </c>
    </row>
    <row r="1070" spans="1:65">
      <c r="A1070" s="30"/>
      <c r="B1070" s="19">
        <v>1</v>
      </c>
      <c r="C1070" s="9">
        <v>4</v>
      </c>
      <c r="D1070" s="11">
        <v>0.18</v>
      </c>
      <c r="E1070" s="11">
        <v>0.16</v>
      </c>
      <c r="F1070" s="150">
        <v>0.154154993319884</v>
      </c>
      <c r="G1070" s="11">
        <v>0.2</v>
      </c>
      <c r="H1070" s="11">
        <v>0.15</v>
      </c>
      <c r="I1070" s="154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28">
        <v>0.16727869412647753</v>
      </c>
    </row>
    <row r="1071" spans="1:65">
      <c r="A1071" s="30"/>
      <c r="B1071" s="19">
        <v>1</v>
      </c>
      <c r="C1071" s="9">
        <v>5</v>
      </c>
      <c r="D1071" s="11">
        <v>0.18</v>
      </c>
      <c r="E1071" s="11">
        <v>0.17</v>
      </c>
      <c r="F1071" s="11">
        <v>0.14608882085622199</v>
      </c>
      <c r="G1071" s="11">
        <v>0.2</v>
      </c>
      <c r="H1071" s="11">
        <v>0.15</v>
      </c>
      <c r="I1071" s="154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28">
        <v>124</v>
      </c>
    </row>
    <row r="1072" spans="1:65">
      <c r="A1072" s="30"/>
      <c r="B1072" s="19">
        <v>1</v>
      </c>
      <c r="C1072" s="9">
        <v>6</v>
      </c>
      <c r="D1072" s="11">
        <v>0.17299999999999999</v>
      </c>
      <c r="E1072" s="11">
        <v>0.16500000000000001</v>
      </c>
      <c r="F1072" s="11">
        <v>0.147358317122145</v>
      </c>
      <c r="G1072" s="11">
        <v>0.2</v>
      </c>
      <c r="H1072" s="11">
        <v>0.15</v>
      </c>
      <c r="I1072" s="154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55"/>
    </row>
    <row r="1073" spans="1:65">
      <c r="A1073" s="30"/>
      <c r="B1073" s="20" t="s">
        <v>272</v>
      </c>
      <c r="C1073" s="12"/>
      <c r="D1073" s="23">
        <v>0.17766666666666664</v>
      </c>
      <c r="E1073" s="23">
        <v>0.16200000000000001</v>
      </c>
      <c r="F1073" s="23">
        <v>0.14796483552474818</v>
      </c>
      <c r="G1073" s="23">
        <v>0.19999999999999998</v>
      </c>
      <c r="H1073" s="23">
        <v>0.15</v>
      </c>
      <c r="I1073" s="154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55"/>
    </row>
    <row r="1074" spans="1:65">
      <c r="A1074" s="30"/>
      <c r="B1074" s="3" t="s">
        <v>273</v>
      </c>
      <c r="C1074" s="29"/>
      <c r="D1074" s="11">
        <v>0.17899999999999999</v>
      </c>
      <c r="E1074" s="11">
        <v>0.16250000000000001</v>
      </c>
      <c r="F1074" s="11">
        <v>0.1468864874458235</v>
      </c>
      <c r="G1074" s="11">
        <v>0.2</v>
      </c>
      <c r="H1074" s="11">
        <v>0.15</v>
      </c>
      <c r="I1074" s="154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55"/>
    </row>
    <row r="1075" spans="1:65">
      <c r="A1075" s="30"/>
      <c r="B1075" s="3" t="s">
        <v>274</v>
      </c>
      <c r="C1075" s="29"/>
      <c r="D1075" s="24">
        <v>3.3862466931200816E-3</v>
      </c>
      <c r="E1075" s="24">
        <v>5.9665735560705249E-3</v>
      </c>
      <c r="F1075" s="24">
        <v>3.069342776927963E-3</v>
      </c>
      <c r="G1075" s="24">
        <v>3.0404709722440586E-17</v>
      </c>
      <c r="H1075" s="24">
        <v>0</v>
      </c>
      <c r="I1075" s="154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55"/>
    </row>
    <row r="1076" spans="1:65">
      <c r="A1076" s="30"/>
      <c r="B1076" s="3" t="s">
        <v>87</v>
      </c>
      <c r="C1076" s="29"/>
      <c r="D1076" s="13">
        <v>1.9059549867467628E-2</v>
      </c>
      <c r="E1076" s="13">
        <v>3.68307009633983E-2</v>
      </c>
      <c r="F1076" s="13">
        <v>2.0743731211829673E-2</v>
      </c>
      <c r="G1076" s="13">
        <v>1.5202354861220294E-16</v>
      </c>
      <c r="H1076" s="13">
        <v>0</v>
      </c>
      <c r="I1076" s="154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55"/>
    </row>
    <row r="1077" spans="1:65">
      <c r="A1077" s="30"/>
      <c r="B1077" s="3" t="s">
        <v>275</v>
      </c>
      <c r="C1077" s="29"/>
      <c r="D1077" s="13">
        <v>6.2099794564004052E-2</v>
      </c>
      <c r="E1077" s="13">
        <v>-3.1556284881602226E-2</v>
      </c>
      <c r="F1077" s="13">
        <v>-0.11545916652796417</v>
      </c>
      <c r="G1077" s="13">
        <v>0.19560952483752803</v>
      </c>
      <c r="H1077" s="13">
        <v>-0.10329285637185392</v>
      </c>
      <c r="I1077" s="154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55"/>
    </row>
    <row r="1078" spans="1:65">
      <c r="A1078" s="30"/>
      <c r="B1078" s="46" t="s">
        <v>276</v>
      </c>
      <c r="C1078" s="47"/>
      <c r="D1078" s="45">
        <v>0.75</v>
      </c>
      <c r="E1078" s="45">
        <v>0</v>
      </c>
      <c r="F1078" s="45">
        <v>0.67</v>
      </c>
      <c r="G1078" s="45">
        <v>1.83</v>
      </c>
      <c r="H1078" s="45">
        <v>0.57999999999999996</v>
      </c>
      <c r="I1078" s="154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55"/>
    </row>
    <row r="1079" spans="1:65">
      <c r="B1079" s="31"/>
      <c r="C1079" s="20"/>
      <c r="D1079" s="20"/>
      <c r="E1079" s="20"/>
      <c r="F1079" s="20"/>
      <c r="G1079" s="20"/>
      <c r="H1079" s="20"/>
      <c r="BM1079" s="55"/>
    </row>
    <row r="1080" spans="1:65" ht="15">
      <c r="B1080" s="8" t="s">
        <v>602</v>
      </c>
      <c r="BM1080" s="28" t="s">
        <v>67</v>
      </c>
    </row>
    <row r="1081" spans="1:65" ht="15">
      <c r="A1081" s="25" t="s">
        <v>32</v>
      </c>
      <c r="B1081" s="18" t="s">
        <v>112</v>
      </c>
      <c r="C1081" s="15" t="s">
        <v>113</v>
      </c>
      <c r="D1081" s="16" t="s">
        <v>230</v>
      </c>
      <c r="E1081" s="17" t="s">
        <v>230</v>
      </c>
      <c r="F1081" s="17" t="s">
        <v>230</v>
      </c>
      <c r="G1081" s="17" t="s">
        <v>230</v>
      </c>
      <c r="H1081" s="17" t="s">
        <v>230</v>
      </c>
      <c r="I1081" s="17" t="s">
        <v>230</v>
      </c>
      <c r="J1081" s="17" t="s">
        <v>230</v>
      </c>
      <c r="K1081" s="17" t="s">
        <v>230</v>
      </c>
      <c r="L1081" s="17" t="s">
        <v>230</v>
      </c>
      <c r="M1081" s="17" t="s">
        <v>230</v>
      </c>
      <c r="N1081" s="17" t="s">
        <v>230</v>
      </c>
      <c r="O1081" s="17" t="s">
        <v>230</v>
      </c>
      <c r="P1081" s="17" t="s">
        <v>230</v>
      </c>
      <c r="Q1081" s="17" t="s">
        <v>230</v>
      </c>
      <c r="R1081" s="17" t="s">
        <v>230</v>
      </c>
      <c r="S1081" s="17" t="s">
        <v>230</v>
      </c>
      <c r="T1081" s="17" t="s">
        <v>230</v>
      </c>
      <c r="U1081" s="17" t="s">
        <v>230</v>
      </c>
      <c r="V1081" s="17" t="s">
        <v>230</v>
      </c>
      <c r="W1081" s="17" t="s">
        <v>230</v>
      </c>
      <c r="X1081" s="17" t="s">
        <v>230</v>
      </c>
      <c r="Y1081" s="17" t="s">
        <v>230</v>
      </c>
      <c r="Z1081" s="17" t="s">
        <v>230</v>
      </c>
      <c r="AA1081" s="17" t="s">
        <v>230</v>
      </c>
      <c r="AB1081" s="17" t="s">
        <v>230</v>
      </c>
      <c r="AC1081" s="17" t="s">
        <v>230</v>
      </c>
      <c r="AD1081" s="154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28">
        <v>1</v>
      </c>
    </row>
    <row r="1082" spans="1:65">
      <c r="A1082" s="30"/>
      <c r="B1082" s="19" t="s">
        <v>231</v>
      </c>
      <c r="C1082" s="9" t="s">
        <v>231</v>
      </c>
      <c r="D1082" s="152" t="s">
        <v>233</v>
      </c>
      <c r="E1082" s="153" t="s">
        <v>234</v>
      </c>
      <c r="F1082" s="153" t="s">
        <v>235</v>
      </c>
      <c r="G1082" s="153" t="s">
        <v>236</v>
      </c>
      <c r="H1082" s="153" t="s">
        <v>237</v>
      </c>
      <c r="I1082" s="153" t="s">
        <v>239</v>
      </c>
      <c r="J1082" s="153" t="s">
        <v>240</v>
      </c>
      <c r="K1082" s="153" t="s">
        <v>242</v>
      </c>
      <c r="L1082" s="153" t="s">
        <v>243</v>
      </c>
      <c r="M1082" s="153" t="s">
        <v>245</v>
      </c>
      <c r="N1082" s="153" t="s">
        <v>246</v>
      </c>
      <c r="O1082" s="153" t="s">
        <v>247</v>
      </c>
      <c r="P1082" s="153" t="s">
        <v>248</v>
      </c>
      <c r="Q1082" s="153" t="s">
        <v>249</v>
      </c>
      <c r="R1082" s="153" t="s">
        <v>250</v>
      </c>
      <c r="S1082" s="153" t="s">
        <v>251</v>
      </c>
      <c r="T1082" s="153" t="s">
        <v>252</v>
      </c>
      <c r="U1082" s="153" t="s">
        <v>253</v>
      </c>
      <c r="V1082" s="153" t="s">
        <v>254</v>
      </c>
      <c r="W1082" s="153" t="s">
        <v>257</v>
      </c>
      <c r="X1082" s="153" t="s">
        <v>279</v>
      </c>
      <c r="Y1082" s="153" t="s">
        <v>259</v>
      </c>
      <c r="Z1082" s="153" t="s">
        <v>260</v>
      </c>
      <c r="AA1082" s="153" t="s">
        <v>261</v>
      </c>
      <c r="AB1082" s="153" t="s">
        <v>262</v>
      </c>
      <c r="AC1082" s="153" t="s">
        <v>263</v>
      </c>
      <c r="AD1082" s="154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8" t="s">
        <v>3</v>
      </c>
    </row>
    <row r="1083" spans="1:65">
      <c r="A1083" s="30"/>
      <c r="B1083" s="19"/>
      <c r="C1083" s="9"/>
      <c r="D1083" s="10" t="s">
        <v>282</v>
      </c>
      <c r="E1083" s="11" t="s">
        <v>281</v>
      </c>
      <c r="F1083" s="11" t="s">
        <v>281</v>
      </c>
      <c r="G1083" s="11" t="s">
        <v>281</v>
      </c>
      <c r="H1083" s="11" t="s">
        <v>281</v>
      </c>
      <c r="I1083" s="11" t="s">
        <v>282</v>
      </c>
      <c r="J1083" s="11" t="s">
        <v>281</v>
      </c>
      <c r="K1083" s="11" t="s">
        <v>282</v>
      </c>
      <c r="L1083" s="11" t="s">
        <v>281</v>
      </c>
      <c r="M1083" s="11" t="s">
        <v>282</v>
      </c>
      <c r="N1083" s="11" t="s">
        <v>281</v>
      </c>
      <c r="O1083" s="11" t="s">
        <v>281</v>
      </c>
      <c r="P1083" s="11" t="s">
        <v>281</v>
      </c>
      <c r="Q1083" s="11" t="s">
        <v>322</v>
      </c>
      <c r="R1083" s="11" t="s">
        <v>281</v>
      </c>
      <c r="S1083" s="11" t="s">
        <v>322</v>
      </c>
      <c r="T1083" s="11" t="s">
        <v>282</v>
      </c>
      <c r="U1083" s="11" t="s">
        <v>281</v>
      </c>
      <c r="V1083" s="11" t="s">
        <v>281</v>
      </c>
      <c r="W1083" s="11" t="s">
        <v>281</v>
      </c>
      <c r="X1083" s="11" t="s">
        <v>281</v>
      </c>
      <c r="Y1083" s="11" t="s">
        <v>282</v>
      </c>
      <c r="Z1083" s="11" t="s">
        <v>282</v>
      </c>
      <c r="AA1083" s="11" t="s">
        <v>282</v>
      </c>
      <c r="AB1083" s="11" t="s">
        <v>282</v>
      </c>
      <c r="AC1083" s="11" t="s">
        <v>281</v>
      </c>
      <c r="AD1083" s="154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8">
        <v>2</v>
      </c>
    </row>
    <row r="1084" spans="1:65">
      <c r="A1084" s="30"/>
      <c r="B1084" s="19"/>
      <c r="C1084" s="9"/>
      <c r="D1084" s="26" t="s">
        <v>323</v>
      </c>
      <c r="E1084" s="26" t="s">
        <v>324</v>
      </c>
      <c r="F1084" s="26" t="s">
        <v>324</v>
      </c>
      <c r="G1084" s="26" t="s">
        <v>324</v>
      </c>
      <c r="H1084" s="26" t="s">
        <v>325</v>
      </c>
      <c r="I1084" s="26" t="s">
        <v>324</v>
      </c>
      <c r="J1084" s="26" t="s">
        <v>324</v>
      </c>
      <c r="K1084" s="26" t="s">
        <v>326</v>
      </c>
      <c r="L1084" s="26" t="s">
        <v>326</v>
      </c>
      <c r="M1084" s="26" t="s">
        <v>323</v>
      </c>
      <c r="N1084" s="26" t="s">
        <v>324</v>
      </c>
      <c r="O1084" s="26" t="s">
        <v>324</v>
      </c>
      <c r="P1084" s="26" t="s">
        <v>324</v>
      </c>
      <c r="Q1084" s="26" t="s">
        <v>325</v>
      </c>
      <c r="R1084" s="26" t="s">
        <v>324</v>
      </c>
      <c r="S1084" s="26" t="s">
        <v>327</v>
      </c>
      <c r="T1084" s="26" t="s">
        <v>326</v>
      </c>
      <c r="U1084" s="26" t="s">
        <v>270</v>
      </c>
      <c r="V1084" s="26" t="s">
        <v>323</v>
      </c>
      <c r="W1084" s="26" t="s">
        <v>118</v>
      </c>
      <c r="X1084" s="26" t="s">
        <v>324</v>
      </c>
      <c r="Y1084" s="26" t="s">
        <v>324</v>
      </c>
      <c r="Z1084" s="26" t="s">
        <v>324</v>
      </c>
      <c r="AA1084" s="26" t="s">
        <v>323</v>
      </c>
      <c r="AB1084" s="26" t="s">
        <v>324</v>
      </c>
      <c r="AC1084" s="26" t="s">
        <v>324</v>
      </c>
      <c r="AD1084" s="154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8">
        <v>3</v>
      </c>
    </row>
    <row r="1085" spans="1:65">
      <c r="A1085" s="30"/>
      <c r="B1085" s="18">
        <v>1</v>
      </c>
      <c r="C1085" s="14">
        <v>1</v>
      </c>
      <c r="D1085" s="22">
        <v>0.28000000000000003</v>
      </c>
      <c r="E1085" s="22">
        <v>0.27100000000000002</v>
      </c>
      <c r="F1085" s="155">
        <v>0.36899999999999999</v>
      </c>
      <c r="G1085" s="148">
        <v>0.18321759887370501</v>
      </c>
      <c r="H1085" s="22">
        <v>0.29334979942794165</v>
      </c>
      <c r="I1085" s="148">
        <v>0.3</v>
      </c>
      <c r="J1085" s="22">
        <v>0.28999999999999998</v>
      </c>
      <c r="K1085" s="148">
        <v>0.33</v>
      </c>
      <c r="L1085" s="22">
        <v>0.28999999999999998</v>
      </c>
      <c r="M1085" s="148">
        <v>0.3</v>
      </c>
      <c r="N1085" s="22">
        <v>0.23</v>
      </c>
      <c r="O1085" s="22">
        <v>0.26</v>
      </c>
      <c r="P1085" s="22">
        <v>0.25</v>
      </c>
      <c r="Q1085" s="148">
        <v>1623.415</v>
      </c>
      <c r="R1085" s="22">
        <v>0.26</v>
      </c>
      <c r="S1085" s="148" t="s">
        <v>97</v>
      </c>
      <c r="T1085" s="22">
        <v>0.25</v>
      </c>
      <c r="U1085" s="148">
        <v>0.2</v>
      </c>
      <c r="V1085" s="22">
        <v>0.28000000000000003</v>
      </c>
      <c r="W1085" s="148">
        <v>0.2</v>
      </c>
      <c r="X1085" s="22">
        <v>0.26</v>
      </c>
      <c r="Y1085" s="22">
        <v>0.24</v>
      </c>
      <c r="Z1085" s="22">
        <v>0.22</v>
      </c>
      <c r="AA1085" s="22">
        <v>0.26</v>
      </c>
      <c r="AB1085" s="22">
        <v>0.27</v>
      </c>
      <c r="AC1085" s="22">
        <v>0.24</v>
      </c>
      <c r="AD1085" s="154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8">
        <v>1</v>
      </c>
    </row>
    <row r="1086" spans="1:65">
      <c r="A1086" s="30"/>
      <c r="B1086" s="19">
        <v>1</v>
      </c>
      <c r="C1086" s="9">
        <v>2</v>
      </c>
      <c r="D1086" s="11">
        <v>0.27</v>
      </c>
      <c r="E1086" s="11">
        <v>0.27100000000000002</v>
      </c>
      <c r="F1086" s="11">
        <v>0.27500000000000002</v>
      </c>
      <c r="G1086" s="149">
        <v>0.1891581138282</v>
      </c>
      <c r="H1086" s="11">
        <v>0.2954576590199483</v>
      </c>
      <c r="I1086" s="149">
        <v>0.3</v>
      </c>
      <c r="J1086" s="11">
        <v>0.28000000000000003</v>
      </c>
      <c r="K1086" s="149">
        <v>0.33</v>
      </c>
      <c r="L1086" s="11">
        <v>0.28999999999999998</v>
      </c>
      <c r="M1086" s="149">
        <v>0.3</v>
      </c>
      <c r="N1086" s="11">
        <v>0.22</v>
      </c>
      <c r="O1086" s="11">
        <v>0.25</v>
      </c>
      <c r="P1086" s="11">
        <v>0.24</v>
      </c>
      <c r="Q1086" s="149">
        <v>1649.43</v>
      </c>
      <c r="R1086" s="11">
        <v>0.26</v>
      </c>
      <c r="S1086" s="149" t="s">
        <v>97</v>
      </c>
      <c r="T1086" s="11">
        <v>0.25</v>
      </c>
      <c r="U1086" s="149">
        <v>0.2</v>
      </c>
      <c r="V1086" s="11">
        <v>0.27</v>
      </c>
      <c r="W1086" s="149">
        <v>0.2</v>
      </c>
      <c r="X1086" s="11">
        <v>0.26</v>
      </c>
      <c r="Y1086" s="11">
        <v>0.24900000000000003</v>
      </c>
      <c r="Z1086" s="11">
        <v>0.23</v>
      </c>
      <c r="AA1086" s="11">
        <v>0.25</v>
      </c>
      <c r="AB1086" s="11">
        <v>0.26</v>
      </c>
      <c r="AC1086" s="11">
        <v>0.24</v>
      </c>
      <c r="AD1086" s="154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28">
        <v>28</v>
      </c>
    </row>
    <row r="1087" spans="1:65">
      <c r="A1087" s="30"/>
      <c r="B1087" s="19">
        <v>1</v>
      </c>
      <c r="C1087" s="9">
        <v>3</v>
      </c>
      <c r="D1087" s="11">
        <v>0.26</v>
      </c>
      <c r="E1087" s="11">
        <v>0.26400000000000001</v>
      </c>
      <c r="F1087" s="11">
        <v>0.28199999999999997</v>
      </c>
      <c r="G1087" s="149">
        <v>0.18131133050661499</v>
      </c>
      <c r="H1087" s="150">
        <v>0.34646299180619328</v>
      </c>
      <c r="I1087" s="149">
        <v>0.3</v>
      </c>
      <c r="J1087" s="11">
        <v>0.28999999999999998</v>
      </c>
      <c r="K1087" s="149">
        <v>0.34</v>
      </c>
      <c r="L1087" s="11">
        <v>0.28999999999999998</v>
      </c>
      <c r="M1087" s="149">
        <v>0.3</v>
      </c>
      <c r="N1087" s="11">
        <v>0.24</v>
      </c>
      <c r="O1087" s="11">
        <v>0.25</v>
      </c>
      <c r="P1087" s="11">
        <v>0.24</v>
      </c>
      <c r="Q1087" s="149">
        <v>1534.37</v>
      </c>
      <c r="R1087" s="11">
        <v>0.26</v>
      </c>
      <c r="S1087" s="149" t="s">
        <v>97</v>
      </c>
      <c r="T1087" s="11">
        <v>0.26</v>
      </c>
      <c r="U1087" s="149">
        <v>0.2</v>
      </c>
      <c r="V1087" s="11">
        <v>0.26</v>
      </c>
      <c r="W1087" s="149">
        <v>0.2</v>
      </c>
      <c r="X1087" s="11">
        <v>0.25</v>
      </c>
      <c r="Y1087" s="11">
        <v>0.248</v>
      </c>
      <c r="Z1087" s="11">
        <v>0.23</v>
      </c>
      <c r="AA1087" s="11">
        <v>0.26</v>
      </c>
      <c r="AB1087" s="11">
        <v>0.25</v>
      </c>
      <c r="AC1087" s="11">
        <v>0.24</v>
      </c>
      <c r="AD1087" s="154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28">
        <v>16</v>
      </c>
    </row>
    <row r="1088" spans="1:65">
      <c r="A1088" s="30"/>
      <c r="B1088" s="19">
        <v>1</v>
      </c>
      <c r="C1088" s="9">
        <v>4</v>
      </c>
      <c r="D1088" s="11">
        <v>0.27</v>
      </c>
      <c r="E1088" s="11">
        <v>0.27100000000000002</v>
      </c>
      <c r="F1088" s="150">
        <v>0.46400000000000002</v>
      </c>
      <c r="G1088" s="149">
        <v>0.176779606819497</v>
      </c>
      <c r="H1088" s="11">
        <v>0.28966737446263796</v>
      </c>
      <c r="I1088" s="149">
        <v>0.3</v>
      </c>
      <c r="J1088" s="11">
        <v>0.3</v>
      </c>
      <c r="K1088" s="149">
        <v>0.34</v>
      </c>
      <c r="L1088" s="11">
        <v>0.28999999999999998</v>
      </c>
      <c r="M1088" s="149">
        <v>0.3</v>
      </c>
      <c r="N1088" s="11">
        <v>0.23</v>
      </c>
      <c r="O1088" s="11">
        <v>0.25</v>
      </c>
      <c r="P1088" s="11">
        <v>0.26</v>
      </c>
      <c r="Q1088" s="149">
        <v>1595.7639999999999</v>
      </c>
      <c r="R1088" s="11">
        <v>0.26</v>
      </c>
      <c r="S1088" s="149" t="s">
        <v>97</v>
      </c>
      <c r="T1088" s="11">
        <v>0.26</v>
      </c>
      <c r="U1088" s="149">
        <v>0.2</v>
      </c>
      <c r="V1088" s="11">
        <v>0.27</v>
      </c>
      <c r="W1088" s="149">
        <v>0.2</v>
      </c>
      <c r="X1088" s="11">
        <v>0.25</v>
      </c>
      <c r="Y1088" s="11">
        <v>0.246</v>
      </c>
      <c r="Z1088" s="11">
        <v>0.23</v>
      </c>
      <c r="AA1088" s="11">
        <v>0.25</v>
      </c>
      <c r="AB1088" s="11">
        <v>0.27</v>
      </c>
      <c r="AC1088" s="11">
        <v>0.22</v>
      </c>
      <c r="AD1088" s="154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28">
        <v>0.25981780314095632</v>
      </c>
    </row>
    <row r="1089" spans="1:65">
      <c r="A1089" s="30"/>
      <c r="B1089" s="19">
        <v>1</v>
      </c>
      <c r="C1089" s="9">
        <v>5</v>
      </c>
      <c r="D1089" s="11">
        <v>0.27</v>
      </c>
      <c r="E1089" s="11">
        <v>0.26800000000000002</v>
      </c>
      <c r="F1089" s="11">
        <v>0.308</v>
      </c>
      <c r="G1089" s="149">
        <v>0.18893746692910399</v>
      </c>
      <c r="H1089" s="11">
        <v>0.29291492468616664</v>
      </c>
      <c r="I1089" s="149">
        <v>0.3</v>
      </c>
      <c r="J1089" s="11">
        <v>0.28999999999999998</v>
      </c>
      <c r="K1089" s="149">
        <v>0.34</v>
      </c>
      <c r="L1089" s="11">
        <v>0.28000000000000003</v>
      </c>
      <c r="M1089" s="149">
        <v>0.3</v>
      </c>
      <c r="N1089" s="11">
        <v>0.23</v>
      </c>
      <c r="O1089" s="11">
        <v>0.25</v>
      </c>
      <c r="P1089" s="11">
        <v>0.23</v>
      </c>
      <c r="Q1089" s="149">
        <v>1467.665</v>
      </c>
      <c r="R1089" s="11">
        <v>0.25</v>
      </c>
      <c r="S1089" s="149" t="s">
        <v>97</v>
      </c>
      <c r="T1089" s="11">
        <v>0.24</v>
      </c>
      <c r="U1089" s="149">
        <v>0.2</v>
      </c>
      <c r="V1089" s="11">
        <v>0.28000000000000003</v>
      </c>
      <c r="W1089" s="149">
        <v>0.2</v>
      </c>
      <c r="X1089" s="11">
        <v>0.26</v>
      </c>
      <c r="Y1089" s="11">
        <v>0.23400000000000001</v>
      </c>
      <c r="Z1089" s="11">
        <v>0.23</v>
      </c>
      <c r="AA1089" s="11">
        <v>0.26</v>
      </c>
      <c r="AB1089" s="11">
        <v>0.26</v>
      </c>
      <c r="AC1089" s="11">
        <v>0.24</v>
      </c>
      <c r="AD1089" s="154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28">
        <v>125</v>
      </c>
    </row>
    <row r="1090" spans="1:65">
      <c r="A1090" s="30"/>
      <c r="B1090" s="19">
        <v>1</v>
      </c>
      <c r="C1090" s="9">
        <v>6</v>
      </c>
      <c r="D1090" s="11">
        <v>0.27</v>
      </c>
      <c r="E1090" s="11">
        <v>0.27400000000000002</v>
      </c>
      <c r="F1090" s="11">
        <v>0.29699999999999999</v>
      </c>
      <c r="G1090" s="149">
        <v>0.186581009516115</v>
      </c>
      <c r="H1090" s="11">
        <v>0.27887919175604098</v>
      </c>
      <c r="I1090" s="149">
        <v>0.3</v>
      </c>
      <c r="J1090" s="11">
        <v>0.28000000000000003</v>
      </c>
      <c r="K1090" s="149">
        <v>0.36</v>
      </c>
      <c r="L1090" s="11">
        <v>0.28000000000000003</v>
      </c>
      <c r="M1090" s="149">
        <v>0.3</v>
      </c>
      <c r="N1090" s="11">
        <v>0.23</v>
      </c>
      <c r="O1090" s="11">
        <v>0.25</v>
      </c>
      <c r="P1090" s="11">
        <v>0.24</v>
      </c>
      <c r="Q1090" s="149">
        <v>1614.6420000000001</v>
      </c>
      <c r="R1090" s="11">
        <v>0.25</v>
      </c>
      <c r="S1090" s="149" t="s">
        <v>97</v>
      </c>
      <c r="T1090" s="11">
        <v>0.25</v>
      </c>
      <c r="U1090" s="149">
        <v>0.2</v>
      </c>
      <c r="V1090" s="11">
        <v>0.26</v>
      </c>
      <c r="W1090" s="149">
        <v>0.2</v>
      </c>
      <c r="X1090" s="11">
        <v>0.25</v>
      </c>
      <c r="Y1090" s="11">
        <v>0.24099999999999999</v>
      </c>
      <c r="Z1090" s="11">
        <v>0.22</v>
      </c>
      <c r="AA1090" s="11">
        <v>0.25</v>
      </c>
      <c r="AB1090" s="11">
        <v>0.26</v>
      </c>
      <c r="AC1090" s="11">
        <v>0.24</v>
      </c>
      <c r="AD1090" s="154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55"/>
    </row>
    <row r="1091" spans="1:65">
      <c r="A1091" s="30"/>
      <c r="B1091" s="20" t="s">
        <v>272</v>
      </c>
      <c r="C1091" s="12"/>
      <c r="D1091" s="23">
        <v>0.27</v>
      </c>
      <c r="E1091" s="23">
        <v>0.26983333333333331</v>
      </c>
      <c r="F1091" s="23">
        <v>0.33249999999999996</v>
      </c>
      <c r="G1091" s="23">
        <v>0.18433085441220598</v>
      </c>
      <c r="H1091" s="23">
        <v>0.29945532352648813</v>
      </c>
      <c r="I1091" s="23">
        <v>0.3</v>
      </c>
      <c r="J1091" s="23">
        <v>0.28833333333333339</v>
      </c>
      <c r="K1091" s="23">
        <v>0.34</v>
      </c>
      <c r="L1091" s="23">
        <v>0.28666666666666668</v>
      </c>
      <c r="M1091" s="23">
        <v>0.3</v>
      </c>
      <c r="N1091" s="23">
        <v>0.22999999999999998</v>
      </c>
      <c r="O1091" s="23">
        <v>0.25166666666666665</v>
      </c>
      <c r="P1091" s="23">
        <v>0.24333333333333332</v>
      </c>
      <c r="Q1091" s="23">
        <v>1580.8810000000001</v>
      </c>
      <c r="R1091" s="23">
        <v>0.25666666666666665</v>
      </c>
      <c r="S1091" s="23" t="s">
        <v>674</v>
      </c>
      <c r="T1091" s="23">
        <v>0.25166666666666665</v>
      </c>
      <c r="U1091" s="23">
        <v>0.19999999999999998</v>
      </c>
      <c r="V1091" s="23">
        <v>0.27</v>
      </c>
      <c r="W1091" s="23">
        <v>0.19999999999999998</v>
      </c>
      <c r="X1091" s="23">
        <v>0.255</v>
      </c>
      <c r="Y1091" s="23">
        <v>0.24300000000000002</v>
      </c>
      <c r="Z1091" s="23">
        <v>0.22666666666666668</v>
      </c>
      <c r="AA1091" s="23">
        <v>0.255</v>
      </c>
      <c r="AB1091" s="23">
        <v>0.26166666666666666</v>
      </c>
      <c r="AC1091" s="23">
        <v>0.23666666666666666</v>
      </c>
      <c r="AD1091" s="154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55"/>
    </row>
    <row r="1092" spans="1:65">
      <c r="A1092" s="30"/>
      <c r="B1092" s="3" t="s">
        <v>273</v>
      </c>
      <c r="C1092" s="29"/>
      <c r="D1092" s="11">
        <v>0.27</v>
      </c>
      <c r="E1092" s="11">
        <v>0.27100000000000002</v>
      </c>
      <c r="F1092" s="11">
        <v>0.30249999999999999</v>
      </c>
      <c r="G1092" s="11">
        <v>0.18489930419491002</v>
      </c>
      <c r="H1092" s="11">
        <v>0.29313236205705417</v>
      </c>
      <c r="I1092" s="11">
        <v>0.3</v>
      </c>
      <c r="J1092" s="11">
        <v>0.28999999999999998</v>
      </c>
      <c r="K1092" s="11">
        <v>0.34</v>
      </c>
      <c r="L1092" s="11">
        <v>0.28999999999999998</v>
      </c>
      <c r="M1092" s="11">
        <v>0.3</v>
      </c>
      <c r="N1092" s="11">
        <v>0.23</v>
      </c>
      <c r="O1092" s="11">
        <v>0.25</v>
      </c>
      <c r="P1092" s="11">
        <v>0.24</v>
      </c>
      <c r="Q1092" s="11">
        <v>1605.203</v>
      </c>
      <c r="R1092" s="11">
        <v>0.26</v>
      </c>
      <c r="S1092" s="11" t="s">
        <v>674</v>
      </c>
      <c r="T1092" s="11">
        <v>0.25</v>
      </c>
      <c r="U1092" s="11">
        <v>0.2</v>
      </c>
      <c r="V1092" s="11">
        <v>0.27</v>
      </c>
      <c r="W1092" s="11">
        <v>0.2</v>
      </c>
      <c r="X1092" s="11">
        <v>0.255</v>
      </c>
      <c r="Y1092" s="11">
        <v>0.24349999999999999</v>
      </c>
      <c r="Z1092" s="11">
        <v>0.23</v>
      </c>
      <c r="AA1092" s="11">
        <v>0.255</v>
      </c>
      <c r="AB1092" s="11">
        <v>0.26</v>
      </c>
      <c r="AC1092" s="11">
        <v>0.24</v>
      </c>
      <c r="AD1092" s="154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55"/>
    </row>
    <row r="1093" spans="1:65">
      <c r="A1093" s="30"/>
      <c r="B1093" s="3" t="s">
        <v>274</v>
      </c>
      <c r="C1093" s="29"/>
      <c r="D1093" s="24">
        <v>6.324555320336764E-3</v>
      </c>
      <c r="E1093" s="24">
        <v>3.4302575219167858E-3</v>
      </c>
      <c r="F1093" s="24">
        <v>7.2583055873943494E-2</v>
      </c>
      <c r="G1093" s="24">
        <v>4.8366251262346926E-3</v>
      </c>
      <c r="H1093" s="24">
        <v>2.3769466067294766E-2</v>
      </c>
      <c r="I1093" s="24">
        <v>0</v>
      </c>
      <c r="J1093" s="24">
        <v>7.5277265270907922E-3</v>
      </c>
      <c r="K1093" s="24">
        <v>1.0954451150103312E-2</v>
      </c>
      <c r="L1093" s="24">
        <v>5.1639777949431982E-3</v>
      </c>
      <c r="M1093" s="24">
        <v>0</v>
      </c>
      <c r="N1093" s="24">
        <v>6.3245553203367553E-3</v>
      </c>
      <c r="O1093" s="24">
        <v>4.0824829046386332E-3</v>
      </c>
      <c r="P1093" s="24">
        <v>1.0327955589886448E-2</v>
      </c>
      <c r="Q1093" s="24">
        <v>67.602590400072728</v>
      </c>
      <c r="R1093" s="24">
        <v>5.1639777949432277E-3</v>
      </c>
      <c r="S1093" s="24" t="s">
        <v>674</v>
      </c>
      <c r="T1093" s="24">
        <v>7.5277265270908165E-3</v>
      </c>
      <c r="U1093" s="24">
        <v>3.0404709722440586E-17</v>
      </c>
      <c r="V1093" s="24">
        <v>8.9442719099991665E-3</v>
      </c>
      <c r="W1093" s="24">
        <v>3.0404709722440586E-17</v>
      </c>
      <c r="X1093" s="24">
        <v>5.4772255750516656E-3</v>
      </c>
      <c r="Y1093" s="24">
        <v>5.7271284253105435E-3</v>
      </c>
      <c r="Z1093" s="24">
        <v>5.1639777949432277E-3</v>
      </c>
      <c r="AA1093" s="24">
        <v>5.4772255750516656E-3</v>
      </c>
      <c r="AB1093" s="24">
        <v>7.5277265270908156E-3</v>
      </c>
      <c r="AC1093" s="24">
        <v>8.164965809277256E-3</v>
      </c>
      <c r="AD1093" s="206"/>
      <c r="AE1093" s="207"/>
      <c r="AF1093" s="207"/>
      <c r="AG1093" s="207"/>
      <c r="AH1093" s="207"/>
      <c r="AI1093" s="207"/>
      <c r="AJ1093" s="207"/>
      <c r="AK1093" s="207"/>
      <c r="AL1093" s="207"/>
      <c r="AM1093" s="207"/>
      <c r="AN1093" s="207"/>
      <c r="AO1093" s="207"/>
      <c r="AP1093" s="207"/>
      <c r="AQ1093" s="207"/>
      <c r="AR1093" s="207"/>
      <c r="AS1093" s="207"/>
      <c r="AT1093" s="207"/>
      <c r="AU1093" s="207"/>
      <c r="AV1093" s="207"/>
      <c r="AW1093" s="207"/>
      <c r="AX1093" s="207"/>
      <c r="AY1093" s="207"/>
      <c r="AZ1093" s="207"/>
      <c r="BA1093" s="207"/>
      <c r="BB1093" s="207"/>
      <c r="BC1093" s="207"/>
      <c r="BD1093" s="207"/>
      <c r="BE1093" s="207"/>
      <c r="BF1093" s="207"/>
      <c r="BG1093" s="207"/>
      <c r="BH1093" s="207"/>
      <c r="BI1093" s="207"/>
      <c r="BJ1093" s="207"/>
      <c r="BK1093" s="207"/>
      <c r="BL1093" s="207"/>
      <c r="BM1093" s="56"/>
    </row>
    <row r="1094" spans="1:65">
      <c r="A1094" s="30"/>
      <c r="B1094" s="3" t="s">
        <v>87</v>
      </c>
      <c r="C1094" s="29"/>
      <c r="D1094" s="13">
        <v>2.3424278964210236E-2</v>
      </c>
      <c r="E1094" s="13">
        <v>1.2712504713712611E-2</v>
      </c>
      <c r="F1094" s="13">
        <v>0.2182949048840406</v>
      </c>
      <c r="G1094" s="13">
        <v>2.6238825516529597E-2</v>
      </c>
      <c r="H1094" s="13">
        <v>7.9375667085752291E-2</v>
      </c>
      <c r="I1094" s="13">
        <v>0</v>
      </c>
      <c r="J1094" s="13">
        <v>2.6107722059274419E-2</v>
      </c>
      <c r="K1094" s="13">
        <v>3.2218973970892094E-2</v>
      </c>
      <c r="L1094" s="13">
        <v>1.8013876028871622E-2</v>
      </c>
      <c r="M1094" s="13">
        <v>0</v>
      </c>
      <c r="N1094" s="13">
        <v>2.7498066610159806E-2</v>
      </c>
      <c r="O1094" s="13">
        <v>1.6221786376047549E-2</v>
      </c>
      <c r="P1094" s="13">
        <v>4.2443653109122396E-2</v>
      </c>
      <c r="Q1094" s="13">
        <v>4.2762605408043192E-2</v>
      </c>
      <c r="R1094" s="13">
        <v>2.0119394006272318E-2</v>
      </c>
      <c r="S1094" s="13" t="s">
        <v>674</v>
      </c>
      <c r="T1094" s="13">
        <v>2.9911496134135698E-2</v>
      </c>
      <c r="U1094" s="13">
        <v>1.5202354861220294E-16</v>
      </c>
      <c r="V1094" s="13">
        <v>3.3126932999996909E-2</v>
      </c>
      <c r="W1094" s="13">
        <v>1.5202354861220294E-16</v>
      </c>
      <c r="X1094" s="13">
        <v>2.1479315980594767E-2</v>
      </c>
      <c r="Y1094" s="13">
        <v>2.3568429733788244E-2</v>
      </c>
      <c r="Z1094" s="13">
        <v>2.2782254977690708E-2</v>
      </c>
      <c r="AA1094" s="13">
        <v>2.1479315980594767E-2</v>
      </c>
      <c r="AB1094" s="13">
        <v>2.8768381632194202E-2</v>
      </c>
      <c r="AC1094" s="13">
        <v>3.4499855532157418E-2</v>
      </c>
      <c r="AD1094" s="154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55"/>
    </row>
    <row r="1095" spans="1:65">
      <c r="A1095" s="30"/>
      <c r="B1095" s="3" t="s">
        <v>275</v>
      </c>
      <c r="C1095" s="29"/>
      <c r="D1095" s="13">
        <v>3.9189758114918982E-2</v>
      </c>
      <c r="E1095" s="13">
        <v>3.8548282955588542E-2</v>
      </c>
      <c r="F1095" s="13">
        <v>0.27974294286374257</v>
      </c>
      <c r="G1095" s="13">
        <v>-0.29053801477875307</v>
      </c>
      <c r="H1095" s="13">
        <v>0.15255890822857765</v>
      </c>
      <c r="I1095" s="13">
        <v>0.15465528679435425</v>
      </c>
      <c r="J1095" s="13">
        <v>0.10975202564124076</v>
      </c>
      <c r="K1095" s="13">
        <v>0.30860932503360172</v>
      </c>
      <c r="L1095" s="13">
        <v>0.10333727404793858</v>
      </c>
      <c r="M1095" s="13">
        <v>0.15465528679435425</v>
      </c>
      <c r="N1095" s="13">
        <v>-0.11476428012432849</v>
      </c>
      <c r="O1095" s="13">
        <v>-3.1372509411402905E-2</v>
      </c>
      <c r="P1095" s="13">
        <v>-6.3446267377912702E-2</v>
      </c>
      <c r="Q1095" s="13">
        <v>6083.5753481424854</v>
      </c>
      <c r="R1095" s="13">
        <v>-1.2128254631496915E-2</v>
      </c>
      <c r="S1095" s="13" t="s">
        <v>674</v>
      </c>
      <c r="T1095" s="13">
        <v>-3.1372509411402905E-2</v>
      </c>
      <c r="U1095" s="13">
        <v>-0.23022980880376387</v>
      </c>
      <c r="V1095" s="13">
        <v>3.9189758114918982E-2</v>
      </c>
      <c r="W1095" s="13">
        <v>-0.23022980880376387</v>
      </c>
      <c r="X1095" s="13">
        <v>-1.8543006224798875E-2</v>
      </c>
      <c r="Y1095" s="13">
        <v>-6.4729217696572916E-2</v>
      </c>
      <c r="Z1095" s="13">
        <v>-0.1275937833109323</v>
      </c>
      <c r="AA1095" s="13">
        <v>-1.8543006224798875E-2</v>
      </c>
      <c r="AB1095" s="13">
        <v>7.116000148408963E-3</v>
      </c>
      <c r="AC1095" s="13">
        <v>-8.9105273751120539E-2</v>
      </c>
      <c r="AD1095" s="154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55"/>
    </row>
    <row r="1096" spans="1:65">
      <c r="A1096" s="30"/>
      <c r="B1096" s="46" t="s">
        <v>276</v>
      </c>
      <c r="C1096" s="47"/>
      <c r="D1096" s="45">
        <v>0.38</v>
      </c>
      <c r="E1096" s="45">
        <v>0.37</v>
      </c>
      <c r="F1096" s="45">
        <v>2.56</v>
      </c>
      <c r="G1096" s="45">
        <v>2.61</v>
      </c>
      <c r="H1096" s="45">
        <v>1.41</v>
      </c>
      <c r="I1096" s="45" t="s">
        <v>277</v>
      </c>
      <c r="J1096" s="45">
        <v>1.02</v>
      </c>
      <c r="K1096" s="45">
        <v>2.82</v>
      </c>
      <c r="L1096" s="45">
        <v>0.96</v>
      </c>
      <c r="M1096" s="45" t="s">
        <v>277</v>
      </c>
      <c r="N1096" s="45">
        <v>1.02</v>
      </c>
      <c r="O1096" s="45">
        <v>0.26</v>
      </c>
      <c r="P1096" s="45">
        <v>0.55000000000000004</v>
      </c>
      <c r="Q1096" s="45">
        <v>55129</v>
      </c>
      <c r="R1096" s="45">
        <v>0.09</v>
      </c>
      <c r="S1096" s="45">
        <v>165.35</v>
      </c>
      <c r="T1096" s="45">
        <v>0.26</v>
      </c>
      <c r="U1096" s="45" t="s">
        <v>277</v>
      </c>
      <c r="V1096" s="45">
        <v>0.38</v>
      </c>
      <c r="W1096" s="45" t="s">
        <v>277</v>
      </c>
      <c r="X1096" s="45">
        <v>0.15</v>
      </c>
      <c r="Y1096" s="45">
        <v>0.56000000000000005</v>
      </c>
      <c r="Z1096" s="45">
        <v>1.1299999999999999</v>
      </c>
      <c r="AA1096" s="45">
        <v>0.15</v>
      </c>
      <c r="AB1096" s="45">
        <v>0.09</v>
      </c>
      <c r="AC1096" s="45">
        <v>0.78</v>
      </c>
      <c r="AD1096" s="154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55"/>
    </row>
    <row r="1097" spans="1:65">
      <c r="B1097" s="31" t="s">
        <v>346</v>
      </c>
      <c r="C1097" s="20"/>
      <c r="D1097" s="20"/>
      <c r="E1097" s="20"/>
      <c r="F1097" s="20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BM1097" s="55"/>
    </row>
    <row r="1098" spans="1:65">
      <c r="BM1098" s="55"/>
    </row>
    <row r="1099" spans="1:65" ht="15">
      <c r="B1099" s="8" t="s">
        <v>603</v>
      </c>
      <c r="BM1099" s="28" t="s">
        <v>67</v>
      </c>
    </row>
    <row r="1100" spans="1:65" ht="15">
      <c r="A1100" s="25" t="s">
        <v>66</v>
      </c>
      <c r="B1100" s="18" t="s">
        <v>112</v>
      </c>
      <c r="C1100" s="15" t="s">
        <v>113</v>
      </c>
      <c r="D1100" s="16" t="s">
        <v>230</v>
      </c>
      <c r="E1100" s="17" t="s">
        <v>230</v>
      </c>
      <c r="F1100" s="17" t="s">
        <v>230</v>
      </c>
      <c r="G1100" s="17" t="s">
        <v>230</v>
      </c>
      <c r="H1100" s="17" t="s">
        <v>230</v>
      </c>
      <c r="I1100" s="17" t="s">
        <v>230</v>
      </c>
      <c r="J1100" s="17" t="s">
        <v>230</v>
      </c>
      <c r="K1100" s="17" t="s">
        <v>230</v>
      </c>
      <c r="L1100" s="17" t="s">
        <v>230</v>
      </c>
      <c r="M1100" s="17" t="s">
        <v>230</v>
      </c>
      <c r="N1100" s="17" t="s">
        <v>230</v>
      </c>
      <c r="O1100" s="17" t="s">
        <v>230</v>
      </c>
      <c r="P1100" s="17" t="s">
        <v>230</v>
      </c>
      <c r="Q1100" s="17" t="s">
        <v>230</v>
      </c>
      <c r="R1100" s="17" t="s">
        <v>230</v>
      </c>
      <c r="S1100" s="17" t="s">
        <v>230</v>
      </c>
      <c r="T1100" s="17" t="s">
        <v>230</v>
      </c>
      <c r="U1100" s="17" t="s">
        <v>230</v>
      </c>
      <c r="V1100" s="17" t="s">
        <v>230</v>
      </c>
      <c r="W1100" s="17" t="s">
        <v>230</v>
      </c>
      <c r="X1100" s="17" t="s">
        <v>230</v>
      </c>
      <c r="Y1100" s="17" t="s">
        <v>230</v>
      </c>
      <c r="Z1100" s="17" t="s">
        <v>230</v>
      </c>
      <c r="AA1100" s="17" t="s">
        <v>230</v>
      </c>
      <c r="AB1100" s="17" t="s">
        <v>230</v>
      </c>
      <c r="AC1100" s="17" t="s">
        <v>230</v>
      </c>
      <c r="AD1100" s="17" t="s">
        <v>230</v>
      </c>
      <c r="AE1100" s="17" t="s">
        <v>230</v>
      </c>
      <c r="AF1100" s="17" t="s">
        <v>230</v>
      </c>
      <c r="AG1100" s="154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28">
        <v>1</v>
      </c>
    </row>
    <row r="1101" spans="1:65">
      <c r="A1101" s="30"/>
      <c r="B1101" s="19" t="s">
        <v>231</v>
      </c>
      <c r="C1101" s="9" t="s">
        <v>231</v>
      </c>
      <c r="D1101" s="152" t="s">
        <v>233</v>
      </c>
      <c r="E1101" s="153" t="s">
        <v>234</v>
      </c>
      <c r="F1101" s="153" t="s">
        <v>235</v>
      </c>
      <c r="G1101" s="153" t="s">
        <v>236</v>
      </c>
      <c r="H1101" s="153" t="s">
        <v>237</v>
      </c>
      <c r="I1101" s="153" t="s">
        <v>239</v>
      </c>
      <c r="J1101" s="153" t="s">
        <v>240</v>
      </c>
      <c r="K1101" s="153" t="s">
        <v>242</v>
      </c>
      <c r="L1101" s="153" t="s">
        <v>243</v>
      </c>
      <c r="M1101" s="153" t="s">
        <v>244</v>
      </c>
      <c r="N1101" s="153" t="s">
        <v>245</v>
      </c>
      <c r="O1101" s="153" t="s">
        <v>246</v>
      </c>
      <c r="P1101" s="153" t="s">
        <v>247</v>
      </c>
      <c r="Q1101" s="153" t="s">
        <v>248</v>
      </c>
      <c r="R1101" s="153" t="s">
        <v>249</v>
      </c>
      <c r="S1101" s="153" t="s">
        <v>250</v>
      </c>
      <c r="T1101" s="153" t="s">
        <v>251</v>
      </c>
      <c r="U1101" s="153" t="s">
        <v>287</v>
      </c>
      <c r="V1101" s="153" t="s">
        <v>252</v>
      </c>
      <c r="W1101" s="153" t="s">
        <v>253</v>
      </c>
      <c r="X1101" s="153" t="s">
        <v>254</v>
      </c>
      <c r="Y1101" s="153" t="s">
        <v>255</v>
      </c>
      <c r="Z1101" s="153" t="s">
        <v>256</v>
      </c>
      <c r="AA1101" s="153" t="s">
        <v>257</v>
      </c>
      <c r="AB1101" s="153" t="s">
        <v>279</v>
      </c>
      <c r="AC1101" s="153" t="s">
        <v>260</v>
      </c>
      <c r="AD1101" s="153" t="s">
        <v>261</v>
      </c>
      <c r="AE1101" s="153" t="s">
        <v>262</v>
      </c>
      <c r="AF1101" s="153" t="s">
        <v>263</v>
      </c>
      <c r="AG1101" s="154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28" t="s">
        <v>3</v>
      </c>
    </row>
    <row r="1102" spans="1:65">
      <c r="A1102" s="30"/>
      <c r="B1102" s="19"/>
      <c r="C1102" s="9"/>
      <c r="D1102" s="10" t="s">
        <v>282</v>
      </c>
      <c r="E1102" s="11" t="s">
        <v>281</v>
      </c>
      <c r="F1102" s="11" t="s">
        <v>282</v>
      </c>
      <c r="G1102" s="11" t="s">
        <v>281</v>
      </c>
      <c r="H1102" s="11" t="s">
        <v>281</v>
      </c>
      <c r="I1102" s="11" t="s">
        <v>282</v>
      </c>
      <c r="J1102" s="11" t="s">
        <v>281</v>
      </c>
      <c r="K1102" s="11" t="s">
        <v>282</v>
      </c>
      <c r="L1102" s="11" t="s">
        <v>281</v>
      </c>
      <c r="M1102" s="11" t="s">
        <v>322</v>
      </c>
      <c r="N1102" s="11" t="s">
        <v>282</v>
      </c>
      <c r="O1102" s="11" t="s">
        <v>281</v>
      </c>
      <c r="P1102" s="11" t="s">
        <v>281</v>
      </c>
      <c r="Q1102" s="11" t="s">
        <v>281</v>
      </c>
      <c r="R1102" s="11" t="s">
        <v>322</v>
      </c>
      <c r="S1102" s="11" t="s">
        <v>281</v>
      </c>
      <c r="T1102" s="11" t="s">
        <v>322</v>
      </c>
      <c r="U1102" s="11" t="s">
        <v>282</v>
      </c>
      <c r="V1102" s="11" t="s">
        <v>282</v>
      </c>
      <c r="W1102" s="11" t="s">
        <v>281</v>
      </c>
      <c r="X1102" s="11" t="s">
        <v>322</v>
      </c>
      <c r="Y1102" s="11" t="s">
        <v>282</v>
      </c>
      <c r="Z1102" s="11" t="s">
        <v>282</v>
      </c>
      <c r="AA1102" s="11" t="s">
        <v>281</v>
      </c>
      <c r="AB1102" s="11" t="s">
        <v>281</v>
      </c>
      <c r="AC1102" s="11" t="s">
        <v>282</v>
      </c>
      <c r="AD1102" s="11" t="s">
        <v>282</v>
      </c>
      <c r="AE1102" s="11" t="s">
        <v>282</v>
      </c>
      <c r="AF1102" s="11" t="s">
        <v>281</v>
      </c>
      <c r="AG1102" s="154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28">
        <v>0</v>
      </c>
    </row>
    <row r="1103" spans="1:65">
      <c r="A1103" s="30"/>
      <c r="B1103" s="19"/>
      <c r="C1103" s="9"/>
      <c r="D1103" s="26" t="s">
        <v>323</v>
      </c>
      <c r="E1103" s="26" t="s">
        <v>324</v>
      </c>
      <c r="F1103" s="26" t="s">
        <v>324</v>
      </c>
      <c r="G1103" s="26" t="s">
        <v>324</v>
      </c>
      <c r="H1103" s="26" t="s">
        <v>325</v>
      </c>
      <c r="I1103" s="26" t="s">
        <v>324</v>
      </c>
      <c r="J1103" s="26" t="s">
        <v>324</v>
      </c>
      <c r="K1103" s="26" t="s">
        <v>326</v>
      </c>
      <c r="L1103" s="26" t="s">
        <v>326</v>
      </c>
      <c r="M1103" s="26" t="s">
        <v>324</v>
      </c>
      <c r="N1103" s="26" t="s">
        <v>323</v>
      </c>
      <c r="O1103" s="26" t="s">
        <v>324</v>
      </c>
      <c r="P1103" s="26" t="s">
        <v>324</v>
      </c>
      <c r="Q1103" s="26" t="s">
        <v>324</v>
      </c>
      <c r="R1103" s="26" t="s">
        <v>325</v>
      </c>
      <c r="S1103" s="26" t="s">
        <v>324</v>
      </c>
      <c r="T1103" s="26" t="s">
        <v>327</v>
      </c>
      <c r="U1103" s="26" t="s">
        <v>323</v>
      </c>
      <c r="V1103" s="26" t="s">
        <v>326</v>
      </c>
      <c r="W1103" s="26" t="s">
        <v>270</v>
      </c>
      <c r="X1103" s="26" t="s">
        <v>323</v>
      </c>
      <c r="Y1103" s="26" t="s">
        <v>324</v>
      </c>
      <c r="Z1103" s="26" t="s">
        <v>324</v>
      </c>
      <c r="AA1103" s="26" t="s">
        <v>118</v>
      </c>
      <c r="AB1103" s="26" t="s">
        <v>324</v>
      </c>
      <c r="AC1103" s="26" t="s">
        <v>324</v>
      </c>
      <c r="AD1103" s="26" t="s">
        <v>323</v>
      </c>
      <c r="AE1103" s="26" t="s">
        <v>324</v>
      </c>
      <c r="AF1103" s="26" t="s">
        <v>324</v>
      </c>
      <c r="AG1103" s="154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28">
        <v>0</v>
      </c>
    </row>
    <row r="1104" spans="1:65">
      <c r="A1104" s="30"/>
      <c r="B1104" s="18">
        <v>1</v>
      </c>
      <c r="C1104" s="14">
        <v>1</v>
      </c>
      <c r="D1104" s="216">
        <v>139</v>
      </c>
      <c r="E1104" s="216">
        <v>137</v>
      </c>
      <c r="F1104" s="216">
        <v>110.68</v>
      </c>
      <c r="G1104" s="216">
        <v>129.534025460278</v>
      </c>
      <c r="H1104" s="216">
        <v>139.33309284558243</v>
      </c>
      <c r="I1104" s="216">
        <v>138</v>
      </c>
      <c r="J1104" s="216">
        <v>151</v>
      </c>
      <c r="K1104" s="215">
        <v>174</v>
      </c>
      <c r="L1104" s="216">
        <v>161</v>
      </c>
      <c r="M1104" s="216">
        <v>132</v>
      </c>
      <c r="N1104" s="216">
        <v>129</v>
      </c>
      <c r="O1104" s="216">
        <v>129</v>
      </c>
      <c r="P1104" s="216">
        <v>129</v>
      </c>
      <c r="Q1104" s="216">
        <v>125</v>
      </c>
      <c r="R1104" s="215" t="s">
        <v>97</v>
      </c>
      <c r="S1104" s="216">
        <v>128</v>
      </c>
      <c r="T1104" s="216">
        <v>116</v>
      </c>
      <c r="U1104" s="216">
        <v>157.2265783</v>
      </c>
      <c r="V1104" s="216">
        <v>146</v>
      </c>
      <c r="W1104" s="216">
        <v>114</v>
      </c>
      <c r="X1104" s="216">
        <v>128</v>
      </c>
      <c r="Y1104" s="216">
        <v>119.27</v>
      </c>
      <c r="Z1104" s="216">
        <v>144.9736</v>
      </c>
      <c r="AA1104" s="215">
        <v>90</v>
      </c>
      <c r="AB1104" s="216">
        <v>129</v>
      </c>
      <c r="AC1104" s="216">
        <v>110</v>
      </c>
      <c r="AD1104" s="216">
        <v>126</v>
      </c>
      <c r="AE1104" s="233">
        <v>139</v>
      </c>
      <c r="AF1104" s="216">
        <v>102</v>
      </c>
      <c r="AG1104" s="217"/>
      <c r="AH1104" s="218"/>
      <c r="AI1104" s="218"/>
      <c r="AJ1104" s="218"/>
      <c r="AK1104" s="218"/>
      <c r="AL1104" s="218"/>
      <c r="AM1104" s="218"/>
      <c r="AN1104" s="218"/>
      <c r="AO1104" s="218"/>
      <c r="AP1104" s="218"/>
      <c r="AQ1104" s="218"/>
      <c r="AR1104" s="218"/>
      <c r="AS1104" s="218"/>
      <c r="AT1104" s="218"/>
      <c r="AU1104" s="218"/>
      <c r="AV1104" s="218"/>
      <c r="AW1104" s="218"/>
      <c r="AX1104" s="218"/>
      <c r="AY1104" s="218"/>
      <c r="AZ1104" s="218"/>
      <c r="BA1104" s="218"/>
      <c r="BB1104" s="218"/>
      <c r="BC1104" s="218"/>
      <c r="BD1104" s="218"/>
      <c r="BE1104" s="218"/>
      <c r="BF1104" s="218"/>
      <c r="BG1104" s="218"/>
      <c r="BH1104" s="218"/>
      <c r="BI1104" s="218"/>
      <c r="BJ1104" s="218"/>
      <c r="BK1104" s="218"/>
      <c r="BL1104" s="218"/>
      <c r="BM1104" s="219">
        <v>1</v>
      </c>
    </row>
    <row r="1105" spans="1:65">
      <c r="A1105" s="30"/>
      <c r="B1105" s="19">
        <v>1</v>
      </c>
      <c r="C1105" s="9">
        <v>2</v>
      </c>
      <c r="D1105" s="221">
        <v>136</v>
      </c>
      <c r="E1105" s="221">
        <v>137.9</v>
      </c>
      <c r="F1105" s="221">
        <v>113.64</v>
      </c>
      <c r="G1105" s="221">
        <v>133.24845188579499</v>
      </c>
      <c r="H1105" s="221">
        <v>143.63801589949281</v>
      </c>
      <c r="I1105" s="221">
        <v>146</v>
      </c>
      <c r="J1105" s="221">
        <v>156</v>
      </c>
      <c r="K1105" s="220">
        <v>170</v>
      </c>
      <c r="L1105" s="221">
        <v>166</v>
      </c>
      <c r="M1105" s="221">
        <v>134</v>
      </c>
      <c r="N1105" s="221">
        <v>127</v>
      </c>
      <c r="O1105" s="221">
        <v>123.00000000000001</v>
      </c>
      <c r="P1105" s="221">
        <v>129</v>
      </c>
      <c r="Q1105" s="221">
        <v>124</v>
      </c>
      <c r="R1105" s="220" t="s">
        <v>97</v>
      </c>
      <c r="S1105" s="221">
        <v>127</v>
      </c>
      <c r="T1105" s="221">
        <v>117</v>
      </c>
      <c r="U1105" s="221">
        <v>166.2461801</v>
      </c>
      <c r="V1105" s="221">
        <v>141</v>
      </c>
      <c r="W1105" s="221">
        <v>122</v>
      </c>
      <c r="X1105" s="221">
        <v>128</v>
      </c>
      <c r="Y1105" s="221">
        <v>127.52999999999999</v>
      </c>
      <c r="Z1105" s="221">
        <v>142.232</v>
      </c>
      <c r="AA1105" s="220">
        <v>90</v>
      </c>
      <c r="AB1105" s="221">
        <v>129</v>
      </c>
      <c r="AC1105" s="221">
        <v>117</v>
      </c>
      <c r="AD1105" s="221">
        <v>125</v>
      </c>
      <c r="AE1105" s="221">
        <v>133</v>
      </c>
      <c r="AF1105" s="221">
        <v>100</v>
      </c>
      <c r="AG1105" s="217"/>
      <c r="AH1105" s="218"/>
      <c r="AI1105" s="218"/>
      <c r="AJ1105" s="218"/>
      <c r="AK1105" s="218"/>
      <c r="AL1105" s="218"/>
      <c r="AM1105" s="218"/>
      <c r="AN1105" s="218"/>
      <c r="AO1105" s="218"/>
      <c r="AP1105" s="218"/>
      <c r="AQ1105" s="218"/>
      <c r="AR1105" s="218"/>
      <c r="AS1105" s="218"/>
      <c r="AT1105" s="218"/>
      <c r="AU1105" s="218"/>
      <c r="AV1105" s="218"/>
      <c r="AW1105" s="218"/>
      <c r="AX1105" s="218"/>
      <c r="AY1105" s="218"/>
      <c r="AZ1105" s="218"/>
      <c r="BA1105" s="218"/>
      <c r="BB1105" s="218"/>
      <c r="BC1105" s="218"/>
      <c r="BD1105" s="218"/>
      <c r="BE1105" s="218"/>
      <c r="BF1105" s="218"/>
      <c r="BG1105" s="218"/>
      <c r="BH1105" s="218"/>
      <c r="BI1105" s="218"/>
      <c r="BJ1105" s="218"/>
      <c r="BK1105" s="218"/>
      <c r="BL1105" s="218"/>
      <c r="BM1105" s="219">
        <v>29</v>
      </c>
    </row>
    <row r="1106" spans="1:65">
      <c r="A1106" s="30"/>
      <c r="B1106" s="19">
        <v>1</v>
      </c>
      <c r="C1106" s="9">
        <v>3</v>
      </c>
      <c r="D1106" s="221">
        <v>135</v>
      </c>
      <c r="E1106" s="221">
        <v>136.30000000000001</v>
      </c>
      <c r="F1106" s="221">
        <v>117.92</v>
      </c>
      <c r="G1106" s="221">
        <v>129.92469488499401</v>
      </c>
      <c r="H1106" s="221">
        <v>138.8739331949549</v>
      </c>
      <c r="I1106" s="221">
        <v>149</v>
      </c>
      <c r="J1106" s="221">
        <v>165</v>
      </c>
      <c r="K1106" s="220">
        <v>170</v>
      </c>
      <c r="L1106" s="221">
        <v>161</v>
      </c>
      <c r="M1106" s="221">
        <v>134</v>
      </c>
      <c r="N1106" s="221">
        <v>130</v>
      </c>
      <c r="O1106" s="221">
        <v>125</v>
      </c>
      <c r="P1106" s="222">
        <v>125</v>
      </c>
      <c r="Q1106" s="221">
        <v>123.00000000000001</v>
      </c>
      <c r="R1106" s="220" t="s">
        <v>97</v>
      </c>
      <c r="S1106" s="221">
        <v>127</v>
      </c>
      <c r="T1106" s="221">
        <v>117</v>
      </c>
      <c r="U1106" s="221">
        <v>162.7261757</v>
      </c>
      <c r="V1106" s="221">
        <v>141</v>
      </c>
      <c r="W1106" s="221">
        <v>119</v>
      </c>
      <c r="X1106" s="221">
        <v>127</v>
      </c>
      <c r="Y1106" s="221">
        <v>119.99</v>
      </c>
      <c r="Z1106" s="221">
        <v>140.19880000000001</v>
      </c>
      <c r="AA1106" s="220">
        <v>95</v>
      </c>
      <c r="AB1106" s="221">
        <v>129</v>
      </c>
      <c r="AC1106" s="221">
        <v>117</v>
      </c>
      <c r="AD1106" s="221">
        <v>125</v>
      </c>
      <c r="AE1106" s="221">
        <v>132</v>
      </c>
      <c r="AF1106" s="221">
        <v>104</v>
      </c>
      <c r="AG1106" s="217"/>
      <c r="AH1106" s="218"/>
      <c r="AI1106" s="218"/>
      <c r="AJ1106" s="218"/>
      <c r="AK1106" s="218"/>
      <c r="AL1106" s="218"/>
      <c r="AM1106" s="218"/>
      <c r="AN1106" s="218"/>
      <c r="AO1106" s="218"/>
      <c r="AP1106" s="218"/>
      <c r="AQ1106" s="218"/>
      <c r="AR1106" s="218"/>
      <c r="AS1106" s="218"/>
      <c r="AT1106" s="218"/>
      <c r="AU1106" s="218"/>
      <c r="AV1106" s="218"/>
      <c r="AW1106" s="218"/>
      <c r="AX1106" s="218"/>
      <c r="AY1106" s="218"/>
      <c r="AZ1106" s="218"/>
      <c r="BA1106" s="218"/>
      <c r="BB1106" s="218"/>
      <c r="BC1106" s="218"/>
      <c r="BD1106" s="218"/>
      <c r="BE1106" s="218"/>
      <c r="BF1106" s="218"/>
      <c r="BG1106" s="218"/>
      <c r="BH1106" s="218"/>
      <c r="BI1106" s="218"/>
      <c r="BJ1106" s="218"/>
      <c r="BK1106" s="218"/>
      <c r="BL1106" s="218"/>
      <c r="BM1106" s="219">
        <v>16</v>
      </c>
    </row>
    <row r="1107" spans="1:65">
      <c r="A1107" s="30"/>
      <c r="B1107" s="19">
        <v>1</v>
      </c>
      <c r="C1107" s="9">
        <v>4</v>
      </c>
      <c r="D1107" s="221">
        <v>136</v>
      </c>
      <c r="E1107" s="221">
        <v>138</v>
      </c>
      <c r="F1107" s="221">
        <v>109.62</v>
      </c>
      <c r="G1107" s="221">
        <v>132.95994274250901</v>
      </c>
      <c r="H1107" s="221">
        <v>138.68542252941728</v>
      </c>
      <c r="I1107" s="221">
        <v>140</v>
      </c>
      <c r="J1107" s="221">
        <v>158</v>
      </c>
      <c r="K1107" s="220">
        <v>170</v>
      </c>
      <c r="L1107" s="221">
        <v>161</v>
      </c>
      <c r="M1107" s="221">
        <v>136</v>
      </c>
      <c r="N1107" s="221">
        <v>128</v>
      </c>
      <c r="O1107" s="221">
        <v>124</v>
      </c>
      <c r="P1107" s="221">
        <v>129</v>
      </c>
      <c r="Q1107" s="221">
        <v>125</v>
      </c>
      <c r="R1107" s="220" t="s">
        <v>97</v>
      </c>
      <c r="S1107" s="221">
        <v>127</v>
      </c>
      <c r="T1107" s="221">
        <v>117</v>
      </c>
      <c r="U1107" s="221">
        <v>155.8361769</v>
      </c>
      <c r="V1107" s="221">
        <v>141</v>
      </c>
      <c r="W1107" s="221">
        <v>110</v>
      </c>
      <c r="X1107" s="221">
        <v>128</v>
      </c>
      <c r="Y1107" s="221">
        <v>122.95</v>
      </c>
      <c r="Z1107" s="221">
        <v>128.71719999999999</v>
      </c>
      <c r="AA1107" s="220">
        <v>90</v>
      </c>
      <c r="AB1107" s="221">
        <v>127</v>
      </c>
      <c r="AC1107" s="221">
        <v>117</v>
      </c>
      <c r="AD1107" s="221">
        <v>127</v>
      </c>
      <c r="AE1107" s="221">
        <v>133</v>
      </c>
      <c r="AF1107" s="221">
        <v>99.1</v>
      </c>
      <c r="AG1107" s="217"/>
      <c r="AH1107" s="218"/>
      <c r="AI1107" s="218"/>
      <c r="AJ1107" s="218"/>
      <c r="AK1107" s="218"/>
      <c r="AL1107" s="218"/>
      <c r="AM1107" s="218"/>
      <c r="AN1107" s="218"/>
      <c r="AO1107" s="218"/>
      <c r="AP1107" s="218"/>
      <c r="AQ1107" s="218"/>
      <c r="AR1107" s="218"/>
      <c r="AS1107" s="218"/>
      <c r="AT1107" s="218"/>
      <c r="AU1107" s="218"/>
      <c r="AV1107" s="218"/>
      <c r="AW1107" s="218"/>
      <c r="AX1107" s="218"/>
      <c r="AY1107" s="218"/>
      <c r="AZ1107" s="218"/>
      <c r="BA1107" s="218"/>
      <c r="BB1107" s="218"/>
      <c r="BC1107" s="218"/>
      <c r="BD1107" s="218"/>
      <c r="BE1107" s="218"/>
      <c r="BF1107" s="218"/>
      <c r="BG1107" s="218"/>
      <c r="BH1107" s="218"/>
      <c r="BI1107" s="218"/>
      <c r="BJ1107" s="218"/>
      <c r="BK1107" s="218"/>
      <c r="BL1107" s="218"/>
      <c r="BM1107" s="219">
        <v>131.1176136594294</v>
      </c>
    </row>
    <row r="1108" spans="1:65">
      <c r="A1108" s="30"/>
      <c r="B1108" s="19">
        <v>1</v>
      </c>
      <c r="C1108" s="9">
        <v>5</v>
      </c>
      <c r="D1108" s="221">
        <v>136</v>
      </c>
      <c r="E1108" s="221">
        <v>136.9</v>
      </c>
      <c r="F1108" s="221">
        <v>116.56</v>
      </c>
      <c r="G1108" s="221">
        <v>133.179762020223</v>
      </c>
      <c r="H1108" s="221">
        <v>141.81716762476424</v>
      </c>
      <c r="I1108" s="221">
        <v>139</v>
      </c>
      <c r="J1108" s="221">
        <v>158</v>
      </c>
      <c r="K1108" s="220">
        <v>174</v>
      </c>
      <c r="L1108" s="221">
        <v>156</v>
      </c>
      <c r="M1108" s="221">
        <v>135</v>
      </c>
      <c r="N1108" s="221">
        <v>129</v>
      </c>
      <c r="O1108" s="221">
        <v>125</v>
      </c>
      <c r="P1108" s="221">
        <v>128</v>
      </c>
      <c r="Q1108" s="221">
        <v>125</v>
      </c>
      <c r="R1108" s="220" t="s">
        <v>97</v>
      </c>
      <c r="S1108" s="222">
        <v>121</v>
      </c>
      <c r="T1108" s="221">
        <v>112</v>
      </c>
      <c r="U1108" s="221">
        <v>151.1405642</v>
      </c>
      <c r="V1108" s="221">
        <v>146</v>
      </c>
      <c r="W1108" s="221">
        <v>122</v>
      </c>
      <c r="X1108" s="221">
        <v>128</v>
      </c>
      <c r="Y1108" s="221">
        <v>116.89</v>
      </c>
      <c r="Z1108" s="221">
        <v>128.88159999999999</v>
      </c>
      <c r="AA1108" s="220">
        <v>90</v>
      </c>
      <c r="AB1108" s="221">
        <v>129</v>
      </c>
      <c r="AC1108" s="221">
        <v>126</v>
      </c>
      <c r="AD1108" s="221">
        <v>122</v>
      </c>
      <c r="AE1108" s="221">
        <v>134</v>
      </c>
      <c r="AF1108" s="221">
        <v>102</v>
      </c>
      <c r="AG1108" s="217"/>
      <c r="AH1108" s="218"/>
      <c r="AI1108" s="218"/>
      <c r="AJ1108" s="218"/>
      <c r="AK1108" s="218"/>
      <c r="AL1108" s="218"/>
      <c r="AM1108" s="218"/>
      <c r="AN1108" s="218"/>
      <c r="AO1108" s="218"/>
      <c r="AP1108" s="218"/>
      <c r="AQ1108" s="218"/>
      <c r="AR1108" s="218"/>
      <c r="AS1108" s="218"/>
      <c r="AT1108" s="218"/>
      <c r="AU1108" s="218"/>
      <c r="AV1108" s="218"/>
      <c r="AW1108" s="218"/>
      <c r="AX1108" s="218"/>
      <c r="AY1108" s="218"/>
      <c r="AZ1108" s="218"/>
      <c r="BA1108" s="218"/>
      <c r="BB1108" s="218"/>
      <c r="BC1108" s="218"/>
      <c r="BD1108" s="218"/>
      <c r="BE1108" s="218"/>
      <c r="BF1108" s="218"/>
      <c r="BG1108" s="218"/>
      <c r="BH1108" s="218"/>
      <c r="BI1108" s="218"/>
      <c r="BJ1108" s="218"/>
      <c r="BK1108" s="218"/>
      <c r="BL1108" s="218"/>
      <c r="BM1108" s="219">
        <v>126</v>
      </c>
    </row>
    <row r="1109" spans="1:65">
      <c r="A1109" s="30"/>
      <c r="B1109" s="19">
        <v>1</v>
      </c>
      <c r="C1109" s="9">
        <v>6</v>
      </c>
      <c r="D1109" s="222">
        <v>131</v>
      </c>
      <c r="E1109" s="221">
        <v>135.80000000000001</v>
      </c>
      <c r="F1109" s="221">
        <v>113.67</v>
      </c>
      <c r="G1109" s="221">
        <v>133.35544013923899</v>
      </c>
      <c r="H1109" s="221">
        <v>137.60692684373572</v>
      </c>
      <c r="I1109" s="221">
        <v>136</v>
      </c>
      <c r="J1109" s="221">
        <v>164</v>
      </c>
      <c r="K1109" s="220">
        <v>178</v>
      </c>
      <c r="L1109" s="221">
        <v>156</v>
      </c>
      <c r="M1109" s="221">
        <v>135</v>
      </c>
      <c r="N1109" s="221">
        <v>132</v>
      </c>
      <c r="O1109" s="221">
        <v>126</v>
      </c>
      <c r="P1109" s="221">
        <v>129</v>
      </c>
      <c r="Q1109" s="221">
        <v>123.00000000000001</v>
      </c>
      <c r="R1109" s="220" t="s">
        <v>97</v>
      </c>
      <c r="S1109" s="221">
        <v>124</v>
      </c>
      <c r="T1109" s="221">
        <v>111</v>
      </c>
      <c r="U1109" s="221">
        <v>152.5619796</v>
      </c>
      <c r="V1109" s="221">
        <v>141</v>
      </c>
      <c r="W1109" s="221">
        <v>118</v>
      </c>
      <c r="X1109" s="221">
        <v>126</v>
      </c>
      <c r="Y1109" s="221">
        <v>113.28</v>
      </c>
      <c r="Z1109" s="221">
        <v>140.65</v>
      </c>
      <c r="AA1109" s="220">
        <v>95</v>
      </c>
      <c r="AB1109" s="221">
        <v>128</v>
      </c>
      <c r="AC1109" s="221">
        <v>106</v>
      </c>
      <c r="AD1109" s="221">
        <v>125</v>
      </c>
      <c r="AE1109" s="221">
        <v>133</v>
      </c>
      <c r="AF1109" s="221">
        <v>102</v>
      </c>
      <c r="AG1109" s="217"/>
      <c r="AH1109" s="218"/>
      <c r="AI1109" s="218"/>
      <c r="AJ1109" s="218"/>
      <c r="AK1109" s="218"/>
      <c r="AL1109" s="218"/>
      <c r="AM1109" s="218"/>
      <c r="AN1109" s="218"/>
      <c r="AO1109" s="218"/>
      <c r="AP1109" s="218"/>
      <c r="AQ1109" s="218"/>
      <c r="AR1109" s="218"/>
      <c r="AS1109" s="218"/>
      <c r="AT1109" s="218"/>
      <c r="AU1109" s="218"/>
      <c r="AV1109" s="218"/>
      <c r="AW1109" s="218"/>
      <c r="AX1109" s="218"/>
      <c r="AY1109" s="218"/>
      <c r="AZ1109" s="218"/>
      <c r="BA1109" s="218"/>
      <c r="BB1109" s="218"/>
      <c r="BC1109" s="218"/>
      <c r="BD1109" s="218"/>
      <c r="BE1109" s="218"/>
      <c r="BF1109" s="218"/>
      <c r="BG1109" s="218"/>
      <c r="BH1109" s="218"/>
      <c r="BI1109" s="218"/>
      <c r="BJ1109" s="218"/>
      <c r="BK1109" s="218"/>
      <c r="BL1109" s="218"/>
      <c r="BM1109" s="223"/>
    </row>
    <row r="1110" spans="1:65">
      <c r="A1110" s="30"/>
      <c r="B1110" s="20" t="s">
        <v>272</v>
      </c>
      <c r="C1110" s="12"/>
      <c r="D1110" s="224">
        <v>135.5</v>
      </c>
      <c r="E1110" s="224">
        <v>136.98333333333335</v>
      </c>
      <c r="F1110" s="224">
        <v>113.68166666666667</v>
      </c>
      <c r="G1110" s="224">
        <v>132.03371952217302</v>
      </c>
      <c r="H1110" s="224">
        <v>139.9924264896579</v>
      </c>
      <c r="I1110" s="224">
        <v>141.33333333333334</v>
      </c>
      <c r="J1110" s="224">
        <v>158.66666666666666</v>
      </c>
      <c r="K1110" s="224">
        <v>172.66666666666666</v>
      </c>
      <c r="L1110" s="224">
        <v>160.16666666666666</v>
      </c>
      <c r="M1110" s="224">
        <v>134.33333333333334</v>
      </c>
      <c r="N1110" s="224">
        <v>129.16666666666666</v>
      </c>
      <c r="O1110" s="224">
        <v>125.33333333333333</v>
      </c>
      <c r="P1110" s="224">
        <v>128.16666666666666</v>
      </c>
      <c r="Q1110" s="224">
        <v>124.16666666666667</v>
      </c>
      <c r="R1110" s="224" t="s">
        <v>674</v>
      </c>
      <c r="S1110" s="224">
        <v>125.66666666666667</v>
      </c>
      <c r="T1110" s="224">
        <v>115</v>
      </c>
      <c r="U1110" s="224">
        <v>157.62294246666664</v>
      </c>
      <c r="V1110" s="224">
        <v>142.66666666666666</v>
      </c>
      <c r="W1110" s="224">
        <v>117.5</v>
      </c>
      <c r="X1110" s="224">
        <v>127.5</v>
      </c>
      <c r="Y1110" s="224">
        <v>119.985</v>
      </c>
      <c r="Z1110" s="224">
        <v>137.60886666666664</v>
      </c>
      <c r="AA1110" s="224">
        <v>91.666666666666671</v>
      </c>
      <c r="AB1110" s="224">
        <v>128.5</v>
      </c>
      <c r="AC1110" s="224">
        <v>115.5</v>
      </c>
      <c r="AD1110" s="224">
        <v>125</v>
      </c>
      <c r="AE1110" s="224">
        <v>134</v>
      </c>
      <c r="AF1110" s="224">
        <v>101.51666666666667</v>
      </c>
      <c r="AG1110" s="217"/>
      <c r="AH1110" s="218"/>
      <c r="AI1110" s="218"/>
      <c r="AJ1110" s="218"/>
      <c r="AK1110" s="218"/>
      <c r="AL1110" s="218"/>
      <c r="AM1110" s="218"/>
      <c r="AN1110" s="218"/>
      <c r="AO1110" s="218"/>
      <c r="AP1110" s="218"/>
      <c r="AQ1110" s="218"/>
      <c r="AR1110" s="218"/>
      <c r="AS1110" s="218"/>
      <c r="AT1110" s="218"/>
      <c r="AU1110" s="218"/>
      <c r="AV1110" s="218"/>
      <c r="AW1110" s="218"/>
      <c r="AX1110" s="218"/>
      <c r="AY1110" s="218"/>
      <c r="AZ1110" s="218"/>
      <c r="BA1110" s="218"/>
      <c r="BB1110" s="218"/>
      <c r="BC1110" s="218"/>
      <c r="BD1110" s="218"/>
      <c r="BE1110" s="218"/>
      <c r="BF1110" s="218"/>
      <c r="BG1110" s="218"/>
      <c r="BH1110" s="218"/>
      <c r="BI1110" s="218"/>
      <c r="BJ1110" s="218"/>
      <c r="BK1110" s="218"/>
      <c r="BL1110" s="218"/>
      <c r="BM1110" s="223"/>
    </row>
    <row r="1111" spans="1:65">
      <c r="A1111" s="30"/>
      <c r="B1111" s="3" t="s">
        <v>273</v>
      </c>
      <c r="C1111" s="29"/>
      <c r="D1111" s="221">
        <v>136</v>
      </c>
      <c r="E1111" s="221">
        <v>136.94999999999999</v>
      </c>
      <c r="F1111" s="221">
        <v>113.655</v>
      </c>
      <c r="G1111" s="221">
        <v>133.06985238136599</v>
      </c>
      <c r="H1111" s="221">
        <v>139.10351302026868</v>
      </c>
      <c r="I1111" s="221">
        <v>139.5</v>
      </c>
      <c r="J1111" s="221">
        <v>158</v>
      </c>
      <c r="K1111" s="221">
        <v>172</v>
      </c>
      <c r="L1111" s="221">
        <v>161</v>
      </c>
      <c r="M1111" s="221">
        <v>134.5</v>
      </c>
      <c r="N1111" s="221">
        <v>129</v>
      </c>
      <c r="O1111" s="221">
        <v>125</v>
      </c>
      <c r="P1111" s="221">
        <v>129</v>
      </c>
      <c r="Q1111" s="221">
        <v>124.5</v>
      </c>
      <c r="R1111" s="221" t="s">
        <v>674</v>
      </c>
      <c r="S1111" s="221">
        <v>127</v>
      </c>
      <c r="T1111" s="221">
        <v>116.5</v>
      </c>
      <c r="U1111" s="221">
        <v>156.53137759999998</v>
      </c>
      <c r="V1111" s="221">
        <v>141</v>
      </c>
      <c r="W1111" s="221">
        <v>118.5</v>
      </c>
      <c r="X1111" s="221">
        <v>128</v>
      </c>
      <c r="Y1111" s="221">
        <v>119.63</v>
      </c>
      <c r="Z1111" s="221">
        <v>140.42439999999999</v>
      </c>
      <c r="AA1111" s="221">
        <v>90</v>
      </c>
      <c r="AB1111" s="221">
        <v>129</v>
      </c>
      <c r="AC1111" s="221">
        <v>117</v>
      </c>
      <c r="AD1111" s="221">
        <v>125</v>
      </c>
      <c r="AE1111" s="221">
        <v>133</v>
      </c>
      <c r="AF1111" s="221">
        <v>102</v>
      </c>
      <c r="AG1111" s="217"/>
      <c r="AH1111" s="218"/>
      <c r="AI1111" s="218"/>
      <c r="AJ1111" s="218"/>
      <c r="AK1111" s="218"/>
      <c r="AL1111" s="218"/>
      <c r="AM1111" s="218"/>
      <c r="AN1111" s="218"/>
      <c r="AO1111" s="218"/>
      <c r="AP1111" s="218"/>
      <c r="AQ1111" s="218"/>
      <c r="AR1111" s="218"/>
      <c r="AS1111" s="218"/>
      <c r="AT1111" s="218"/>
      <c r="AU1111" s="218"/>
      <c r="AV1111" s="218"/>
      <c r="AW1111" s="218"/>
      <c r="AX1111" s="218"/>
      <c r="AY1111" s="218"/>
      <c r="AZ1111" s="218"/>
      <c r="BA1111" s="218"/>
      <c r="BB1111" s="218"/>
      <c r="BC1111" s="218"/>
      <c r="BD1111" s="218"/>
      <c r="BE1111" s="218"/>
      <c r="BF1111" s="218"/>
      <c r="BG1111" s="218"/>
      <c r="BH1111" s="218"/>
      <c r="BI1111" s="218"/>
      <c r="BJ1111" s="218"/>
      <c r="BK1111" s="218"/>
      <c r="BL1111" s="218"/>
      <c r="BM1111" s="223"/>
    </row>
    <row r="1112" spans="1:65">
      <c r="A1112" s="30"/>
      <c r="B1112" s="3" t="s">
        <v>274</v>
      </c>
      <c r="C1112" s="29"/>
      <c r="D1112" s="221">
        <v>2.5884358211089569</v>
      </c>
      <c r="E1112" s="221">
        <v>0.86583293230660852</v>
      </c>
      <c r="F1112" s="221">
        <v>3.2173679719091282</v>
      </c>
      <c r="G1112" s="221">
        <v>1.7938939929290889</v>
      </c>
      <c r="H1112" s="221">
        <v>2.2673605082798174</v>
      </c>
      <c r="I1112" s="221">
        <v>5.0464508980734832</v>
      </c>
      <c r="J1112" s="221">
        <v>5.2025634707004453</v>
      </c>
      <c r="K1112" s="221">
        <v>3.2659863237109041</v>
      </c>
      <c r="L1112" s="221">
        <v>3.7638632635454043</v>
      </c>
      <c r="M1112" s="221">
        <v>1.3662601021279466</v>
      </c>
      <c r="N1112" s="221">
        <v>1.7224014243685086</v>
      </c>
      <c r="O1112" s="221">
        <v>2.0655911179772857</v>
      </c>
      <c r="P1112" s="221">
        <v>1.6020819787597222</v>
      </c>
      <c r="Q1112" s="221">
        <v>0.98319208025016824</v>
      </c>
      <c r="R1112" s="221" t="s">
        <v>674</v>
      </c>
      <c r="S1112" s="221">
        <v>2.6583202716502514</v>
      </c>
      <c r="T1112" s="221">
        <v>2.7568097504180442</v>
      </c>
      <c r="U1112" s="221">
        <v>5.8546976965084774</v>
      </c>
      <c r="V1112" s="221">
        <v>2.5819888974716112</v>
      </c>
      <c r="W1112" s="221">
        <v>4.7222875812470377</v>
      </c>
      <c r="X1112" s="221">
        <v>0.83666002653407556</v>
      </c>
      <c r="Y1112" s="221">
        <v>4.9145813656912791</v>
      </c>
      <c r="Z1112" s="221">
        <v>7.0256078042164258</v>
      </c>
      <c r="AA1112" s="221">
        <v>2.5819888974716112</v>
      </c>
      <c r="AB1112" s="221">
        <v>0.83666002653407556</v>
      </c>
      <c r="AC1112" s="221">
        <v>6.8920243760451108</v>
      </c>
      <c r="AD1112" s="221">
        <v>1.6733200530681511</v>
      </c>
      <c r="AE1112" s="221">
        <v>2.5298221281347035</v>
      </c>
      <c r="AF1112" s="221">
        <v>1.7325318659888109</v>
      </c>
      <c r="AG1112" s="217"/>
      <c r="AH1112" s="218"/>
      <c r="AI1112" s="218"/>
      <c r="AJ1112" s="218"/>
      <c r="AK1112" s="218"/>
      <c r="AL1112" s="218"/>
      <c r="AM1112" s="218"/>
      <c r="AN1112" s="218"/>
      <c r="AO1112" s="218"/>
      <c r="AP1112" s="218"/>
      <c r="AQ1112" s="218"/>
      <c r="AR1112" s="218"/>
      <c r="AS1112" s="218"/>
      <c r="AT1112" s="218"/>
      <c r="AU1112" s="218"/>
      <c r="AV1112" s="218"/>
      <c r="AW1112" s="218"/>
      <c r="AX1112" s="218"/>
      <c r="AY1112" s="218"/>
      <c r="AZ1112" s="218"/>
      <c r="BA1112" s="218"/>
      <c r="BB1112" s="218"/>
      <c r="BC1112" s="218"/>
      <c r="BD1112" s="218"/>
      <c r="BE1112" s="218"/>
      <c r="BF1112" s="218"/>
      <c r="BG1112" s="218"/>
      <c r="BH1112" s="218"/>
      <c r="BI1112" s="218"/>
      <c r="BJ1112" s="218"/>
      <c r="BK1112" s="218"/>
      <c r="BL1112" s="218"/>
      <c r="BM1112" s="223"/>
    </row>
    <row r="1113" spans="1:65">
      <c r="A1113" s="30"/>
      <c r="B1113" s="3" t="s">
        <v>87</v>
      </c>
      <c r="C1113" s="29"/>
      <c r="D1113" s="13">
        <v>1.9102847388257984E-2</v>
      </c>
      <c r="E1113" s="13">
        <v>6.3207173547142606E-3</v>
      </c>
      <c r="F1113" s="13">
        <v>2.8301555266100908E-2</v>
      </c>
      <c r="G1113" s="13">
        <v>1.3586635288478957E-2</v>
      </c>
      <c r="H1113" s="13">
        <v>1.6196308365633773E-2</v>
      </c>
      <c r="I1113" s="13">
        <v>3.5706020505236906E-2</v>
      </c>
      <c r="J1113" s="13">
        <v>3.2789265571641461E-2</v>
      </c>
      <c r="K1113" s="13">
        <v>1.8914978708750411E-2</v>
      </c>
      <c r="L1113" s="13">
        <v>2.3499666577806895E-2</v>
      </c>
      <c r="M1113" s="13">
        <v>1.017067073544377E-2</v>
      </c>
      <c r="N1113" s="13">
        <v>1.3334720704788455E-2</v>
      </c>
      <c r="O1113" s="13">
        <v>1.6480780196627281E-2</v>
      </c>
      <c r="P1113" s="13">
        <v>1.2499989431155181E-2</v>
      </c>
      <c r="Q1113" s="13">
        <v>7.9183254785248451E-3</v>
      </c>
      <c r="R1113" s="13" t="s">
        <v>674</v>
      </c>
      <c r="S1113" s="13">
        <v>2.1153742214723485E-2</v>
      </c>
      <c r="T1113" s="13">
        <v>2.397225869928734E-2</v>
      </c>
      <c r="U1113" s="13">
        <v>3.7143689902544491E-2</v>
      </c>
      <c r="V1113" s="13">
        <v>1.8098053019660828E-2</v>
      </c>
      <c r="W1113" s="13">
        <v>4.0189681542527979E-2</v>
      </c>
      <c r="X1113" s="13">
        <v>6.5620394237966709E-3</v>
      </c>
      <c r="Y1113" s="13">
        <v>4.0959964709682703E-2</v>
      </c>
      <c r="Z1113" s="13">
        <v>5.1054906376307344E-2</v>
      </c>
      <c r="AA1113" s="13">
        <v>2.8167151608781211E-2</v>
      </c>
      <c r="AB1113" s="13">
        <v>6.5109729691367746E-3</v>
      </c>
      <c r="AC1113" s="13">
        <v>5.967120671900529E-2</v>
      </c>
      <c r="AD1113" s="13">
        <v>1.3386560424545208E-2</v>
      </c>
      <c r="AE1113" s="13">
        <v>1.8879269612945549E-2</v>
      </c>
      <c r="AF1113" s="13">
        <v>1.7066477090679471E-2</v>
      </c>
      <c r="AG1113" s="154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55"/>
    </row>
    <row r="1114" spans="1:65">
      <c r="A1114" s="30"/>
      <c r="B1114" s="3" t="s">
        <v>275</v>
      </c>
      <c r="C1114" s="29"/>
      <c r="D1114" s="13">
        <v>3.3423322910326903E-2</v>
      </c>
      <c r="E1114" s="13">
        <v>4.4736321156208847E-2</v>
      </c>
      <c r="F1114" s="13">
        <v>-0.13297944117600868</v>
      </c>
      <c r="G1114" s="13">
        <v>6.9869015853443184E-3</v>
      </c>
      <c r="H1114" s="13">
        <v>6.7685893470272651E-2</v>
      </c>
      <c r="I1114" s="13">
        <v>7.7912641854805953E-2</v>
      </c>
      <c r="J1114" s="13">
        <v>0.21010947528982937</v>
      </c>
      <c r="K1114" s="13">
        <v>0.31688384075657883</v>
      </c>
      <c r="L1114" s="13">
        <v>0.22154958587555251</v>
      </c>
      <c r="M1114" s="13">
        <v>2.4525459121431226E-2</v>
      </c>
      <c r="N1114" s="13">
        <v>-1.4879366229393232E-2</v>
      </c>
      <c r="O1114" s="13">
        <v>-4.4115204392907947E-2</v>
      </c>
      <c r="P1114" s="13">
        <v>-2.2506106619875288E-2</v>
      </c>
      <c r="Q1114" s="13">
        <v>-5.3013068181803624E-2</v>
      </c>
      <c r="R1114" s="13" t="s">
        <v>674</v>
      </c>
      <c r="S1114" s="13">
        <v>-4.1572957596080484E-2</v>
      </c>
      <c r="T1114" s="13">
        <v>-0.12292485509455642</v>
      </c>
      <c r="U1114" s="13">
        <v>0.20214926177716563</v>
      </c>
      <c r="V1114" s="13">
        <v>8.8081629042115361E-2</v>
      </c>
      <c r="W1114" s="13">
        <v>-0.10385800411835111</v>
      </c>
      <c r="X1114" s="13">
        <v>-2.7590600213529992E-2</v>
      </c>
      <c r="Y1114" s="13">
        <v>-8.4905554248003057E-2</v>
      </c>
      <c r="Z1114" s="13">
        <v>4.9507101495134931E-2</v>
      </c>
      <c r="AA1114" s="13">
        <v>-0.30088213087247251</v>
      </c>
      <c r="AB1114" s="13">
        <v>-1.9963859823047825E-2</v>
      </c>
      <c r="AC1114" s="13">
        <v>-0.11911148489931545</v>
      </c>
      <c r="AD1114" s="13">
        <v>-4.6657451189735299E-2</v>
      </c>
      <c r="AE1114" s="13">
        <v>2.1983212324603763E-2</v>
      </c>
      <c r="AF1114" s="13">
        <v>-0.2257587380262237</v>
      </c>
      <c r="AG1114" s="154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55"/>
    </row>
    <row r="1115" spans="1:65">
      <c r="A1115" s="30"/>
      <c r="B1115" s="46" t="s">
        <v>276</v>
      </c>
      <c r="C1115" s="47"/>
      <c r="D1115" s="45">
        <v>0.52</v>
      </c>
      <c r="E1115" s="45">
        <v>0.63</v>
      </c>
      <c r="F1115" s="45">
        <v>1.1000000000000001</v>
      </c>
      <c r="G1115" s="45">
        <v>0.26</v>
      </c>
      <c r="H1115" s="45">
        <v>0.85</v>
      </c>
      <c r="I1115" s="45">
        <v>0.95</v>
      </c>
      <c r="J1115" s="45">
        <v>2.23</v>
      </c>
      <c r="K1115" s="45">
        <v>3.27</v>
      </c>
      <c r="L1115" s="45">
        <v>2.34</v>
      </c>
      <c r="M1115" s="45">
        <v>0.43</v>
      </c>
      <c r="N1115" s="45">
        <v>0.05</v>
      </c>
      <c r="O1115" s="45">
        <v>0.23</v>
      </c>
      <c r="P1115" s="45">
        <v>0.02</v>
      </c>
      <c r="Q1115" s="45">
        <v>0.32</v>
      </c>
      <c r="R1115" s="45">
        <v>9.14</v>
      </c>
      <c r="S1115" s="45">
        <v>0.21</v>
      </c>
      <c r="T1115" s="45">
        <v>1</v>
      </c>
      <c r="U1115" s="45">
        <v>2.16</v>
      </c>
      <c r="V1115" s="45">
        <v>1.05</v>
      </c>
      <c r="W1115" s="45">
        <v>0.81</v>
      </c>
      <c r="X1115" s="45">
        <v>7.0000000000000007E-2</v>
      </c>
      <c r="Y1115" s="45">
        <v>0.63</v>
      </c>
      <c r="Z1115" s="45">
        <v>0.67</v>
      </c>
      <c r="AA1115" s="45">
        <v>2.73</v>
      </c>
      <c r="AB1115" s="45">
        <v>0</v>
      </c>
      <c r="AC1115" s="45">
        <v>0.96</v>
      </c>
      <c r="AD1115" s="45">
        <v>0.26</v>
      </c>
      <c r="AE1115" s="45">
        <v>0.41</v>
      </c>
      <c r="AF1115" s="45">
        <v>2</v>
      </c>
      <c r="AG1115" s="154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55"/>
    </row>
    <row r="1116" spans="1:65">
      <c r="B1116" s="31"/>
      <c r="C1116" s="20"/>
      <c r="D1116" s="20"/>
      <c r="E1116" s="20"/>
      <c r="F1116" s="20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BM1116" s="55"/>
    </row>
    <row r="1117" spans="1:65" ht="15">
      <c r="B1117" s="8" t="s">
        <v>604</v>
      </c>
      <c r="BM1117" s="28" t="s">
        <v>67</v>
      </c>
    </row>
    <row r="1118" spans="1:65" ht="15">
      <c r="A1118" s="25" t="s">
        <v>35</v>
      </c>
      <c r="B1118" s="18" t="s">
        <v>112</v>
      </c>
      <c r="C1118" s="15" t="s">
        <v>113</v>
      </c>
      <c r="D1118" s="16" t="s">
        <v>230</v>
      </c>
      <c r="E1118" s="17" t="s">
        <v>230</v>
      </c>
      <c r="F1118" s="17" t="s">
        <v>230</v>
      </c>
      <c r="G1118" s="17" t="s">
        <v>230</v>
      </c>
      <c r="H1118" s="17" t="s">
        <v>230</v>
      </c>
      <c r="I1118" s="17" t="s">
        <v>230</v>
      </c>
      <c r="J1118" s="17" t="s">
        <v>230</v>
      </c>
      <c r="K1118" s="17" t="s">
        <v>230</v>
      </c>
      <c r="L1118" s="17" t="s">
        <v>230</v>
      </c>
      <c r="M1118" s="17" t="s">
        <v>230</v>
      </c>
      <c r="N1118" s="17" t="s">
        <v>230</v>
      </c>
      <c r="O1118" s="17" t="s">
        <v>230</v>
      </c>
      <c r="P1118" s="17" t="s">
        <v>230</v>
      </c>
      <c r="Q1118" s="17" t="s">
        <v>230</v>
      </c>
      <c r="R1118" s="17" t="s">
        <v>230</v>
      </c>
      <c r="S1118" s="17" t="s">
        <v>230</v>
      </c>
      <c r="T1118" s="17" t="s">
        <v>230</v>
      </c>
      <c r="U1118" s="17" t="s">
        <v>230</v>
      </c>
      <c r="V1118" s="17" t="s">
        <v>230</v>
      </c>
      <c r="W1118" s="17" t="s">
        <v>230</v>
      </c>
      <c r="X1118" s="17" t="s">
        <v>230</v>
      </c>
      <c r="Y1118" s="17" t="s">
        <v>230</v>
      </c>
      <c r="Z1118" s="17" t="s">
        <v>230</v>
      </c>
      <c r="AA1118" s="17" t="s">
        <v>230</v>
      </c>
      <c r="AB1118" s="17" t="s">
        <v>230</v>
      </c>
      <c r="AC1118" s="154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28">
        <v>1</v>
      </c>
    </row>
    <row r="1119" spans="1:65">
      <c r="A1119" s="30"/>
      <c r="B1119" s="19" t="s">
        <v>231</v>
      </c>
      <c r="C1119" s="9" t="s">
        <v>231</v>
      </c>
      <c r="D1119" s="152" t="s">
        <v>233</v>
      </c>
      <c r="E1119" s="153" t="s">
        <v>234</v>
      </c>
      <c r="F1119" s="153" t="s">
        <v>235</v>
      </c>
      <c r="G1119" s="153" t="s">
        <v>237</v>
      </c>
      <c r="H1119" s="153" t="s">
        <v>239</v>
      </c>
      <c r="I1119" s="153" t="s">
        <v>240</v>
      </c>
      <c r="J1119" s="153" t="s">
        <v>242</v>
      </c>
      <c r="K1119" s="153" t="s">
        <v>243</v>
      </c>
      <c r="L1119" s="153" t="s">
        <v>244</v>
      </c>
      <c r="M1119" s="153" t="s">
        <v>245</v>
      </c>
      <c r="N1119" s="153" t="s">
        <v>246</v>
      </c>
      <c r="O1119" s="153" t="s">
        <v>247</v>
      </c>
      <c r="P1119" s="153" t="s">
        <v>248</v>
      </c>
      <c r="Q1119" s="153" t="s">
        <v>249</v>
      </c>
      <c r="R1119" s="153" t="s">
        <v>250</v>
      </c>
      <c r="S1119" s="153" t="s">
        <v>251</v>
      </c>
      <c r="T1119" s="153" t="s">
        <v>252</v>
      </c>
      <c r="U1119" s="153" t="s">
        <v>253</v>
      </c>
      <c r="V1119" s="153" t="s">
        <v>254</v>
      </c>
      <c r="W1119" s="153" t="s">
        <v>257</v>
      </c>
      <c r="X1119" s="153" t="s">
        <v>279</v>
      </c>
      <c r="Y1119" s="153" t="s">
        <v>260</v>
      </c>
      <c r="Z1119" s="153" t="s">
        <v>261</v>
      </c>
      <c r="AA1119" s="153" t="s">
        <v>262</v>
      </c>
      <c r="AB1119" s="153" t="s">
        <v>263</v>
      </c>
      <c r="AC1119" s="154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28" t="s">
        <v>3</v>
      </c>
    </row>
    <row r="1120" spans="1:65">
      <c r="A1120" s="30"/>
      <c r="B1120" s="19"/>
      <c r="C1120" s="9"/>
      <c r="D1120" s="10" t="s">
        <v>282</v>
      </c>
      <c r="E1120" s="11" t="s">
        <v>281</v>
      </c>
      <c r="F1120" s="11" t="s">
        <v>282</v>
      </c>
      <c r="G1120" s="11" t="s">
        <v>281</v>
      </c>
      <c r="H1120" s="11" t="s">
        <v>282</v>
      </c>
      <c r="I1120" s="11" t="s">
        <v>322</v>
      </c>
      <c r="J1120" s="11" t="s">
        <v>282</v>
      </c>
      <c r="K1120" s="11" t="s">
        <v>281</v>
      </c>
      <c r="L1120" s="11" t="s">
        <v>322</v>
      </c>
      <c r="M1120" s="11" t="s">
        <v>282</v>
      </c>
      <c r="N1120" s="11" t="s">
        <v>281</v>
      </c>
      <c r="O1120" s="11" t="s">
        <v>281</v>
      </c>
      <c r="P1120" s="11" t="s">
        <v>281</v>
      </c>
      <c r="Q1120" s="11" t="s">
        <v>322</v>
      </c>
      <c r="R1120" s="11" t="s">
        <v>281</v>
      </c>
      <c r="S1120" s="11" t="s">
        <v>322</v>
      </c>
      <c r="T1120" s="11" t="s">
        <v>282</v>
      </c>
      <c r="U1120" s="11" t="s">
        <v>281</v>
      </c>
      <c r="V1120" s="11" t="s">
        <v>322</v>
      </c>
      <c r="W1120" s="11" t="s">
        <v>281</v>
      </c>
      <c r="X1120" s="11" t="s">
        <v>281</v>
      </c>
      <c r="Y1120" s="11" t="s">
        <v>282</v>
      </c>
      <c r="Z1120" s="11" t="s">
        <v>282</v>
      </c>
      <c r="AA1120" s="11" t="s">
        <v>282</v>
      </c>
      <c r="AB1120" s="11" t="s">
        <v>281</v>
      </c>
      <c r="AC1120" s="154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28">
        <v>1</v>
      </c>
    </row>
    <row r="1121" spans="1:65">
      <c r="A1121" s="30"/>
      <c r="B1121" s="19"/>
      <c r="C1121" s="9"/>
      <c r="D1121" s="26" t="s">
        <v>323</v>
      </c>
      <c r="E1121" s="26" t="s">
        <v>324</v>
      </c>
      <c r="F1121" s="26" t="s">
        <v>324</v>
      </c>
      <c r="G1121" s="26" t="s">
        <v>325</v>
      </c>
      <c r="H1121" s="26" t="s">
        <v>324</v>
      </c>
      <c r="I1121" s="26" t="s">
        <v>324</v>
      </c>
      <c r="J1121" s="26" t="s">
        <v>326</v>
      </c>
      <c r="K1121" s="26" t="s">
        <v>326</v>
      </c>
      <c r="L1121" s="26" t="s">
        <v>324</v>
      </c>
      <c r="M1121" s="26" t="s">
        <v>323</v>
      </c>
      <c r="N1121" s="26" t="s">
        <v>324</v>
      </c>
      <c r="O1121" s="26" t="s">
        <v>324</v>
      </c>
      <c r="P1121" s="26" t="s">
        <v>324</v>
      </c>
      <c r="Q1121" s="26" t="s">
        <v>325</v>
      </c>
      <c r="R1121" s="26" t="s">
        <v>324</v>
      </c>
      <c r="S1121" s="26" t="s">
        <v>327</v>
      </c>
      <c r="T1121" s="26" t="s">
        <v>326</v>
      </c>
      <c r="U1121" s="26" t="s">
        <v>270</v>
      </c>
      <c r="V1121" s="26" t="s">
        <v>323</v>
      </c>
      <c r="W1121" s="26" t="s">
        <v>118</v>
      </c>
      <c r="X1121" s="26" t="s">
        <v>324</v>
      </c>
      <c r="Y1121" s="26" t="s">
        <v>324</v>
      </c>
      <c r="Z1121" s="26" t="s">
        <v>323</v>
      </c>
      <c r="AA1121" s="26" t="s">
        <v>324</v>
      </c>
      <c r="AB1121" s="26" t="s">
        <v>324</v>
      </c>
      <c r="AC1121" s="154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28">
        <v>1</v>
      </c>
    </row>
    <row r="1122" spans="1:65">
      <c r="A1122" s="30"/>
      <c r="B1122" s="18">
        <v>1</v>
      </c>
      <c r="C1122" s="14">
        <v>1</v>
      </c>
      <c r="D1122" s="208">
        <v>31.6</v>
      </c>
      <c r="E1122" s="208">
        <v>24.54</v>
      </c>
      <c r="F1122" s="208">
        <v>33.39</v>
      </c>
      <c r="G1122" s="208">
        <v>33.587021306574606</v>
      </c>
      <c r="H1122" s="208">
        <v>22.4</v>
      </c>
      <c r="I1122" s="208">
        <v>33</v>
      </c>
      <c r="J1122" s="208">
        <v>19.899999999999999</v>
      </c>
      <c r="K1122" s="208">
        <v>19.91</v>
      </c>
      <c r="L1122" s="208">
        <v>23</v>
      </c>
      <c r="M1122" s="208">
        <v>28.7</v>
      </c>
      <c r="N1122" s="208">
        <v>30.4</v>
      </c>
      <c r="O1122" s="208">
        <v>30.7</v>
      </c>
      <c r="P1122" s="208">
        <v>28.1</v>
      </c>
      <c r="Q1122" s="225" t="s">
        <v>96</v>
      </c>
      <c r="R1122" s="234">
        <v>28.3</v>
      </c>
      <c r="S1122" s="208">
        <v>21</v>
      </c>
      <c r="T1122" s="208">
        <v>26.4</v>
      </c>
      <c r="U1122" s="208">
        <v>20.7</v>
      </c>
      <c r="V1122" s="208">
        <v>29</v>
      </c>
      <c r="W1122" s="208">
        <v>21</v>
      </c>
      <c r="X1122" s="208">
        <v>29.2</v>
      </c>
      <c r="Y1122" s="208">
        <v>32.200000000000003</v>
      </c>
      <c r="Z1122" s="208">
        <v>31.100000000000005</v>
      </c>
      <c r="AA1122" s="208">
        <v>23.37</v>
      </c>
      <c r="AB1122" s="208">
        <v>32.9</v>
      </c>
      <c r="AC1122" s="209"/>
      <c r="AD1122" s="210"/>
      <c r="AE1122" s="210"/>
      <c r="AF1122" s="210"/>
      <c r="AG1122" s="210"/>
      <c r="AH1122" s="210"/>
      <c r="AI1122" s="210"/>
      <c r="AJ1122" s="210"/>
      <c r="AK1122" s="210"/>
      <c r="AL1122" s="210"/>
      <c r="AM1122" s="210"/>
      <c r="AN1122" s="210"/>
      <c r="AO1122" s="210"/>
      <c r="AP1122" s="210"/>
      <c r="AQ1122" s="210"/>
      <c r="AR1122" s="210"/>
      <c r="AS1122" s="210"/>
      <c r="AT1122" s="210"/>
      <c r="AU1122" s="210"/>
      <c r="AV1122" s="210"/>
      <c r="AW1122" s="210"/>
      <c r="AX1122" s="210"/>
      <c r="AY1122" s="210"/>
      <c r="AZ1122" s="210"/>
      <c r="BA1122" s="210"/>
      <c r="BB1122" s="210"/>
      <c r="BC1122" s="210"/>
      <c r="BD1122" s="210"/>
      <c r="BE1122" s="210"/>
      <c r="BF1122" s="210"/>
      <c r="BG1122" s="210"/>
      <c r="BH1122" s="210"/>
      <c r="BI1122" s="210"/>
      <c r="BJ1122" s="210"/>
      <c r="BK1122" s="210"/>
      <c r="BL1122" s="210"/>
      <c r="BM1122" s="211">
        <v>1</v>
      </c>
    </row>
    <row r="1123" spans="1:65">
      <c r="A1123" s="30"/>
      <c r="B1123" s="19">
        <v>1</v>
      </c>
      <c r="C1123" s="9">
        <v>2</v>
      </c>
      <c r="D1123" s="212">
        <v>31.2</v>
      </c>
      <c r="E1123" s="212">
        <v>24.53</v>
      </c>
      <c r="F1123" s="212">
        <v>32.64</v>
      </c>
      <c r="G1123" s="212">
        <v>33.085635454392111</v>
      </c>
      <c r="H1123" s="212">
        <v>23.8</v>
      </c>
      <c r="I1123" s="212">
        <v>34</v>
      </c>
      <c r="J1123" s="212">
        <v>19.2</v>
      </c>
      <c r="K1123" s="212">
        <v>20.010000000000002</v>
      </c>
      <c r="L1123" s="212">
        <v>23</v>
      </c>
      <c r="M1123" s="212">
        <v>28.6</v>
      </c>
      <c r="N1123" s="212">
        <v>29.2</v>
      </c>
      <c r="O1123" s="212">
        <v>31</v>
      </c>
      <c r="P1123" s="212">
        <v>27.5</v>
      </c>
      <c r="Q1123" s="226" t="s">
        <v>96</v>
      </c>
      <c r="R1123" s="212">
        <v>27.3</v>
      </c>
      <c r="S1123" s="212">
        <v>20</v>
      </c>
      <c r="T1123" s="212">
        <v>27.1</v>
      </c>
      <c r="U1123" s="212">
        <v>21.6</v>
      </c>
      <c r="V1123" s="212">
        <v>29</v>
      </c>
      <c r="W1123" s="212">
        <v>22</v>
      </c>
      <c r="X1123" s="212">
        <v>28.8</v>
      </c>
      <c r="Y1123" s="212">
        <v>32.4</v>
      </c>
      <c r="Z1123" s="212">
        <v>29.5</v>
      </c>
      <c r="AA1123" s="212">
        <v>23.48</v>
      </c>
      <c r="AB1123" s="212">
        <v>33.4</v>
      </c>
      <c r="AC1123" s="209"/>
      <c r="AD1123" s="210"/>
      <c r="AE1123" s="210"/>
      <c r="AF1123" s="210"/>
      <c r="AG1123" s="210"/>
      <c r="AH1123" s="210"/>
      <c r="AI1123" s="210"/>
      <c r="AJ1123" s="210"/>
      <c r="AK1123" s="210"/>
      <c r="AL1123" s="210"/>
      <c r="AM1123" s="210"/>
      <c r="AN1123" s="210"/>
      <c r="AO1123" s="210"/>
      <c r="AP1123" s="210"/>
      <c r="AQ1123" s="210"/>
      <c r="AR1123" s="210"/>
      <c r="AS1123" s="210"/>
      <c r="AT1123" s="210"/>
      <c r="AU1123" s="210"/>
      <c r="AV1123" s="210"/>
      <c r="AW1123" s="210"/>
      <c r="AX1123" s="210"/>
      <c r="AY1123" s="210"/>
      <c r="AZ1123" s="210"/>
      <c r="BA1123" s="210"/>
      <c r="BB1123" s="210"/>
      <c r="BC1123" s="210"/>
      <c r="BD1123" s="210"/>
      <c r="BE1123" s="210"/>
      <c r="BF1123" s="210"/>
      <c r="BG1123" s="210"/>
      <c r="BH1123" s="210"/>
      <c r="BI1123" s="210"/>
      <c r="BJ1123" s="210"/>
      <c r="BK1123" s="210"/>
      <c r="BL1123" s="210"/>
      <c r="BM1123" s="211">
        <v>30</v>
      </c>
    </row>
    <row r="1124" spans="1:65">
      <c r="A1124" s="30"/>
      <c r="B1124" s="19">
        <v>1</v>
      </c>
      <c r="C1124" s="9">
        <v>3</v>
      </c>
      <c r="D1124" s="212">
        <v>30.800000000000004</v>
      </c>
      <c r="E1124" s="212">
        <v>24.26</v>
      </c>
      <c r="F1124" s="212">
        <v>34.049999999999997</v>
      </c>
      <c r="G1124" s="227">
        <v>30.157109621962206</v>
      </c>
      <c r="H1124" s="212">
        <v>23.9</v>
      </c>
      <c r="I1124" s="212">
        <v>33</v>
      </c>
      <c r="J1124" s="227">
        <v>20.3</v>
      </c>
      <c r="K1124" s="212">
        <v>18.18</v>
      </c>
      <c r="L1124" s="212">
        <v>23</v>
      </c>
      <c r="M1124" s="212">
        <v>28.7</v>
      </c>
      <c r="N1124" s="212">
        <v>30.1</v>
      </c>
      <c r="O1124" s="212">
        <v>30</v>
      </c>
      <c r="P1124" s="212">
        <v>27.6</v>
      </c>
      <c r="Q1124" s="226" t="s">
        <v>96</v>
      </c>
      <c r="R1124" s="212">
        <v>27.3</v>
      </c>
      <c r="S1124" s="212">
        <v>20</v>
      </c>
      <c r="T1124" s="212">
        <v>30.5</v>
      </c>
      <c r="U1124" s="212">
        <v>21</v>
      </c>
      <c r="V1124" s="212">
        <v>29</v>
      </c>
      <c r="W1124" s="212">
        <v>21</v>
      </c>
      <c r="X1124" s="212">
        <v>29.4</v>
      </c>
      <c r="Y1124" s="212">
        <v>32.9</v>
      </c>
      <c r="Z1124" s="212">
        <v>30.2</v>
      </c>
      <c r="AA1124" s="212">
        <v>23.05</v>
      </c>
      <c r="AB1124" s="212">
        <v>33.5</v>
      </c>
      <c r="AC1124" s="209"/>
      <c r="AD1124" s="210"/>
      <c r="AE1124" s="210"/>
      <c r="AF1124" s="210"/>
      <c r="AG1124" s="210"/>
      <c r="AH1124" s="210"/>
      <c r="AI1124" s="210"/>
      <c r="AJ1124" s="210"/>
      <c r="AK1124" s="210"/>
      <c r="AL1124" s="210"/>
      <c r="AM1124" s="210"/>
      <c r="AN1124" s="210"/>
      <c r="AO1124" s="210"/>
      <c r="AP1124" s="210"/>
      <c r="AQ1124" s="210"/>
      <c r="AR1124" s="210"/>
      <c r="AS1124" s="210"/>
      <c r="AT1124" s="210"/>
      <c r="AU1124" s="210"/>
      <c r="AV1124" s="210"/>
      <c r="AW1124" s="210"/>
      <c r="AX1124" s="210"/>
      <c r="AY1124" s="210"/>
      <c r="AZ1124" s="210"/>
      <c r="BA1124" s="210"/>
      <c r="BB1124" s="210"/>
      <c r="BC1124" s="210"/>
      <c r="BD1124" s="210"/>
      <c r="BE1124" s="210"/>
      <c r="BF1124" s="210"/>
      <c r="BG1124" s="210"/>
      <c r="BH1124" s="210"/>
      <c r="BI1124" s="210"/>
      <c r="BJ1124" s="210"/>
      <c r="BK1124" s="210"/>
      <c r="BL1124" s="210"/>
      <c r="BM1124" s="211">
        <v>16</v>
      </c>
    </row>
    <row r="1125" spans="1:65">
      <c r="A1125" s="30"/>
      <c r="B1125" s="19">
        <v>1</v>
      </c>
      <c r="C1125" s="9">
        <v>4</v>
      </c>
      <c r="D1125" s="212">
        <v>31.899999999999995</v>
      </c>
      <c r="E1125" s="212">
        <v>25.13</v>
      </c>
      <c r="F1125" s="212">
        <v>32.549999999999997</v>
      </c>
      <c r="G1125" s="212">
        <v>33.137237052601151</v>
      </c>
      <c r="H1125" s="212">
        <v>21.6</v>
      </c>
      <c r="I1125" s="212">
        <v>31</v>
      </c>
      <c r="J1125" s="212">
        <v>19.100000000000001</v>
      </c>
      <c r="K1125" s="212">
        <v>18.7</v>
      </c>
      <c r="L1125" s="212">
        <v>23</v>
      </c>
      <c r="M1125" s="212">
        <v>28.4</v>
      </c>
      <c r="N1125" s="212">
        <v>29</v>
      </c>
      <c r="O1125" s="212">
        <v>29.6</v>
      </c>
      <c r="P1125" s="212">
        <v>28</v>
      </c>
      <c r="Q1125" s="226" t="s">
        <v>96</v>
      </c>
      <c r="R1125" s="212">
        <v>27.5</v>
      </c>
      <c r="S1125" s="212">
        <v>21</v>
      </c>
      <c r="T1125" s="212">
        <v>28.8</v>
      </c>
      <c r="U1125" s="212">
        <v>19.3</v>
      </c>
      <c r="V1125" s="212">
        <v>29</v>
      </c>
      <c r="W1125" s="212">
        <v>22</v>
      </c>
      <c r="X1125" s="212">
        <v>29.2</v>
      </c>
      <c r="Y1125" s="212">
        <v>32</v>
      </c>
      <c r="Z1125" s="212">
        <v>30</v>
      </c>
      <c r="AA1125" s="212">
        <v>23.5</v>
      </c>
      <c r="AB1125" s="212">
        <v>32</v>
      </c>
      <c r="AC1125" s="209"/>
      <c r="AD1125" s="210"/>
      <c r="AE1125" s="210"/>
      <c r="AF1125" s="210"/>
      <c r="AG1125" s="210"/>
      <c r="AH1125" s="210"/>
      <c r="AI1125" s="210"/>
      <c r="AJ1125" s="210"/>
      <c r="AK1125" s="210"/>
      <c r="AL1125" s="210"/>
      <c r="AM1125" s="210"/>
      <c r="AN1125" s="210"/>
      <c r="AO1125" s="210"/>
      <c r="AP1125" s="210"/>
      <c r="AQ1125" s="210"/>
      <c r="AR1125" s="210"/>
      <c r="AS1125" s="210"/>
      <c r="AT1125" s="210"/>
      <c r="AU1125" s="210"/>
      <c r="AV1125" s="210"/>
      <c r="AW1125" s="210"/>
      <c r="AX1125" s="210"/>
      <c r="AY1125" s="210"/>
      <c r="AZ1125" s="210"/>
      <c r="BA1125" s="210"/>
      <c r="BB1125" s="210"/>
      <c r="BC1125" s="210"/>
      <c r="BD1125" s="210"/>
      <c r="BE1125" s="210"/>
      <c r="BF1125" s="210"/>
      <c r="BG1125" s="210"/>
      <c r="BH1125" s="210"/>
      <c r="BI1125" s="210"/>
      <c r="BJ1125" s="210"/>
      <c r="BK1125" s="210"/>
      <c r="BL1125" s="210"/>
      <c r="BM1125" s="211">
        <v>27.14928272082534</v>
      </c>
    </row>
    <row r="1126" spans="1:65">
      <c r="A1126" s="30"/>
      <c r="B1126" s="19">
        <v>1</v>
      </c>
      <c r="C1126" s="9">
        <v>5</v>
      </c>
      <c r="D1126" s="212">
        <v>31.7</v>
      </c>
      <c r="E1126" s="212">
        <v>24.86</v>
      </c>
      <c r="F1126" s="212">
        <v>34.75</v>
      </c>
      <c r="G1126" s="212">
        <v>32.868310615885989</v>
      </c>
      <c r="H1126" s="212">
        <v>23.2</v>
      </c>
      <c r="I1126" s="212">
        <v>30</v>
      </c>
      <c r="J1126" s="212">
        <v>19.100000000000001</v>
      </c>
      <c r="K1126" s="212">
        <v>19.920000000000002</v>
      </c>
      <c r="L1126" s="212">
        <v>23</v>
      </c>
      <c r="M1126" s="212">
        <v>28.9</v>
      </c>
      <c r="N1126" s="212">
        <v>30</v>
      </c>
      <c r="O1126" s="212">
        <v>29.1</v>
      </c>
      <c r="P1126" s="212">
        <v>27.1</v>
      </c>
      <c r="Q1126" s="226" t="s">
        <v>96</v>
      </c>
      <c r="R1126" s="212">
        <v>27.3</v>
      </c>
      <c r="S1126" s="212">
        <v>21</v>
      </c>
      <c r="T1126" s="212">
        <v>27.7</v>
      </c>
      <c r="U1126" s="212">
        <v>20.2</v>
      </c>
      <c r="V1126" s="212">
        <v>29</v>
      </c>
      <c r="W1126" s="212">
        <v>22</v>
      </c>
      <c r="X1126" s="212">
        <v>30.1</v>
      </c>
      <c r="Y1126" s="212">
        <v>32.200000000000003</v>
      </c>
      <c r="Z1126" s="212">
        <v>30.800000000000004</v>
      </c>
      <c r="AA1126" s="212">
        <v>24.03</v>
      </c>
      <c r="AB1126" s="212">
        <v>33</v>
      </c>
      <c r="AC1126" s="209"/>
      <c r="AD1126" s="210"/>
      <c r="AE1126" s="210"/>
      <c r="AF1126" s="210"/>
      <c r="AG1126" s="210"/>
      <c r="AH1126" s="210"/>
      <c r="AI1126" s="210"/>
      <c r="AJ1126" s="210"/>
      <c r="AK1126" s="210"/>
      <c r="AL1126" s="210"/>
      <c r="AM1126" s="210"/>
      <c r="AN1126" s="210"/>
      <c r="AO1126" s="210"/>
      <c r="AP1126" s="210"/>
      <c r="AQ1126" s="210"/>
      <c r="AR1126" s="210"/>
      <c r="AS1126" s="210"/>
      <c r="AT1126" s="210"/>
      <c r="AU1126" s="210"/>
      <c r="AV1126" s="210"/>
      <c r="AW1126" s="210"/>
      <c r="AX1126" s="210"/>
      <c r="AY1126" s="210"/>
      <c r="AZ1126" s="210"/>
      <c r="BA1126" s="210"/>
      <c r="BB1126" s="210"/>
      <c r="BC1126" s="210"/>
      <c r="BD1126" s="210"/>
      <c r="BE1126" s="210"/>
      <c r="BF1126" s="210"/>
      <c r="BG1126" s="210"/>
      <c r="BH1126" s="210"/>
      <c r="BI1126" s="210"/>
      <c r="BJ1126" s="210"/>
      <c r="BK1126" s="210"/>
      <c r="BL1126" s="210"/>
      <c r="BM1126" s="211">
        <v>127</v>
      </c>
    </row>
    <row r="1127" spans="1:65">
      <c r="A1127" s="30"/>
      <c r="B1127" s="19">
        <v>1</v>
      </c>
      <c r="C1127" s="9">
        <v>6</v>
      </c>
      <c r="D1127" s="212">
        <v>32.5</v>
      </c>
      <c r="E1127" s="212">
        <v>24.41</v>
      </c>
      <c r="F1127" s="212">
        <v>33.909999999999997</v>
      </c>
      <c r="G1127" s="212">
        <v>32.960722069588265</v>
      </c>
      <c r="H1127" s="212">
        <v>22.7</v>
      </c>
      <c r="I1127" s="212">
        <v>30</v>
      </c>
      <c r="J1127" s="212">
        <v>19.2</v>
      </c>
      <c r="K1127" s="212">
        <v>19.23</v>
      </c>
      <c r="L1127" s="212">
        <v>23</v>
      </c>
      <c r="M1127" s="212">
        <v>29.2</v>
      </c>
      <c r="N1127" s="212">
        <v>29.4</v>
      </c>
      <c r="O1127" s="212">
        <v>29.6</v>
      </c>
      <c r="P1127" s="212">
        <v>26.9</v>
      </c>
      <c r="Q1127" s="226" t="s">
        <v>96</v>
      </c>
      <c r="R1127" s="212">
        <v>27.4</v>
      </c>
      <c r="S1127" s="212">
        <v>21</v>
      </c>
      <c r="T1127" s="212">
        <v>29.9</v>
      </c>
      <c r="U1127" s="212">
        <v>20.7</v>
      </c>
      <c r="V1127" s="212">
        <v>29</v>
      </c>
      <c r="W1127" s="212">
        <v>22</v>
      </c>
      <c r="X1127" s="212">
        <v>29.9</v>
      </c>
      <c r="Y1127" s="212">
        <v>33.4</v>
      </c>
      <c r="Z1127" s="212">
        <v>30.3</v>
      </c>
      <c r="AA1127" s="212">
        <v>23.17</v>
      </c>
      <c r="AB1127" s="212">
        <v>32.799999999999997</v>
      </c>
      <c r="AC1127" s="209"/>
      <c r="AD1127" s="210"/>
      <c r="AE1127" s="210"/>
      <c r="AF1127" s="210"/>
      <c r="AG1127" s="210"/>
      <c r="AH1127" s="210"/>
      <c r="AI1127" s="210"/>
      <c r="AJ1127" s="210"/>
      <c r="AK1127" s="210"/>
      <c r="AL1127" s="210"/>
      <c r="AM1127" s="210"/>
      <c r="AN1127" s="210"/>
      <c r="AO1127" s="210"/>
      <c r="AP1127" s="210"/>
      <c r="AQ1127" s="210"/>
      <c r="AR1127" s="210"/>
      <c r="AS1127" s="210"/>
      <c r="AT1127" s="210"/>
      <c r="AU1127" s="210"/>
      <c r="AV1127" s="210"/>
      <c r="AW1127" s="210"/>
      <c r="AX1127" s="210"/>
      <c r="AY1127" s="210"/>
      <c r="AZ1127" s="210"/>
      <c r="BA1127" s="210"/>
      <c r="BB1127" s="210"/>
      <c r="BC1127" s="210"/>
      <c r="BD1127" s="210"/>
      <c r="BE1127" s="210"/>
      <c r="BF1127" s="210"/>
      <c r="BG1127" s="210"/>
      <c r="BH1127" s="210"/>
      <c r="BI1127" s="210"/>
      <c r="BJ1127" s="210"/>
      <c r="BK1127" s="210"/>
      <c r="BL1127" s="210"/>
      <c r="BM1127" s="213"/>
    </row>
    <row r="1128" spans="1:65">
      <c r="A1128" s="30"/>
      <c r="B1128" s="20" t="s">
        <v>272</v>
      </c>
      <c r="C1128" s="12"/>
      <c r="D1128" s="214">
        <v>31.616666666666664</v>
      </c>
      <c r="E1128" s="214">
        <v>24.621666666666666</v>
      </c>
      <c r="F1128" s="214">
        <v>33.548333333333332</v>
      </c>
      <c r="G1128" s="214">
        <v>32.632672686834049</v>
      </c>
      <c r="H1128" s="214">
        <v>22.933333333333334</v>
      </c>
      <c r="I1128" s="214">
        <v>31.833333333333332</v>
      </c>
      <c r="J1128" s="214">
        <v>19.466666666666665</v>
      </c>
      <c r="K1128" s="214">
        <v>19.324999999999999</v>
      </c>
      <c r="L1128" s="214">
        <v>23</v>
      </c>
      <c r="M1128" s="214">
        <v>28.75</v>
      </c>
      <c r="N1128" s="214">
        <v>29.683333333333334</v>
      </c>
      <c r="O1128" s="214">
        <v>30</v>
      </c>
      <c r="P1128" s="214">
        <v>27.533333333333335</v>
      </c>
      <c r="Q1128" s="214" t="s">
        <v>674</v>
      </c>
      <c r="R1128" s="214">
        <v>27.516666666666669</v>
      </c>
      <c r="S1128" s="214">
        <v>20.666666666666668</v>
      </c>
      <c r="T1128" s="214">
        <v>28.400000000000002</v>
      </c>
      <c r="U1128" s="214">
        <v>20.583333333333332</v>
      </c>
      <c r="V1128" s="214">
        <v>29</v>
      </c>
      <c r="W1128" s="214">
        <v>21.666666666666668</v>
      </c>
      <c r="X1128" s="214">
        <v>29.433333333333337</v>
      </c>
      <c r="Y1128" s="214">
        <v>32.516666666666666</v>
      </c>
      <c r="Z1128" s="214">
        <v>30.316666666666674</v>
      </c>
      <c r="AA1128" s="214">
        <v>23.433333333333337</v>
      </c>
      <c r="AB1128" s="214">
        <v>32.933333333333337</v>
      </c>
      <c r="AC1128" s="209"/>
      <c r="AD1128" s="210"/>
      <c r="AE1128" s="210"/>
      <c r="AF1128" s="210"/>
      <c r="AG1128" s="210"/>
      <c r="AH1128" s="210"/>
      <c r="AI1128" s="210"/>
      <c r="AJ1128" s="210"/>
      <c r="AK1128" s="210"/>
      <c r="AL1128" s="210"/>
      <c r="AM1128" s="210"/>
      <c r="AN1128" s="210"/>
      <c r="AO1128" s="210"/>
      <c r="AP1128" s="210"/>
      <c r="AQ1128" s="210"/>
      <c r="AR1128" s="210"/>
      <c r="AS1128" s="210"/>
      <c r="AT1128" s="210"/>
      <c r="AU1128" s="210"/>
      <c r="AV1128" s="210"/>
      <c r="AW1128" s="210"/>
      <c r="AX1128" s="210"/>
      <c r="AY1128" s="210"/>
      <c r="AZ1128" s="210"/>
      <c r="BA1128" s="210"/>
      <c r="BB1128" s="210"/>
      <c r="BC1128" s="210"/>
      <c r="BD1128" s="210"/>
      <c r="BE1128" s="210"/>
      <c r="BF1128" s="210"/>
      <c r="BG1128" s="210"/>
      <c r="BH1128" s="210"/>
      <c r="BI1128" s="210"/>
      <c r="BJ1128" s="210"/>
      <c r="BK1128" s="210"/>
      <c r="BL1128" s="210"/>
      <c r="BM1128" s="213"/>
    </row>
    <row r="1129" spans="1:65">
      <c r="A1129" s="30"/>
      <c r="B1129" s="3" t="s">
        <v>273</v>
      </c>
      <c r="C1129" s="29"/>
      <c r="D1129" s="212">
        <v>31.65</v>
      </c>
      <c r="E1129" s="212">
        <v>24.535</v>
      </c>
      <c r="F1129" s="212">
        <v>33.65</v>
      </c>
      <c r="G1129" s="212">
        <v>33.023178761990188</v>
      </c>
      <c r="H1129" s="212">
        <v>22.95</v>
      </c>
      <c r="I1129" s="212">
        <v>32</v>
      </c>
      <c r="J1129" s="212">
        <v>19.2</v>
      </c>
      <c r="K1129" s="212">
        <v>19.57</v>
      </c>
      <c r="L1129" s="212">
        <v>23</v>
      </c>
      <c r="M1129" s="212">
        <v>28.7</v>
      </c>
      <c r="N1129" s="212">
        <v>29.7</v>
      </c>
      <c r="O1129" s="212">
        <v>29.8</v>
      </c>
      <c r="P1129" s="212">
        <v>27.55</v>
      </c>
      <c r="Q1129" s="212" t="s">
        <v>674</v>
      </c>
      <c r="R1129" s="212">
        <v>27.35</v>
      </c>
      <c r="S1129" s="212">
        <v>21</v>
      </c>
      <c r="T1129" s="212">
        <v>28.25</v>
      </c>
      <c r="U1129" s="212">
        <v>20.7</v>
      </c>
      <c r="V1129" s="212">
        <v>29</v>
      </c>
      <c r="W1129" s="212">
        <v>22</v>
      </c>
      <c r="X1129" s="212">
        <v>29.299999999999997</v>
      </c>
      <c r="Y1129" s="212">
        <v>32.299999999999997</v>
      </c>
      <c r="Z1129" s="212">
        <v>30.25</v>
      </c>
      <c r="AA1129" s="212">
        <v>23.425000000000001</v>
      </c>
      <c r="AB1129" s="212">
        <v>32.950000000000003</v>
      </c>
      <c r="AC1129" s="209"/>
      <c r="AD1129" s="210"/>
      <c r="AE1129" s="210"/>
      <c r="AF1129" s="210"/>
      <c r="AG1129" s="210"/>
      <c r="AH1129" s="210"/>
      <c r="AI1129" s="210"/>
      <c r="AJ1129" s="210"/>
      <c r="AK1129" s="210"/>
      <c r="AL1129" s="210"/>
      <c r="AM1129" s="210"/>
      <c r="AN1129" s="210"/>
      <c r="AO1129" s="210"/>
      <c r="AP1129" s="210"/>
      <c r="AQ1129" s="210"/>
      <c r="AR1129" s="210"/>
      <c r="AS1129" s="210"/>
      <c r="AT1129" s="210"/>
      <c r="AU1129" s="210"/>
      <c r="AV1129" s="210"/>
      <c r="AW1129" s="210"/>
      <c r="AX1129" s="210"/>
      <c r="AY1129" s="210"/>
      <c r="AZ1129" s="210"/>
      <c r="BA1129" s="210"/>
      <c r="BB1129" s="210"/>
      <c r="BC1129" s="210"/>
      <c r="BD1129" s="210"/>
      <c r="BE1129" s="210"/>
      <c r="BF1129" s="210"/>
      <c r="BG1129" s="210"/>
      <c r="BH1129" s="210"/>
      <c r="BI1129" s="210"/>
      <c r="BJ1129" s="210"/>
      <c r="BK1129" s="210"/>
      <c r="BL1129" s="210"/>
      <c r="BM1129" s="213"/>
    </row>
    <row r="1130" spans="1:65">
      <c r="A1130" s="30"/>
      <c r="B1130" s="3" t="s">
        <v>274</v>
      </c>
      <c r="C1130" s="29"/>
      <c r="D1130" s="212">
        <v>0.58452259722500444</v>
      </c>
      <c r="E1130" s="212">
        <v>0.31808279844510007</v>
      </c>
      <c r="F1130" s="212">
        <v>0.85712115051879723</v>
      </c>
      <c r="G1130" s="212">
        <v>1.2379091949967493</v>
      </c>
      <c r="H1130" s="212">
        <v>0.88015150211010029</v>
      </c>
      <c r="I1130" s="212">
        <v>1.7224014243685086</v>
      </c>
      <c r="J1130" s="212">
        <v>0.50859282994028376</v>
      </c>
      <c r="K1130" s="212">
        <v>0.75843918675131838</v>
      </c>
      <c r="L1130" s="212">
        <v>0</v>
      </c>
      <c r="M1130" s="212">
        <v>0.27386127875258293</v>
      </c>
      <c r="N1130" s="212">
        <v>0.56005952064639242</v>
      </c>
      <c r="O1130" s="212">
        <v>0.72387844283415348</v>
      </c>
      <c r="P1130" s="212">
        <v>0.47609522856952385</v>
      </c>
      <c r="Q1130" s="212" t="s">
        <v>674</v>
      </c>
      <c r="R1130" s="212">
        <v>0.39200340134578771</v>
      </c>
      <c r="S1130" s="212">
        <v>0.5163977794943222</v>
      </c>
      <c r="T1130" s="212">
        <v>1.61245154965971</v>
      </c>
      <c r="U1130" s="212">
        <v>0.77824589087682738</v>
      </c>
      <c r="V1130" s="212">
        <v>0</v>
      </c>
      <c r="W1130" s="212">
        <v>0.5163977794943222</v>
      </c>
      <c r="X1130" s="212">
        <v>0.48442405665559873</v>
      </c>
      <c r="Y1130" s="212">
        <v>0.53072277760302067</v>
      </c>
      <c r="Z1130" s="212">
        <v>0.57067211835402398</v>
      </c>
      <c r="AA1130" s="212">
        <v>0.3414478974406881</v>
      </c>
      <c r="AB1130" s="212">
        <v>0.53541261347363356</v>
      </c>
      <c r="AC1130" s="209"/>
      <c r="AD1130" s="210"/>
      <c r="AE1130" s="210"/>
      <c r="AF1130" s="210"/>
      <c r="AG1130" s="210"/>
      <c r="AH1130" s="210"/>
      <c r="AI1130" s="210"/>
      <c r="AJ1130" s="210"/>
      <c r="AK1130" s="210"/>
      <c r="AL1130" s="210"/>
      <c r="AM1130" s="210"/>
      <c r="AN1130" s="210"/>
      <c r="AO1130" s="210"/>
      <c r="AP1130" s="210"/>
      <c r="AQ1130" s="210"/>
      <c r="AR1130" s="210"/>
      <c r="AS1130" s="210"/>
      <c r="AT1130" s="210"/>
      <c r="AU1130" s="210"/>
      <c r="AV1130" s="210"/>
      <c r="AW1130" s="210"/>
      <c r="AX1130" s="210"/>
      <c r="AY1130" s="210"/>
      <c r="AZ1130" s="210"/>
      <c r="BA1130" s="210"/>
      <c r="BB1130" s="210"/>
      <c r="BC1130" s="210"/>
      <c r="BD1130" s="210"/>
      <c r="BE1130" s="210"/>
      <c r="BF1130" s="210"/>
      <c r="BG1130" s="210"/>
      <c r="BH1130" s="210"/>
      <c r="BI1130" s="210"/>
      <c r="BJ1130" s="210"/>
      <c r="BK1130" s="210"/>
      <c r="BL1130" s="210"/>
      <c r="BM1130" s="213"/>
    </row>
    <row r="1131" spans="1:65">
      <c r="A1131" s="30"/>
      <c r="B1131" s="3" t="s">
        <v>87</v>
      </c>
      <c r="C1131" s="29"/>
      <c r="D1131" s="13">
        <v>1.8487799595941101E-2</v>
      </c>
      <c r="E1131" s="13">
        <v>1.2918816697154271E-2</v>
      </c>
      <c r="F1131" s="13">
        <v>2.5548844468740541E-2</v>
      </c>
      <c r="G1131" s="13">
        <v>3.7934655456406889E-2</v>
      </c>
      <c r="H1131" s="13">
        <v>3.8378699219917163E-2</v>
      </c>
      <c r="I1131" s="13">
        <v>5.4106851027282993E-2</v>
      </c>
      <c r="J1131" s="13">
        <v>2.6126344003781703E-2</v>
      </c>
      <c r="K1131" s="13">
        <v>3.9246529715462788E-2</v>
      </c>
      <c r="L1131" s="13">
        <v>0</v>
      </c>
      <c r="M1131" s="13">
        <v>9.5256096957420152E-3</v>
      </c>
      <c r="N1131" s="13">
        <v>1.8867810914533153E-2</v>
      </c>
      <c r="O1131" s="13">
        <v>2.4129281427805117E-2</v>
      </c>
      <c r="P1131" s="13">
        <v>1.7291594257973022E-2</v>
      </c>
      <c r="Q1131" s="13" t="s">
        <v>674</v>
      </c>
      <c r="R1131" s="13">
        <v>1.4246035179132199E-2</v>
      </c>
      <c r="S1131" s="13">
        <v>2.4986989330370427E-2</v>
      </c>
      <c r="T1131" s="13">
        <v>5.6776463016186968E-2</v>
      </c>
      <c r="U1131" s="13">
        <v>3.7809516965675825E-2</v>
      </c>
      <c r="V1131" s="13">
        <v>0</v>
      </c>
      <c r="W1131" s="13">
        <v>2.3833743668968715E-2</v>
      </c>
      <c r="X1131" s="13">
        <v>1.6458348470745142E-2</v>
      </c>
      <c r="Y1131" s="13">
        <v>1.6321561586971421E-2</v>
      </c>
      <c r="Z1131" s="13">
        <v>1.8823709236526352E-2</v>
      </c>
      <c r="AA1131" s="13">
        <v>1.4571034030185835E-2</v>
      </c>
      <c r="AB1131" s="13">
        <v>1.6257468020454458E-2</v>
      </c>
      <c r="AC1131" s="154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55"/>
    </row>
    <row r="1132" spans="1:65">
      <c r="A1132" s="30"/>
      <c r="B1132" s="3" t="s">
        <v>275</v>
      </c>
      <c r="C1132" s="29"/>
      <c r="D1132" s="13">
        <v>0.16454887562884069</v>
      </c>
      <c r="E1132" s="13">
        <v>-9.3100656844234853E-2</v>
      </c>
      <c r="F1132" s="13">
        <v>0.23569869886836781</v>
      </c>
      <c r="G1132" s="13">
        <v>0.20197181717079316</v>
      </c>
      <c r="H1132" s="13">
        <v>-0.155287689580767</v>
      </c>
      <c r="I1132" s="13">
        <v>0.17252944251506896</v>
      </c>
      <c r="J1132" s="13">
        <v>-0.28297675976041858</v>
      </c>
      <c r="K1132" s="13">
        <v>-0.28819482272449082</v>
      </c>
      <c r="L1132" s="13">
        <v>-0.15283213053885059</v>
      </c>
      <c r="M1132" s="13">
        <v>5.8959836826436796E-2</v>
      </c>
      <c r="N1132" s="13">
        <v>9.3337663413265881E-2</v>
      </c>
      <c r="O1132" s="13">
        <v>0.10500156886236867</v>
      </c>
      <c r="P1132" s="13">
        <v>1.414588431146302E-2</v>
      </c>
      <c r="Q1132" s="13" t="s">
        <v>674</v>
      </c>
      <c r="R1132" s="13">
        <v>1.3531994550983972E-2</v>
      </c>
      <c r="S1132" s="13">
        <v>-0.23877669700592374</v>
      </c>
      <c r="T1132" s="13">
        <v>4.6068151856375916E-2</v>
      </c>
      <c r="U1132" s="13">
        <v>-0.24184614580831931</v>
      </c>
      <c r="V1132" s="13">
        <v>6.816818323362317E-2</v>
      </c>
      <c r="W1132" s="13">
        <v>-0.20194331137717814</v>
      </c>
      <c r="X1132" s="13">
        <v>8.4129317006079729E-2</v>
      </c>
      <c r="Y1132" s="13">
        <v>0.1976989226947119</v>
      </c>
      <c r="Z1132" s="13">
        <v>0.11666547431147167</v>
      </c>
      <c r="AA1132" s="13">
        <v>-0.13687099676639403</v>
      </c>
      <c r="AB1132" s="13">
        <v>0.21304616670668941</v>
      </c>
      <c r="AC1132" s="154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55"/>
    </row>
    <row r="1133" spans="1:65">
      <c r="A1133" s="30"/>
      <c r="B1133" s="46" t="s">
        <v>276</v>
      </c>
      <c r="C1133" s="47"/>
      <c r="D1133" s="45">
        <v>0.5</v>
      </c>
      <c r="E1133" s="45">
        <v>0.72</v>
      </c>
      <c r="F1133" s="45">
        <v>0.83</v>
      </c>
      <c r="G1133" s="45">
        <v>0.67</v>
      </c>
      <c r="H1133" s="45">
        <v>1.01</v>
      </c>
      <c r="I1133" s="45">
        <v>0.54</v>
      </c>
      <c r="J1133" s="45">
        <v>1.61</v>
      </c>
      <c r="K1133" s="45">
        <v>1.64</v>
      </c>
      <c r="L1133" s="45">
        <v>1</v>
      </c>
      <c r="M1133" s="45">
        <v>0</v>
      </c>
      <c r="N1133" s="45">
        <v>0.16</v>
      </c>
      <c r="O1133" s="45">
        <v>0.22</v>
      </c>
      <c r="P1133" s="45">
        <v>0.21</v>
      </c>
      <c r="Q1133" s="45">
        <v>3.69</v>
      </c>
      <c r="R1133" s="45">
        <v>0.21</v>
      </c>
      <c r="S1133" s="45">
        <v>1.4</v>
      </c>
      <c r="T1133" s="45">
        <v>0.06</v>
      </c>
      <c r="U1133" s="45">
        <v>1.42</v>
      </c>
      <c r="V1133" s="45">
        <v>0.04</v>
      </c>
      <c r="W1133" s="45">
        <v>1.23</v>
      </c>
      <c r="X1133" s="45">
        <v>0.12</v>
      </c>
      <c r="Y1133" s="45">
        <v>0.65</v>
      </c>
      <c r="Z1133" s="45">
        <v>0.27</v>
      </c>
      <c r="AA1133" s="45">
        <v>0.92</v>
      </c>
      <c r="AB1133" s="45">
        <v>0.73</v>
      </c>
      <c r="AC1133" s="154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55"/>
    </row>
    <row r="1134" spans="1:65">
      <c r="B1134" s="31"/>
      <c r="C1134" s="20"/>
      <c r="D1134" s="20"/>
      <c r="E1134" s="20"/>
      <c r="F1134" s="20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  <c r="AA1134" s="20"/>
      <c r="AB1134" s="20"/>
      <c r="BM1134" s="55"/>
    </row>
    <row r="1135" spans="1:65" ht="15">
      <c r="B1135" s="8" t="s">
        <v>605</v>
      </c>
      <c r="BM1135" s="28" t="s">
        <v>67</v>
      </c>
    </row>
    <row r="1136" spans="1:65" ht="15">
      <c r="A1136" s="25" t="s">
        <v>38</v>
      </c>
      <c r="B1136" s="18" t="s">
        <v>112</v>
      </c>
      <c r="C1136" s="15" t="s">
        <v>113</v>
      </c>
      <c r="D1136" s="16" t="s">
        <v>230</v>
      </c>
      <c r="E1136" s="17" t="s">
        <v>230</v>
      </c>
      <c r="F1136" s="17" t="s">
        <v>230</v>
      </c>
      <c r="G1136" s="17" t="s">
        <v>230</v>
      </c>
      <c r="H1136" s="17" t="s">
        <v>230</v>
      </c>
      <c r="I1136" s="17" t="s">
        <v>230</v>
      </c>
      <c r="J1136" s="17" t="s">
        <v>230</v>
      </c>
      <c r="K1136" s="17" t="s">
        <v>230</v>
      </c>
      <c r="L1136" s="17" t="s">
        <v>230</v>
      </c>
      <c r="M1136" s="17" t="s">
        <v>230</v>
      </c>
      <c r="N1136" s="17" t="s">
        <v>230</v>
      </c>
      <c r="O1136" s="17" t="s">
        <v>230</v>
      </c>
      <c r="P1136" s="17" t="s">
        <v>230</v>
      </c>
      <c r="Q1136" s="17" t="s">
        <v>230</v>
      </c>
      <c r="R1136" s="17" t="s">
        <v>230</v>
      </c>
      <c r="S1136" s="17" t="s">
        <v>230</v>
      </c>
      <c r="T1136" s="17" t="s">
        <v>230</v>
      </c>
      <c r="U1136" s="17" t="s">
        <v>230</v>
      </c>
      <c r="V1136" s="17" t="s">
        <v>230</v>
      </c>
      <c r="W1136" s="17" t="s">
        <v>230</v>
      </c>
      <c r="X1136" s="17" t="s">
        <v>230</v>
      </c>
      <c r="Y1136" s="17" t="s">
        <v>230</v>
      </c>
      <c r="Z1136" s="17" t="s">
        <v>230</v>
      </c>
      <c r="AA1136" s="17" t="s">
        <v>230</v>
      </c>
      <c r="AB1136" s="154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28">
        <v>1</v>
      </c>
    </row>
    <row r="1137" spans="1:65">
      <c r="A1137" s="30"/>
      <c r="B1137" s="19" t="s">
        <v>231</v>
      </c>
      <c r="C1137" s="9" t="s">
        <v>231</v>
      </c>
      <c r="D1137" s="152" t="s">
        <v>233</v>
      </c>
      <c r="E1137" s="153" t="s">
        <v>234</v>
      </c>
      <c r="F1137" s="153" t="s">
        <v>235</v>
      </c>
      <c r="G1137" s="153" t="s">
        <v>236</v>
      </c>
      <c r="H1137" s="153" t="s">
        <v>237</v>
      </c>
      <c r="I1137" s="153" t="s">
        <v>239</v>
      </c>
      <c r="J1137" s="153" t="s">
        <v>240</v>
      </c>
      <c r="K1137" s="153" t="s">
        <v>242</v>
      </c>
      <c r="L1137" s="153" t="s">
        <v>243</v>
      </c>
      <c r="M1137" s="153" t="s">
        <v>244</v>
      </c>
      <c r="N1137" s="153" t="s">
        <v>245</v>
      </c>
      <c r="O1137" s="153" t="s">
        <v>246</v>
      </c>
      <c r="P1137" s="153" t="s">
        <v>247</v>
      </c>
      <c r="Q1137" s="153" t="s">
        <v>248</v>
      </c>
      <c r="R1137" s="153" t="s">
        <v>250</v>
      </c>
      <c r="S1137" s="153" t="s">
        <v>251</v>
      </c>
      <c r="T1137" s="153" t="s">
        <v>252</v>
      </c>
      <c r="U1137" s="153" t="s">
        <v>254</v>
      </c>
      <c r="V1137" s="153" t="s">
        <v>257</v>
      </c>
      <c r="W1137" s="153" t="s">
        <v>279</v>
      </c>
      <c r="X1137" s="153" t="s">
        <v>260</v>
      </c>
      <c r="Y1137" s="153" t="s">
        <v>261</v>
      </c>
      <c r="Z1137" s="153" t="s">
        <v>262</v>
      </c>
      <c r="AA1137" s="153" t="s">
        <v>263</v>
      </c>
      <c r="AB1137" s="154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28" t="s">
        <v>3</v>
      </c>
    </row>
    <row r="1138" spans="1:65">
      <c r="A1138" s="30"/>
      <c r="B1138" s="19"/>
      <c r="C1138" s="9"/>
      <c r="D1138" s="10" t="s">
        <v>282</v>
      </c>
      <c r="E1138" s="11" t="s">
        <v>281</v>
      </c>
      <c r="F1138" s="11" t="s">
        <v>282</v>
      </c>
      <c r="G1138" s="11" t="s">
        <v>281</v>
      </c>
      <c r="H1138" s="11" t="s">
        <v>281</v>
      </c>
      <c r="I1138" s="11" t="s">
        <v>282</v>
      </c>
      <c r="J1138" s="11" t="s">
        <v>281</v>
      </c>
      <c r="K1138" s="11" t="s">
        <v>282</v>
      </c>
      <c r="L1138" s="11" t="s">
        <v>281</v>
      </c>
      <c r="M1138" s="11" t="s">
        <v>322</v>
      </c>
      <c r="N1138" s="11" t="s">
        <v>282</v>
      </c>
      <c r="O1138" s="11" t="s">
        <v>281</v>
      </c>
      <c r="P1138" s="11" t="s">
        <v>281</v>
      </c>
      <c r="Q1138" s="11" t="s">
        <v>281</v>
      </c>
      <c r="R1138" s="11" t="s">
        <v>281</v>
      </c>
      <c r="S1138" s="11" t="s">
        <v>322</v>
      </c>
      <c r="T1138" s="11" t="s">
        <v>282</v>
      </c>
      <c r="U1138" s="11" t="s">
        <v>322</v>
      </c>
      <c r="V1138" s="11" t="s">
        <v>281</v>
      </c>
      <c r="W1138" s="11" t="s">
        <v>281</v>
      </c>
      <c r="X1138" s="11" t="s">
        <v>282</v>
      </c>
      <c r="Y1138" s="11" t="s">
        <v>282</v>
      </c>
      <c r="Z1138" s="11" t="s">
        <v>282</v>
      </c>
      <c r="AA1138" s="11" t="s">
        <v>281</v>
      </c>
      <c r="AB1138" s="154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28">
        <v>1</v>
      </c>
    </row>
    <row r="1139" spans="1:65">
      <c r="A1139" s="30"/>
      <c r="B1139" s="19"/>
      <c r="C1139" s="9"/>
      <c r="D1139" s="26" t="s">
        <v>323</v>
      </c>
      <c r="E1139" s="26" t="s">
        <v>324</v>
      </c>
      <c r="F1139" s="26" t="s">
        <v>324</v>
      </c>
      <c r="G1139" s="26" t="s">
        <v>324</v>
      </c>
      <c r="H1139" s="26" t="s">
        <v>325</v>
      </c>
      <c r="I1139" s="26" t="s">
        <v>324</v>
      </c>
      <c r="J1139" s="26" t="s">
        <v>324</v>
      </c>
      <c r="K1139" s="26" t="s">
        <v>326</v>
      </c>
      <c r="L1139" s="26" t="s">
        <v>326</v>
      </c>
      <c r="M1139" s="26" t="s">
        <v>324</v>
      </c>
      <c r="N1139" s="26" t="s">
        <v>323</v>
      </c>
      <c r="O1139" s="26" t="s">
        <v>324</v>
      </c>
      <c r="P1139" s="26" t="s">
        <v>118</v>
      </c>
      <c r="Q1139" s="26" t="s">
        <v>324</v>
      </c>
      <c r="R1139" s="26" t="s">
        <v>324</v>
      </c>
      <c r="S1139" s="26" t="s">
        <v>327</v>
      </c>
      <c r="T1139" s="26" t="s">
        <v>326</v>
      </c>
      <c r="U1139" s="26" t="s">
        <v>323</v>
      </c>
      <c r="V1139" s="26" t="s">
        <v>118</v>
      </c>
      <c r="W1139" s="26" t="s">
        <v>324</v>
      </c>
      <c r="X1139" s="26" t="s">
        <v>324</v>
      </c>
      <c r="Y1139" s="26" t="s">
        <v>323</v>
      </c>
      <c r="Z1139" s="26" t="s">
        <v>324</v>
      </c>
      <c r="AA1139" s="26" t="s">
        <v>324</v>
      </c>
      <c r="AB1139" s="154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28">
        <v>2</v>
      </c>
    </row>
    <row r="1140" spans="1:65">
      <c r="A1140" s="30"/>
      <c r="B1140" s="18">
        <v>1</v>
      </c>
      <c r="C1140" s="14">
        <v>1</v>
      </c>
      <c r="D1140" s="208">
        <v>11.28</v>
      </c>
      <c r="E1140" s="208">
        <v>11.88</v>
      </c>
      <c r="F1140" s="208">
        <v>10.39</v>
      </c>
      <c r="G1140" s="208">
        <v>10.557417380533799</v>
      </c>
      <c r="H1140" s="208">
        <v>11.215494539206752</v>
      </c>
      <c r="I1140" s="208">
        <v>11.5</v>
      </c>
      <c r="J1140" s="208">
        <v>11.1</v>
      </c>
      <c r="K1140" s="225">
        <v>14.6</v>
      </c>
      <c r="L1140" s="208">
        <v>11.5</v>
      </c>
      <c r="M1140" s="225">
        <v>10</v>
      </c>
      <c r="N1140" s="208">
        <v>11.2</v>
      </c>
      <c r="O1140" s="208">
        <v>10.75</v>
      </c>
      <c r="P1140" s="208">
        <v>10.75</v>
      </c>
      <c r="Q1140" s="208">
        <v>10.45</v>
      </c>
      <c r="R1140" s="208">
        <v>11.35</v>
      </c>
      <c r="S1140" s="225">
        <v>10</v>
      </c>
      <c r="T1140" s="208">
        <v>12.05</v>
      </c>
      <c r="U1140" s="208">
        <v>11</v>
      </c>
      <c r="V1140" s="208">
        <v>9.3000000000000007</v>
      </c>
      <c r="W1140" s="208">
        <v>12</v>
      </c>
      <c r="X1140" s="208">
        <v>9.5500000000000007</v>
      </c>
      <c r="Y1140" s="208">
        <v>10.8</v>
      </c>
      <c r="Z1140" s="234">
        <v>11.77</v>
      </c>
      <c r="AA1140" s="208">
        <v>9.6999999999999993</v>
      </c>
      <c r="AB1140" s="209"/>
      <c r="AC1140" s="210"/>
      <c r="AD1140" s="210"/>
      <c r="AE1140" s="210"/>
      <c r="AF1140" s="210"/>
      <c r="AG1140" s="210"/>
      <c r="AH1140" s="210"/>
      <c r="AI1140" s="210"/>
      <c r="AJ1140" s="210"/>
      <c r="AK1140" s="210"/>
      <c r="AL1140" s="210"/>
      <c r="AM1140" s="210"/>
      <c r="AN1140" s="210"/>
      <c r="AO1140" s="210"/>
      <c r="AP1140" s="210"/>
      <c r="AQ1140" s="210"/>
      <c r="AR1140" s="210"/>
      <c r="AS1140" s="210"/>
      <c r="AT1140" s="210"/>
      <c r="AU1140" s="210"/>
      <c r="AV1140" s="210"/>
      <c r="AW1140" s="210"/>
      <c r="AX1140" s="210"/>
      <c r="AY1140" s="210"/>
      <c r="AZ1140" s="210"/>
      <c r="BA1140" s="210"/>
      <c r="BB1140" s="210"/>
      <c r="BC1140" s="210"/>
      <c r="BD1140" s="210"/>
      <c r="BE1140" s="210"/>
      <c r="BF1140" s="210"/>
      <c r="BG1140" s="210"/>
      <c r="BH1140" s="210"/>
      <c r="BI1140" s="210"/>
      <c r="BJ1140" s="210"/>
      <c r="BK1140" s="210"/>
      <c r="BL1140" s="210"/>
      <c r="BM1140" s="211">
        <v>1</v>
      </c>
    </row>
    <row r="1141" spans="1:65">
      <c r="A1141" s="30"/>
      <c r="B1141" s="19">
        <v>1</v>
      </c>
      <c r="C1141" s="9">
        <v>2</v>
      </c>
      <c r="D1141" s="212">
        <v>11.14</v>
      </c>
      <c r="E1141" s="212">
        <v>11.82</v>
      </c>
      <c r="F1141" s="212">
        <v>10.63</v>
      </c>
      <c r="G1141" s="212">
        <v>10.4944946671629</v>
      </c>
      <c r="H1141" s="212">
        <v>11.554772568745832</v>
      </c>
      <c r="I1141" s="212">
        <v>12.2</v>
      </c>
      <c r="J1141" s="212">
        <v>11</v>
      </c>
      <c r="K1141" s="226">
        <v>14.3</v>
      </c>
      <c r="L1141" s="212">
        <v>11.76</v>
      </c>
      <c r="M1141" s="226">
        <v>10</v>
      </c>
      <c r="N1141" s="212">
        <v>11.1</v>
      </c>
      <c r="O1141" s="212">
        <v>10.85</v>
      </c>
      <c r="P1141" s="212">
        <v>10.55</v>
      </c>
      <c r="Q1141" s="212">
        <v>10.5</v>
      </c>
      <c r="R1141" s="212">
        <v>11.45</v>
      </c>
      <c r="S1141" s="226">
        <v>10</v>
      </c>
      <c r="T1141" s="212">
        <v>11.77</v>
      </c>
      <c r="U1141" s="212">
        <v>11</v>
      </c>
      <c r="V1141" s="212">
        <v>9.3000000000000007</v>
      </c>
      <c r="W1141" s="212">
        <v>12</v>
      </c>
      <c r="X1141" s="212">
        <v>9.9</v>
      </c>
      <c r="Y1141" s="212">
        <v>10.199999999999999</v>
      </c>
      <c r="Z1141" s="212">
        <v>11.24</v>
      </c>
      <c r="AA1141" s="212">
        <v>9.65</v>
      </c>
      <c r="AB1141" s="209"/>
      <c r="AC1141" s="210"/>
      <c r="AD1141" s="210"/>
      <c r="AE1141" s="210"/>
      <c r="AF1141" s="210"/>
      <c r="AG1141" s="210"/>
      <c r="AH1141" s="210"/>
      <c r="AI1141" s="210"/>
      <c r="AJ1141" s="210"/>
      <c r="AK1141" s="210"/>
      <c r="AL1141" s="210"/>
      <c r="AM1141" s="210"/>
      <c r="AN1141" s="210"/>
      <c r="AO1141" s="210"/>
      <c r="AP1141" s="210"/>
      <c r="AQ1141" s="210"/>
      <c r="AR1141" s="210"/>
      <c r="AS1141" s="210"/>
      <c r="AT1141" s="210"/>
      <c r="AU1141" s="210"/>
      <c r="AV1141" s="210"/>
      <c r="AW1141" s="210"/>
      <c r="AX1141" s="210"/>
      <c r="AY1141" s="210"/>
      <c r="AZ1141" s="210"/>
      <c r="BA1141" s="210"/>
      <c r="BB1141" s="210"/>
      <c r="BC1141" s="210"/>
      <c r="BD1141" s="210"/>
      <c r="BE1141" s="210"/>
      <c r="BF1141" s="210"/>
      <c r="BG1141" s="210"/>
      <c r="BH1141" s="210"/>
      <c r="BI1141" s="210"/>
      <c r="BJ1141" s="210"/>
      <c r="BK1141" s="210"/>
      <c r="BL1141" s="210"/>
      <c r="BM1141" s="211">
        <v>31</v>
      </c>
    </row>
    <row r="1142" spans="1:65">
      <c r="A1142" s="30"/>
      <c r="B1142" s="19">
        <v>1</v>
      </c>
      <c r="C1142" s="9">
        <v>3</v>
      </c>
      <c r="D1142" s="212">
        <v>11.12</v>
      </c>
      <c r="E1142" s="212">
        <v>11.73</v>
      </c>
      <c r="F1142" s="212">
        <v>10.86</v>
      </c>
      <c r="G1142" s="212">
        <v>10.549748366791199</v>
      </c>
      <c r="H1142" s="212">
        <v>11.177946843485371</v>
      </c>
      <c r="I1142" s="212">
        <v>12.1</v>
      </c>
      <c r="J1142" s="212">
        <v>11</v>
      </c>
      <c r="K1142" s="226">
        <v>14.5</v>
      </c>
      <c r="L1142" s="212">
        <v>11.14</v>
      </c>
      <c r="M1142" s="226">
        <v>10</v>
      </c>
      <c r="N1142" s="212">
        <v>11.4</v>
      </c>
      <c r="O1142" s="212">
        <v>10.95</v>
      </c>
      <c r="P1142" s="212">
        <v>10.8</v>
      </c>
      <c r="Q1142" s="212">
        <v>10.45</v>
      </c>
      <c r="R1142" s="212">
        <v>11.25</v>
      </c>
      <c r="S1142" s="226">
        <v>10</v>
      </c>
      <c r="T1142" s="212">
        <v>11.71</v>
      </c>
      <c r="U1142" s="212">
        <v>11.1</v>
      </c>
      <c r="V1142" s="212">
        <v>9.3000000000000007</v>
      </c>
      <c r="W1142" s="212">
        <v>12.05</v>
      </c>
      <c r="X1142" s="212">
        <v>10</v>
      </c>
      <c r="Y1142" s="212">
        <v>10.5</v>
      </c>
      <c r="Z1142" s="212">
        <v>10.84</v>
      </c>
      <c r="AA1142" s="212">
        <v>9.9</v>
      </c>
      <c r="AB1142" s="209"/>
      <c r="AC1142" s="210"/>
      <c r="AD1142" s="210"/>
      <c r="AE1142" s="210"/>
      <c r="AF1142" s="210"/>
      <c r="AG1142" s="210"/>
      <c r="AH1142" s="210"/>
      <c r="AI1142" s="210"/>
      <c r="AJ1142" s="210"/>
      <c r="AK1142" s="210"/>
      <c r="AL1142" s="210"/>
      <c r="AM1142" s="210"/>
      <c r="AN1142" s="210"/>
      <c r="AO1142" s="210"/>
      <c r="AP1142" s="210"/>
      <c r="AQ1142" s="210"/>
      <c r="AR1142" s="210"/>
      <c r="AS1142" s="210"/>
      <c r="AT1142" s="210"/>
      <c r="AU1142" s="210"/>
      <c r="AV1142" s="210"/>
      <c r="AW1142" s="210"/>
      <c r="AX1142" s="210"/>
      <c r="AY1142" s="210"/>
      <c r="AZ1142" s="210"/>
      <c r="BA1142" s="210"/>
      <c r="BB1142" s="210"/>
      <c r="BC1142" s="210"/>
      <c r="BD1142" s="210"/>
      <c r="BE1142" s="210"/>
      <c r="BF1142" s="210"/>
      <c r="BG1142" s="210"/>
      <c r="BH1142" s="210"/>
      <c r="BI1142" s="210"/>
      <c r="BJ1142" s="210"/>
      <c r="BK1142" s="210"/>
      <c r="BL1142" s="210"/>
      <c r="BM1142" s="211">
        <v>16</v>
      </c>
    </row>
    <row r="1143" spans="1:65">
      <c r="A1143" s="30"/>
      <c r="B1143" s="19">
        <v>1</v>
      </c>
      <c r="C1143" s="9">
        <v>4</v>
      </c>
      <c r="D1143" s="212">
        <v>11.31</v>
      </c>
      <c r="E1143" s="212">
        <v>11.93</v>
      </c>
      <c r="F1143" s="212">
        <v>10.3</v>
      </c>
      <c r="G1143" s="212">
        <v>10.574904370976601</v>
      </c>
      <c r="H1143" s="212">
        <v>11.271482218601033</v>
      </c>
      <c r="I1143" s="212">
        <v>11.7</v>
      </c>
      <c r="J1143" s="212">
        <v>11.2</v>
      </c>
      <c r="K1143" s="226">
        <v>14.2</v>
      </c>
      <c r="L1143" s="212">
        <v>11.17</v>
      </c>
      <c r="M1143" s="226">
        <v>10</v>
      </c>
      <c r="N1143" s="212">
        <v>11.2</v>
      </c>
      <c r="O1143" s="212">
        <v>10.9</v>
      </c>
      <c r="P1143" s="212">
        <v>11</v>
      </c>
      <c r="Q1143" s="212">
        <v>10.65</v>
      </c>
      <c r="R1143" s="212">
        <v>11.2</v>
      </c>
      <c r="S1143" s="226">
        <v>10</v>
      </c>
      <c r="T1143" s="212">
        <v>11.93</v>
      </c>
      <c r="U1143" s="212">
        <v>10.9</v>
      </c>
      <c r="V1143" s="227">
        <v>8.9</v>
      </c>
      <c r="W1143" s="227">
        <v>11.55</v>
      </c>
      <c r="X1143" s="212">
        <v>10.199999999999999</v>
      </c>
      <c r="Y1143" s="212">
        <v>10.6</v>
      </c>
      <c r="Z1143" s="212">
        <v>11.04</v>
      </c>
      <c r="AA1143" s="212">
        <v>9.5500000000000007</v>
      </c>
      <c r="AB1143" s="209"/>
      <c r="AC1143" s="210"/>
      <c r="AD1143" s="210"/>
      <c r="AE1143" s="210"/>
      <c r="AF1143" s="210"/>
      <c r="AG1143" s="210"/>
      <c r="AH1143" s="210"/>
      <c r="AI1143" s="210"/>
      <c r="AJ1143" s="210"/>
      <c r="AK1143" s="210"/>
      <c r="AL1143" s="210"/>
      <c r="AM1143" s="210"/>
      <c r="AN1143" s="210"/>
      <c r="AO1143" s="210"/>
      <c r="AP1143" s="210"/>
      <c r="AQ1143" s="210"/>
      <c r="AR1143" s="210"/>
      <c r="AS1143" s="210"/>
      <c r="AT1143" s="210"/>
      <c r="AU1143" s="210"/>
      <c r="AV1143" s="210"/>
      <c r="AW1143" s="210"/>
      <c r="AX1143" s="210"/>
      <c r="AY1143" s="210"/>
      <c r="AZ1143" s="210"/>
      <c r="BA1143" s="210"/>
      <c r="BB1143" s="210"/>
      <c r="BC1143" s="210"/>
      <c r="BD1143" s="210"/>
      <c r="BE1143" s="210"/>
      <c r="BF1143" s="210"/>
      <c r="BG1143" s="210"/>
      <c r="BH1143" s="210"/>
      <c r="BI1143" s="210"/>
      <c r="BJ1143" s="210"/>
      <c r="BK1143" s="210"/>
      <c r="BL1143" s="210"/>
      <c r="BM1143" s="211">
        <v>10.931205213341727</v>
      </c>
    </row>
    <row r="1144" spans="1:65">
      <c r="A1144" s="30"/>
      <c r="B1144" s="19">
        <v>1</v>
      </c>
      <c r="C1144" s="9">
        <v>5</v>
      </c>
      <c r="D1144" s="212">
        <v>11.26</v>
      </c>
      <c r="E1144" s="212">
        <v>12.01</v>
      </c>
      <c r="F1144" s="212">
        <v>10.76</v>
      </c>
      <c r="G1144" s="212">
        <v>10.717238461654601</v>
      </c>
      <c r="H1144" s="212">
        <v>11.387091723572176</v>
      </c>
      <c r="I1144" s="212">
        <v>12</v>
      </c>
      <c r="J1144" s="212">
        <v>11.2</v>
      </c>
      <c r="K1144" s="226">
        <v>14.6</v>
      </c>
      <c r="L1144" s="212">
        <v>10.95</v>
      </c>
      <c r="M1144" s="226">
        <v>10</v>
      </c>
      <c r="N1144" s="212">
        <v>11.3</v>
      </c>
      <c r="O1144" s="212">
        <v>10.85</v>
      </c>
      <c r="P1144" s="212">
        <v>10.55</v>
      </c>
      <c r="Q1144" s="212">
        <v>10.4</v>
      </c>
      <c r="R1144" s="212">
        <v>10.85</v>
      </c>
      <c r="S1144" s="226">
        <v>9</v>
      </c>
      <c r="T1144" s="212">
        <v>11.98</v>
      </c>
      <c r="U1144" s="212">
        <v>11.1</v>
      </c>
      <c r="V1144" s="212">
        <v>9.3000000000000007</v>
      </c>
      <c r="W1144" s="212">
        <v>12.25</v>
      </c>
      <c r="X1144" s="212">
        <v>10.1</v>
      </c>
      <c r="Y1144" s="212">
        <v>10.7</v>
      </c>
      <c r="Z1144" s="212">
        <v>11</v>
      </c>
      <c r="AA1144" s="212">
        <v>9.81</v>
      </c>
      <c r="AB1144" s="209"/>
      <c r="AC1144" s="210"/>
      <c r="AD1144" s="210"/>
      <c r="AE1144" s="210"/>
      <c r="AF1144" s="210"/>
      <c r="AG1144" s="210"/>
      <c r="AH1144" s="210"/>
      <c r="AI1144" s="210"/>
      <c r="AJ1144" s="210"/>
      <c r="AK1144" s="210"/>
      <c r="AL1144" s="210"/>
      <c r="AM1144" s="210"/>
      <c r="AN1144" s="210"/>
      <c r="AO1144" s="210"/>
      <c r="AP1144" s="210"/>
      <c r="AQ1144" s="210"/>
      <c r="AR1144" s="210"/>
      <c r="AS1144" s="210"/>
      <c r="AT1144" s="210"/>
      <c r="AU1144" s="210"/>
      <c r="AV1144" s="210"/>
      <c r="AW1144" s="210"/>
      <c r="AX1144" s="210"/>
      <c r="AY1144" s="210"/>
      <c r="AZ1144" s="210"/>
      <c r="BA1144" s="210"/>
      <c r="BB1144" s="210"/>
      <c r="BC1144" s="210"/>
      <c r="BD1144" s="210"/>
      <c r="BE1144" s="210"/>
      <c r="BF1144" s="210"/>
      <c r="BG1144" s="210"/>
      <c r="BH1144" s="210"/>
      <c r="BI1144" s="210"/>
      <c r="BJ1144" s="210"/>
      <c r="BK1144" s="210"/>
      <c r="BL1144" s="210"/>
      <c r="BM1144" s="211">
        <v>128</v>
      </c>
    </row>
    <row r="1145" spans="1:65">
      <c r="A1145" s="30"/>
      <c r="B1145" s="19">
        <v>1</v>
      </c>
      <c r="C1145" s="9">
        <v>6</v>
      </c>
      <c r="D1145" s="212">
        <v>10.93</v>
      </c>
      <c r="E1145" s="212">
        <v>11.9</v>
      </c>
      <c r="F1145" s="212">
        <v>10.53</v>
      </c>
      <c r="G1145" s="212">
        <v>10.769532483685101</v>
      </c>
      <c r="H1145" s="212">
        <v>11.023733256642181</v>
      </c>
      <c r="I1145" s="212">
        <v>11.2</v>
      </c>
      <c r="J1145" s="212">
        <v>11.4</v>
      </c>
      <c r="K1145" s="226">
        <v>14.8</v>
      </c>
      <c r="L1145" s="212">
        <v>10.97</v>
      </c>
      <c r="M1145" s="226">
        <v>10</v>
      </c>
      <c r="N1145" s="212">
        <v>11.4</v>
      </c>
      <c r="O1145" s="212">
        <v>10.9</v>
      </c>
      <c r="P1145" s="212">
        <v>10.8</v>
      </c>
      <c r="Q1145" s="212">
        <v>10.55</v>
      </c>
      <c r="R1145" s="212">
        <v>11</v>
      </c>
      <c r="S1145" s="226">
        <v>9</v>
      </c>
      <c r="T1145" s="212">
        <v>11.76</v>
      </c>
      <c r="U1145" s="212">
        <v>11</v>
      </c>
      <c r="V1145" s="212">
        <v>9.1999999999999993</v>
      </c>
      <c r="W1145" s="212">
        <v>11.9</v>
      </c>
      <c r="X1145" s="212">
        <v>9.3800000000000008</v>
      </c>
      <c r="Y1145" s="212">
        <v>10.199999999999999</v>
      </c>
      <c r="Z1145" s="212">
        <v>11.02</v>
      </c>
      <c r="AA1145" s="212">
        <v>9.69</v>
      </c>
      <c r="AB1145" s="209"/>
      <c r="AC1145" s="210"/>
      <c r="AD1145" s="210"/>
      <c r="AE1145" s="210"/>
      <c r="AF1145" s="210"/>
      <c r="AG1145" s="210"/>
      <c r="AH1145" s="210"/>
      <c r="AI1145" s="210"/>
      <c r="AJ1145" s="210"/>
      <c r="AK1145" s="210"/>
      <c r="AL1145" s="210"/>
      <c r="AM1145" s="210"/>
      <c r="AN1145" s="210"/>
      <c r="AO1145" s="210"/>
      <c r="AP1145" s="210"/>
      <c r="AQ1145" s="210"/>
      <c r="AR1145" s="210"/>
      <c r="AS1145" s="210"/>
      <c r="AT1145" s="210"/>
      <c r="AU1145" s="210"/>
      <c r="AV1145" s="210"/>
      <c r="AW1145" s="210"/>
      <c r="AX1145" s="210"/>
      <c r="AY1145" s="210"/>
      <c r="AZ1145" s="210"/>
      <c r="BA1145" s="210"/>
      <c r="BB1145" s="210"/>
      <c r="BC1145" s="210"/>
      <c r="BD1145" s="210"/>
      <c r="BE1145" s="210"/>
      <c r="BF1145" s="210"/>
      <c r="BG1145" s="210"/>
      <c r="BH1145" s="210"/>
      <c r="BI1145" s="210"/>
      <c r="BJ1145" s="210"/>
      <c r="BK1145" s="210"/>
      <c r="BL1145" s="210"/>
      <c r="BM1145" s="213"/>
    </row>
    <row r="1146" spans="1:65">
      <c r="A1146" s="30"/>
      <c r="B1146" s="20" t="s">
        <v>272</v>
      </c>
      <c r="C1146" s="12"/>
      <c r="D1146" s="214">
        <v>11.173333333333332</v>
      </c>
      <c r="E1146" s="214">
        <v>11.878333333333336</v>
      </c>
      <c r="F1146" s="214">
        <v>10.578333333333335</v>
      </c>
      <c r="G1146" s="214">
        <v>10.610555955134034</v>
      </c>
      <c r="H1146" s="214">
        <v>11.271753525042223</v>
      </c>
      <c r="I1146" s="214">
        <v>11.783333333333333</v>
      </c>
      <c r="J1146" s="214">
        <v>11.15</v>
      </c>
      <c r="K1146" s="214">
        <v>14.499999999999998</v>
      </c>
      <c r="L1146" s="214">
        <v>11.248333333333333</v>
      </c>
      <c r="M1146" s="214">
        <v>10</v>
      </c>
      <c r="N1146" s="214">
        <v>11.266666666666666</v>
      </c>
      <c r="O1146" s="214">
        <v>10.866666666666667</v>
      </c>
      <c r="P1146" s="214">
        <v>10.741666666666667</v>
      </c>
      <c r="Q1146" s="214">
        <v>10.5</v>
      </c>
      <c r="R1146" s="214">
        <v>11.183333333333332</v>
      </c>
      <c r="S1146" s="214">
        <v>9.6666666666666661</v>
      </c>
      <c r="T1146" s="214">
        <v>11.866666666666667</v>
      </c>
      <c r="U1146" s="214">
        <v>11.016666666666666</v>
      </c>
      <c r="V1146" s="214">
        <v>9.2166666666666686</v>
      </c>
      <c r="W1146" s="214">
        <v>11.958333333333334</v>
      </c>
      <c r="X1146" s="214">
        <v>9.8550000000000022</v>
      </c>
      <c r="Y1146" s="214">
        <v>10.5</v>
      </c>
      <c r="Z1146" s="214">
        <v>11.151666666666666</v>
      </c>
      <c r="AA1146" s="214">
        <v>9.7166666666666668</v>
      </c>
      <c r="AB1146" s="209"/>
      <c r="AC1146" s="210"/>
      <c r="AD1146" s="210"/>
      <c r="AE1146" s="210"/>
      <c r="AF1146" s="210"/>
      <c r="AG1146" s="210"/>
      <c r="AH1146" s="210"/>
      <c r="AI1146" s="210"/>
      <c r="AJ1146" s="210"/>
      <c r="AK1146" s="210"/>
      <c r="AL1146" s="210"/>
      <c r="AM1146" s="210"/>
      <c r="AN1146" s="210"/>
      <c r="AO1146" s="210"/>
      <c r="AP1146" s="210"/>
      <c r="AQ1146" s="210"/>
      <c r="AR1146" s="210"/>
      <c r="AS1146" s="210"/>
      <c r="AT1146" s="210"/>
      <c r="AU1146" s="210"/>
      <c r="AV1146" s="210"/>
      <c r="AW1146" s="210"/>
      <c r="AX1146" s="210"/>
      <c r="AY1146" s="210"/>
      <c r="AZ1146" s="210"/>
      <c r="BA1146" s="210"/>
      <c r="BB1146" s="210"/>
      <c r="BC1146" s="210"/>
      <c r="BD1146" s="210"/>
      <c r="BE1146" s="210"/>
      <c r="BF1146" s="210"/>
      <c r="BG1146" s="210"/>
      <c r="BH1146" s="210"/>
      <c r="BI1146" s="210"/>
      <c r="BJ1146" s="210"/>
      <c r="BK1146" s="210"/>
      <c r="BL1146" s="210"/>
      <c r="BM1146" s="213"/>
    </row>
    <row r="1147" spans="1:65">
      <c r="A1147" s="30"/>
      <c r="B1147" s="3" t="s">
        <v>273</v>
      </c>
      <c r="C1147" s="29"/>
      <c r="D1147" s="212">
        <v>11.2</v>
      </c>
      <c r="E1147" s="212">
        <v>11.89</v>
      </c>
      <c r="F1147" s="212">
        <v>10.58</v>
      </c>
      <c r="G1147" s="212">
        <v>10.5661608757552</v>
      </c>
      <c r="H1147" s="212">
        <v>11.243488378903892</v>
      </c>
      <c r="I1147" s="212">
        <v>11.85</v>
      </c>
      <c r="J1147" s="212">
        <v>11.149999999999999</v>
      </c>
      <c r="K1147" s="212">
        <v>14.55</v>
      </c>
      <c r="L1147" s="212">
        <v>11.155000000000001</v>
      </c>
      <c r="M1147" s="212">
        <v>10</v>
      </c>
      <c r="N1147" s="212">
        <v>11.25</v>
      </c>
      <c r="O1147" s="212">
        <v>10.875</v>
      </c>
      <c r="P1147" s="212">
        <v>10.775</v>
      </c>
      <c r="Q1147" s="212">
        <v>10.475</v>
      </c>
      <c r="R1147" s="212">
        <v>11.225</v>
      </c>
      <c r="S1147" s="212">
        <v>10</v>
      </c>
      <c r="T1147" s="212">
        <v>11.85</v>
      </c>
      <c r="U1147" s="212">
        <v>11</v>
      </c>
      <c r="V1147" s="212">
        <v>9.3000000000000007</v>
      </c>
      <c r="W1147" s="212">
        <v>12</v>
      </c>
      <c r="X1147" s="212">
        <v>9.9499999999999993</v>
      </c>
      <c r="Y1147" s="212">
        <v>10.55</v>
      </c>
      <c r="Z1147" s="212">
        <v>11.03</v>
      </c>
      <c r="AA1147" s="212">
        <v>9.6950000000000003</v>
      </c>
      <c r="AB1147" s="209"/>
      <c r="AC1147" s="210"/>
      <c r="AD1147" s="210"/>
      <c r="AE1147" s="210"/>
      <c r="AF1147" s="210"/>
      <c r="AG1147" s="210"/>
      <c r="AH1147" s="210"/>
      <c r="AI1147" s="210"/>
      <c r="AJ1147" s="210"/>
      <c r="AK1147" s="210"/>
      <c r="AL1147" s="210"/>
      <c r="AM1147" s="210"/>
      <c r="AN1147" s="210"/>
      <c r="AO1147" s="210"/>
      <c r="AP1147" s="210"/>
      <c r="AQ1147" s="210"/>
      <c r="AR1147" s="210"/>
      <c r="AS1147" s="210"/>
      <c r="AT1147" s="210"/>
      <c r="AU1147" s="210"/>
      <c r="AV1147" s="210"/>
      <c r="AW1147" s="210"/>
      <c r="AX1147" s="210"/>
      <c r="AY1147" s="210"/>
      <c r="AZ1147" s="210"/>
      <c r="BA1147" s="210"/>
      <c r="BB1147" s="210"/>
      <c r="BC1147" s="210"/>
      <c r="BD1147" s="210"/>
      <c r="BE1147" s="210"/>
      <c r="BF1147" s="210"/>
      <c r="BG1147" s="210"/>
      <c r="BH1147" s="210"/>
      <c r="BI1147" s="210"/>
      <c r="BJ1147" s="210"/>
      <c r="BK1147" s="210"/>
      <c r="BL1147" s="210"/>
      <c r="BM1147" s="213"/>
    </row>
    <row r="1148" spans="1:65">
      <c r="A1148" s="30"/>
      <c r="B1148" s="3" t="s">
        <v>274</v>
      </c>
      <c r="C1148" s="29"/>
      <c r="D1148" s="24">
        <v>0.14193895401427578</v>
      </c>
      <c r="E1148" s="24">
        <v>9.5794919837466436E-2</v>
      </c>
      <c r="F1148" s="24">
        <v>0.2146081700836818</v>
      </c>
      <c r="G1148" s="24">
        <v>0.10762641195982353</v>
      </c>
      <c r="H1148" s="24">
        <v>0.18269185711213223</v>
      </c>
      <c r="I1148" s="24">
        <v>0.38686776379877752</v>
      </c>
      <c r="J1148" s="24">
        <v>0.15165750888103105</v>
      </c>
      <c r="K1148" s="24">
        <v>0.21908902300206665</v>
      </c>
      <c r="L1148" s="24">
        <v>0.31921257285180138</v>
      </c>
      <c r="M1148" s="24">
        <v>0</v>
      </c>
      <c r="N1148" s="24">
        <v>0.12110601416390011</v>
      </c>
      <c r="O1148" s="24">
        <v>6.8313005106397262E-2</v>
      </c>
      <c r="P1148" s="24">
        <v>0.1715128760958389</v>
      </c>
      <c r="Q1148" s="24">
        <v>8.9442719099991866E-2</v>
      </c>
      <c r="R1148" s="24">
        <v>0.22286019533929025</v>
      </c>
      <c r="S1148" s="24">
        <v>0.51639777949432231</v>
      </c>
      <c r="T1148" s="24">
        <v>0.13837148068394262</v>
      </c>
      <c r="U1148" s="24">
        <v>7.527726527090782E-2</v>
      </c>
      <c r="V1148" s="24">
        <v>0.1602081978759724</v>
      </c>
      <c r="W1148" s="24">
        <v>0.23112045921265079</v>
      </c>
      <c r="X1148" s="24">
        <v>0.32272279126209796</v>
      </c>
      <c r="Y1148" s="24">
        <v>0.25298221281347072</v>
      </c>
      <c r="Z1148" s="24">
        <v>0.32865889105068596</v>
      </c>
      <c r="AA1148" s="24">
        <v>0.12290918056299402</v>
      </c>
      <c r="AB1148" s="154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55"/>
    </row>
    <row r="1149" spans="1:65">
      <c r="A1149" s="30"/>
      <c r="B1149" s="3" t="s">
        <v>87</v>
      </c>
      <c r="C1149" s="29"/>
      <c r="D1149" s="13">
        <v>1.2703367006050936E-2</v>
      </c>
      <c r="E1149" s="13">
        <v>8.0646768489518513E-3</v>
      </c>
      <c r="F1149" s="13">
        <v>2.028752198679834E-2</v>
      </c>
      <c r="G1149" s="13">
        <v>1.0143333903983354E-2</v>
      </c>
      <c r="H1149" s="13">
        <v>1.6207935766715399E-2</v>
      </c>
      <c r="I1149" s="13">
        <v>3.2831776277123977E-2</v>
      </c>
      <c r="J1149" s="13">
        <v>1.3601570303231484E-2</v>
      </c>
      <c r="K1149" s="13">
        <v>1.5109587793245978E-2</v>
      </c>
      <c r="L1149" s="13">
        <v>2.8378655165369807E-2</v>
      </c>
      <c r="M1149" s="13">
        <v>0</v>
      </c>
      <c r="N1149" s="13">
        <v>1.0749054511588769E-2</v>
      </c>
      <c r="O1149" s="13">
        <v>6.2864728625518949E-3</v>
      </c>
      <c r="P1149" s="13">
        <v>1.596706371722317E-2</v>
      </c>
      <c r="Q1149" s="13">
        <v>8.5183541999992261E-3</v>
      </c>
      <c r="R1149" s="13">
        <v>1.9927886319459638E-2</v>
      </c>
      <c r="S1149" s="13">
        <v>5.3420459947688514E-2</v>
      </c>
      <c r="T1149" s="13">
        <v>1.1660518035163703E-2</v>
      </c>
      <c r="U1149" s="13">
        <v>6.8330346690687891E-3</v>
      </c>
      <c r="V1149" s="13">
        <v>1.7382444615837871E-2</v>
      </c>
      <c r="W1149" s="13">
        <v>1.9327146414995187E-2</v>
      </c>
      <c r="X1149" s="13">
        <v>3.2747112253891208E-2</v>
      </c>
      <c r="Y1149" s="13">
        <v>2.4093544077473401E-2</v>
      </c>
      <c r="Z1149" s="13">
        <v>2.9471728385953012E-2</v>
      </c>
      <c r="AA1149" s="13">
        <v>1.2649315323807274E-2</v>
      </c>
      <c r="AB1149" s="154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55"/>
    </row>
    <row r="1150" spans="1:65">
      <c r="A1150" s="30"/>
      <c r="B1150" s="3" t="s">
        <v>275</v>
      </c>
      <c r="C1150" s="29"/>
      <c r="D1150" s="13">
        <v>2.2150176057081472E-2</v>
      </c>
      <c r="E1150" s="13">
        <v>8.6644436867366004E-2</v>
      </c>
      <c r="F1150" s="13">
        <v>-3.2281150442378115E-2</v>
      </c>
      <c r="G1150" s="13">
        <v>-2.9333385655987421E-2</v>
      </c>
      <c r="H1150" s="13">
        <v>3.1153775366402625E-2</v>
      </c>
      <c r="I1150" s="13">
        <v>7.7953720871653642E-2</v>
      </c>
      <c r="J1150" s="13">
        <v>2.0015614233573231E-2</v>
      </c>
      <c r="K1150" s="13">
        <v>0.32647770460868264</v>
      </c>
      <c r="L1150" s="13">
        <v>2.9011267632643722E-2</v>
      </c>
      <c r="M1150" s="13">
        <v>-8.5187789925046387E-2</v>
      </c>
      <c r="N1150" s="13">
        <v>3.0688423351114436E-2</v>
      </c>
      <c r="O1150" s="13">
        <v>-5.9040650518836779E-3</v>
      </c>
      <c r="P1150" s="13">
        <v>-1.7339217677820651E-2</v>
      </c>
      <c r="Q1150" s="13">
        <v>-3.9447179421298717E-2</v>
      </c>
      <c r="R1150" s="13">
        <v>2.3064988267156306E-2</v>
      </c>
      <c r="S1150" s="13">
        <v>-0.11568153026087824</v>
      </c>
      <c r="T1150" s="13">
        <v>8.5577155955611772E-2</v>
      </c>
      <c r="U1150" s="13">
        <v>7.8181180992404897E-3</v>
      </c>
      <c r="V1150" s="13">
        <v>-0.15684807971425085</v>
      </c>
      <c r="W1150" s="13">
        <v>9.3962934547965338E-2</v>
      </c>
      <c r="X1150" s="13">
        <v>-9.8452566971133026E-2</v>
      </c>
      <c r="Y1150" s="13">
        <v>-3.9447179421298717E-2</v>
      </c>
      <c r="Z1150" s="13">
        <v>2.0168082935252407E-2</v>
      </c>
      <c r="AA1150" s="13">
        <v>-0.11110746921050341</v>
      </c>
      <c r="AB1150" s="154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55"/>
    </row>
    <row r="1151" spans="1:65">
      <c r="A1151" s="30"/>
      <c r="B1151" s="46" t="s">
        <v>276</v>
      </c>
      <c r="C1151" s="47"/>
      <c r="D1151" s="45">
        <v>0.03</v>
      </c>
      <c r="E1151" s="45">
        <v>0.88</v>
      </c>
      <c r="F1151" s="45">
        <v>0.69</v>
      </c>
      <c r="G1151" s="45">
        <v>0.65</v>
      </c>
      <c r="H1151" s="45">
        <v>0.15</v>
      </c>
      <c r="I1151" s="45">
        <v>0.77</v>
      </c>
      <c r="J1151" s="45">
        <v>0</v>
      </c>
      <c r="K1151" s="45">
        <v>4.0599999999999996</v>
      </c>
      <c r="L1151" s="45">
        <v>0.12</v>
      </c>
      <c r="M1151" s="45" t="s">
        <v>277</v>
      </c>
      <c r="N1151" s="45">
        <v>0.14000000000000001</v>
      </c>
      <c r="O1151" s="45">
        <v>0.34</v>
      </c>
      <c r="P1151" s="45">
        <v>0.5</v>
      </c>
      <c r="Q1151" s="45">
        <v>0.79</v>
      </c>
      <c r="R1151" s="45">
        <v>0.04</v>
      </c>
      <c r="S1151" s="45" t="s">
        <v>277</v>
      </c>
      <c r="T1151" s="45">
        <v>0.87</v>
      </c>
      <c r="U1151" s="45">
        <v>0.16</v>
      </c>
      <c r="V1151" s="45">
        <v>2.34</v>
      </c>
      <c r="W1151" s="45">
        <v>0.98</v>
      </c>
      <c r="X1151" s="45">
        <v>1.57</v>
      </c>
      <c r="Y1151" s="45">
        <v>0.79</v>
      </c>
      <c r="Z1151" s="45">
        <v>0</v>
      </c>
      <c r="AA1151" s="45">
        <v>1.74</v>
      </c>
      <c r="AB1151" s="154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55"/>
    </row>
    <row r="1152" spans="1:65">
      <c r="B1152" s="31" t="s">
        <v>347</v>
      </c>
      <c r="C1152" s="20"/>
      <c r="D1152" s="20"/>
      <c r="E1152" s="20"/>
      <c r="F1152" s="20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  <c r="AA1152" s="20"/>
      <c r="BM1152" s="55"/>
    </row>
    <row r="1153" spans="1:65">
      <c r="BM1153" s="55"/>
    </row>
    <row r="1154" spans="1:65" ht="15">
      <c r="B1154" s="8" t="s">
        <v>606</v>
      </c>
      <c r="BM1154" s="28" t="s">
        <v>67</v>
      </c>
    </row>
    <row r="1155" spans="1:65" ht="15">
      <c r="A1155" s="25" t="s">
        <v>41</v>
      </c>
      <c r="B1155" s="18" t="s">
        <v>112</v>
      </c>
      <c r="C1155" s="15" t="s">
        <v>113</v>
      </c>
      <c r="D1155" s="16" t="s">
        <v>230</v>
      </c>
      <c r="E1155" s="17" t="s">
        <v>230</v>
      </c>
      <c r="F1155" s="17" t="s">
        <v>230</v>
      </c>
      <c r="G1155" s="17" t="s">
        <v>230</v>
      </c>
      <c r="H1155" s="17" t="s">
        <v>230</v>
      </c>
      <c r="I1155" s="17" t="s">
        <v>230</v>
      </c>
      <c r="J1155" s="17" t="s">
        <v>230</v>
      </c>
      <c r="K1155" s="17" t="s">
        <v>230</v>
      </c>
      <c r="L1155" s="154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3"/>
      <c r="BI1155" s="3"/>
      <c r="BJ1155" s="3"/>
      <c r="BK1155" s="3"/>
      <c r="BL1155" s="3"/>
      <c r="BM1155" s="28">
        <v>1</v>
      </c>
    </row>
    <row r="1156" spans="1:65">
      <c r="A1156" s="30"/>
      <c r="B1156" s="19" t="s">
        <v>231</v>
      </c>
      <c r="C1156" s="9" t="s">
        <v>231</v>
      </c>
      <c r="D1156" s="152" t="s">
        <v>233</v>
      </c>
      <c r="E1156" s="153" t="s">
        <v>234</v>
      </c>
      <c r="F1156" s="153" t="s">
        <v>235</v>
      </c>
      <c r="G1156" s="153" t="s">
        <v>236</v>
      </c>
      <c r="H1156" s="153" t="s">
        <v>239</v>
      </c>
      <c r="I1156" s="153" t="s">
        <v>240</v>
      </c>
      <c r="J1156" s="153" t="s">
        <v>257</v>
      </c>
      <c r="K1156" s="153" t="s">
        <v>261</v>
      </c>
      <c r="L1156" s="154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28" t="s">
        <v>3</v>
      </c>
    </row>
    <row r="1157" spans="1:65">
      <c r="A1157" s="30"/>
      <c r="B1157" s="19"/>
      <c r="C1157" s="9"/>
      <c r="D1157" s="10" t="s">
        <v>282</v>
      </c>
      <c r="E1157" s="11" t="s">
        <v>281</v>
      </c>
      <c r="F1157" s="11" t="s">
        <v>281</v>
      </c>
      <c r="G1157" s="11" t="s">
        <v>281</v>
      </c>
      <c r="H1157" s="11" t="s">
        <v>282</v>
      </c>
      <c r="I1157" s="11" t="s">
        <v>281</v>
      </c>
      <c r="J1157" s="11" t="s">
        <v>281</v>
      </c>
      <c r="K1157" s="11" t="s">
        <v>282</v>
      </c>
      <c r="L1157" s="154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28">
        <v>2</v>
      </c>
    </row>
    <row r="1158" spans="1:65">
      <c r="A1158" s="30"/>
      <c r="B1158" s="19"/>
      <c r="C1158" s="9"/>
      <c r="D1158" s="26" t="s">
        <v>323</v>
      </c>
      <c r="E1158" s="26" t="s">
        <v>324</v>
      </c>
      <c r="F1158" s="26" t="s">
        <v>324</v>
      </c>
      <c r="G1158" s="26" t="s">
        <v>324</v>
      </c>
      <c r="H1158" s="26" t="s">
        <v>324</v>
      </c>
      <c r="I1158" s="26" t="s">
        <v>324</v>
      </c>
      <c r="J1158" s="26" t="s">
        <v>118</v>
      </c>
      <c r="K1158" s="26" t="s">
        <v>323</v>
      </c>
      <c r="L1158" s="154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28">
        <v>2</v>
      </c>
    </row>
    <row r="1159" spans="1:65">
      <c r="A1159" s="30"/>
      <c r="B1159" s="18">
        <v>1</v>
      </c>
      <c r="C1159" s="14">
        <v>1</v>
      </c>
      <c r="D1159" s="22">
        <v>1.1000000000000001</v>
      </c>
      <c r="E1159" s="22">
        <v>1.101</v>
      </c>
      <c r="F1159" s="22">
        <v>0.871</v>
      </c>
      <c r="G1159" s="22">
        <v>0.92818249006853104</v>
      </c>
      <c r="H1159" s="22">
        <v>1.2</v>
      </c>
      <c r="I1159" s="22">
        <v>1.22</v>
      </c>
      <c r="J1159" s="155">
        <v>0.9</v>
      </c>
      <c r="K1159" s="22">
        <v>1.1000000000000001</v>
      </c>
      <c r="L1159" s="154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28">
        <v>1</v>
      </c>
    </row>
    <row r="1160" spans="1:65">
      <c r="A1160" s="30"/>
      <c r="B1160" s="19">
        <v>1</v>
      </c>
      <c r="C1160" s="9">
        <v>2</v>
      </c>
      <c r="D1160" s="11">
        <v>1</v>
      </c>
      <c r="E1160" s="11">
        <v>1.079</v>
      </c>
      <c r="F1160" s="11">
        <v>0.92200000000000004</v>
      </c>
      <c r="G1160" s="11">
        <v>0.92274211664544803</v>
      </c>
      <c r="H1160" s="11">
        <v>1.2</v>
      </c>
      <c r="I1160" s="11">
        <v>1.24</v>
      </c>
      <c r="J1160" s="11">
        <v>0.85</v>
      </c>
      <c r="K1160" s="11">
        <v>1</v>
      </c>
      <c r="L1160" s="154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28">
        <v>32</v>
      </c>
    </row>
    <row r="1161" spans="1:65">
      <c r="A1161" s="30"/>
      <c r="B1161" s="19">
        <v>1</v>
      </c>
      <c r="C1161" s="9">
        <v>3</v>
      </c>
      <c r="D1161" s="11">
        <v>1.1000000000000001</v>
      </c>
      <c r="E1161" s="11">
        <v>1.0920000000000001</v>
      </c>
      <c r="F1161" s="11">
        <v>0.86499999999999999</v>
      </c>
      <c r="G1161" s="11">
        <v>0.91007832984036796</v>
      </c>
      <c r="H1161" s="11">
        <v>1.2</v>
      </c>
      <c r="I1161" s="11">
        <v>1.3</v>
      </c>
      <c r="J1161" s="11">
        <v>0.85</v>
      </c>
      <c r="K1161" s="11">
        <v>1</v>
      </c>
      <c r="L1161" s="154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28">
        <v>16</v>
      </c>
    </row>
    <row r="1162" spans="1:65">
      <c r="A1162" s="30"/>
      <c r="B1162" s="19">
        <v>1</v>
      </c>
      <c r="C1162" s="9">
        <v>4</v>
      </c>
      <c r="D1162" s="11">
        <v>1.1000000000000001</v>
      </c>
      <c r="E1162" s="11">
        <v>1.1200000000000001</v>
      </c>
      <c r="F1162" s="11">
        <v>0.89800000000000002</v>
      </c>
      <c r="G1162" s="11">
        <v>0.93537640935293398</v>
      </c>
      <c r="H1162" s="11">
        <v>1.2</v>
      </c>
      <c r="I1162" s="11">
        <v>1.24</v>
      </c>
      <c r="J1162" s="11">
        <v>0.85</v>
      </c>
      <c r="K1162" s="11">
        <v>0.9</v>
      </c>
      <c r="L1162" s="154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28">
        <v>1.0321292222716103</v>
      </c>
    </row>
    <row r="1163" spans="1:65">
      <c r="A1163" s="30"/>
      <c r="B1163" s="19">
        <v>1</v>
      </c>
      <c r="C1163" s="9">
        <v>5</v>
      </c>
      <c r="D1163" s="11">
        <v>1.1000000000000001</v>
      </c>
      <c r="E1163" s="11">
        <v>1.105</v>
      </c>
      <c r="F1163" s="11">
        <v>0.90500000000000003</v>
      </c>
      <c r="G1163" s="11">
        <v>0.90752179222068996</v>
      </c>
      <c r="H1163" s="11">
        <v>1.2</v>
      </c>
      <c r="I1163" s="11">
        <v>1.24</v>
      </c>
      <c r="J1163" s="11">
        <v>0.85</v>
      </c>
      <c r="K1163" s="11">
        <v>1</v>
      </c>
      <c r="L1163" s="154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28">
        <v>129</v>
      </c>
    </row>
    <row r="1164" spans="1:65">
      <c r="A1164" s="30"/>
      <c r="B1164" s="19">
        <v>1</v>
      </c>
      <c r="C1164" s="9">
        <v>6</v>
      </c>
      <c r="D1164" s="11">
        <v>1</v>
      </c>
      <c r="E1164" s="11">
        <v>1.135</v>
      </c>
      <c r="F1164" s="11">
        <v>0.9</v>
      </c>
      <c r="G1164" s="11">
        <v>0.92530153090931799</v>
      </c>
      <c r="H1164" s="11">
        <v>1.1000000000000001</v>
      </c>
      <c r="I1164" s="11">
        <v>1.28</v>
      </c>
      <c r="J1164" s="11">
        <v>0.85</v>
      </c>
      <c r="K1164" s="11">
        <v>0.9</v>
      </c>
      <c r="L1164" s="154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55"/>
    </row>
    <row r="1165" spans="1:65">
      <c r="A1165" s="30"/>
      <c r="B1165" s="20" t="s">
        <v>272</v>
      </c>
      <c r="C1165" s="12"/>
      <c r="D1165" s="23">
        <v>1.0666666666666667</v>
      </c>
      <c r="E1165" s="23">
        <v>1.1053333333333333</v>
      </c>
      <c r="F1165" s="23">
        <v>0.89350000000000007</v>
      </c>
      <c r="G1165" s="23">
        <v>0.92153377817288151</v>
      </c>
      <c r="H1165" s="23">
        <v>1.1833333333333333</v>
      </c>
      <c r="I1165" s="23">
        <v>1.2533333333333334</v>
      </c>
      <c r="J1165" s="23">
        <v>0.85833333333333328</v>
      </c>
      <c r="K1165" s="23">
        <v>0.98333333333333339</v>
      </c>
      <c r="L1165" s="154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55"/>
    </row>
    <row r="1166" spans="1:65">
      <c r="A1166" s="30"/>
      <c r="B1166" s="3" t="s">
        <v>273</v>
      </c>
      <c r="C1166" s="29"/>
      <c r="D1166" s="11">
        <v>1.1000000000000001</v>
      </c>
      <c r="E1166" s="11">
        <v>1.103</v>
      </c>
      <c r="F1166" s="11">
        <v>0.89900000000000002</v>
      </c>
      <c r="G1166" s="11">
        <v>0.92402182377738296</v>
      </c>
      <c r="H1166" s="11">
        <v>1.2</v>
      </c>
      <c r="I1166" s="11">
        <v>1.24</v>
      </c>
      <c r="J1166" s="11">
        <v>0.85</v>
      </c>
      <c r="K1166" s="11">
        <v>1</v>
      </c>
      <c r="L1166" s="154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3"/>
      <c r="BI1166" s="3"/>
      <c r="BJ1166" s="3"/>
      <c r="BK1166" s="3"/>
      <c r="BL1166" s="3"/>
      <c r="BM1166" s="55"/>
    </row>
    <row r="1167" spans="1:65">
      <c r="A1167" s="30"/>
      <c r="B1167" s="3" t="s">
        <v>274</v>
      </c>
      <c r="C1167" s="29"/>
      <c r="D1167" s="24">
        <v>5.1639777949432274E-2</v>
      </c>
      <c r="E1167" s="24">
        <v>1.9926531726988203E-2</v>
      </c>
      <c r="F1167" s="24">
        <v>2.1566177222679055E-2</v>
      </c>
      <c r="G1167" s="24">
        <v>1.0761439469037794E-2</v>
      </c>
      <c r="H1167" s="24">
        <v>4.0824829046386249E-2</v>
      </c>
      <c r="I1167" s="24">
        <v>3.0110906108363266E-2</v>
      </c>
      <c r="J1167" s="24">
        <v>2.041241452319317E-2</v>
      </c>
      <c r="K1167" s="24">
        <v>7.5277265270908125E-2</v>
      </c>
      <c r="L1167" s="154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55"/>
    </row>
    <row r="1168" spans="1:65">
      <c r="A1168" s="30"/>
      <c r="B1168" s="3" t="s">
        <v>87</v>
      </c>
      <c r="C1168" s="29"/>
      <c r="D1168" s="13">
        <v>4.8412291827592754E-2</v>
      </c>
      <c r="E1168" s="13">
        <v>1.8027622189675699E-2</v>
      </c>
      <c r="F1168" s="13">
        <v>2.4136740036574206E-2</v>
      </c>
      <c r="G1168" s="13">
        <v>1.1677748253975479E-2</v>
      </c>
      <c r="H1168" s="13">
        <v>3.449985553215739E-2</v>
      </c>
      <c r="I1168" s="13">
        <v>2.4024659129013241E-2</v>
      </c>
      <c r="J1168" s="13">
        <v>2.3781453813428936E-2</v>
      </c>
      <c r="K1168" s="13">
        <v>7.6553151122957408E-2</v>
      </c>
      <c r="L1168" s="154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55"/>
    </row>
    <row r="1169" spans="1:65">
      <c r="A1169" s="30"/>
      <c r="B1169" s="3" t="s">
        <v>275</v>
      </c>
      <c r="C1169" s="29"/>
      <c r="D1169" s="13">
        <v>3.3462325888848454E-2</v>
      </c>
      <c r="E1169" s="13">
        <v>7.092533520231914E-2</v>
      </c>
      <c r="F1169" s="13">
        <v>-0.13431382357966914</v>
      </c>
      <c r="G1169" s="13">
        <v>-0.10715271083529598</v>
      </c>
      <c r="H1169" s="13">
        <v>0.14649726778294125</v>
      </c>
      <c r="I1169" s="13">
        <v>0.21431823291939711</v>
      </c>
      <c r="J1169" s="13">
        <v>-0.16838578463631726</v>
      </c>
      <c r="K1169" s="13">
        <v>-4.727691832121772E-2</v>
      </c>
      <c r="L1169" s="154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3"/>
      <c r="BI1169" s="3"/>
      <c r="BJ1169" s="3"/>
      <c r="BK1169" s="3"/>
      <c r="BL1169" s="3"/>
      <c r="BM1169" s="55"/>
    </row>
    <row r="1170" spans="1:65">
      <c r="A1170" s="30"/>
      <c r="B1170" s="46" t="s">
        <v>276</v>
      </c>
      <c r="C1170" s="47"/>
      <c r="D1170" s="45">
        <v>0.24</v>
      </c>
      <c r="E1170" s="45">
        <v>0.46</v>
      </c>
      <c r="F1170" s="45">
        <v>0.75</v>
      </c>
      <c r="G1170" s="45">
        <v>0.59</v>
      </c>
      <c r="H1170" s="45">
        <v>0.91</v>
      </c>
      <c r="I1170" s="45">
        <v>1.31</v>
      </c>
      <c r="J1170" s="45">
        <v>0.96</v>
      </c>
      <c r="K1170" s="45">
        <v>0.24</v>
      </c>
      <c r="L1170" s="154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55"/>
    </row>
    <row r="1171" spans="1:65">
      <c r="B1171" s="31"/>
      <c r="C1171" s="20"/>
      <c r="D1171" s="20"/>
      <c r="E1171" s="20"/>
      <c r="F1171" s="20"/>
      <c r="G1171" s="20"/>
      <c r="H1171" s="20"/>
      <c r="I1171" s="20"/>
      <c r="J1171" s="20"/>
      <c r="K1171" s="20"/>
      <c r="BM1171" s="55"/>
    </row>
    <row r="1172" spans="1:65" ht="15">
      <c r="B1172" s="8" t="s">
        <v>607</v>
      </c>
      <c r="BM1172" s="28" t="s">
        <v>67</v>
      </c>
    </row>
    <row r="1173" spans="1:65" ht="15">
      <c r="A1173" s="25" t="s">
        <v>44</v>
      </c>
      <c r="B1173" s="18" t="s">
        <v>112</v>
      </c>
      <c r="C1173" s="15" t="s">
        <v>113</v>
      </c>
      <c r="D1173" s="16" t="s">
        <v>230</v>
      </c>
      <c r="E1173" s="17" t="s">
        <v>230</v>
      </c>
      <c r="F1173" s="17" t="s">
        <v>230</v>
      </c>
      <c r="G1173" s="17" t="s">
        <v>230</v>
      </c>
      <c r="H1173" s="17" t="s">
        <v>230</v>
      </c>
      <c r="I1173" s="17" t="s">
        <v>230</v>
      </c>
      <c r="J1173" s="17" t="s">
        <v>230</v>
      </c>
      <c r="K1173" s="17" t="s">
        <v>230</v>
      </c>
      <c r="L1173" s="17" t="s">
        <v>230</v>
      </c>
      <c r="M1173" s="17" t="s">
        <v>230</v>
      </c>
      <c r="N1173" s="17" t="s">
        <v>230</v>
      </c>
      <c r="O1173" s="17" t="s">
        <v>230</v>
      </c>
      <c r="P1173" s="17" t="s">
        <v>230</v>
      </c>
      <c r="Q1173" s="17" t="s">
        <v>230</v>
      </c>
      <c r="R1173" s="17" t="s">
        <v>230</v>
      </c>
      <c r="S1173" s="17" t="s">
        <v>230</v>
      </c>
      <c r="T1173" s="17" t="s">
        <v>230</v>
      </c>
      <c r="U1173" s="17" t="s">
        <v>230</v>
      </c>
      <c r="V1173" s="17" t="s">
        <v>230</v>
      </c>
      <c r="W1173" s="17" t="s">
        <v>230</v>
      </c>
      <c r="X1173" s="17" t="s">
        <v>230</v>
      </c>
      <c r="Y1173" s="17" t="s">
        <v>230</v>
      </c>
      <c r="Z1173" s="17" t="s">
        <v>230</v>
      </c>
      <c r="AA1173" s="17" t="s">
        <v>230</v>
      </c>
      <c r="AB1173" s="17" t="s">
        <v>230</v>
      </c>
      <c r="AC1173" s="17" t="s">
        <v>230</v>
      </c>
      <c r="AD1173" s="17" t="s">
        <v>230</v>
      </c>
      <c r="AE1173" s="17" t="s">
        <v>230</v>
      </c>
      <c r="AF1173" s="17" t="s">
        <v>230</v>
      </c>
      <c r="AG1173" s="17" t="s">
        <v>230</v>
      </c>
      <c r="AH1173" s="17" t="s">
        <v>230</v>
      </c>
      <c r="AI1173" s="154"/>
      <c r="AJ1173" s="3"/>
      <c r="AK1173" s="3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  <c r="BA1173" s="3"/>
      <c r="BB1173" s="3"/>
      <c r="BC1173" s="3"/>
      <c r="BD1173" s="3"/>
      <c r="BE1173" s="3"/>
      <c r="BF1173" s="3"/>
      <c r="BG1173" s="3"/>
      <c r="BH1173" s="3"/>
      <c r="BI1173" s="3"/>
      <c r="BJ1173" s="3"/>
      <c r="BK1173" s="3"/>
      <c r="BL1173" s="3"/>
      <c r="BM1173" s="28">
        <v>1</v>
      </c>
    </row>
    <row r="1174" spans="1:65">
      <c r="A1174" s="30"/>
      <c r="B1174" s="19" t="s">
        <v>231</v>
      </c>
      <c r="C1174" s="9" t="s">
        <v>231</v>
      </c>
      <c r="D1174" s="152" t="s">
        <v>233</v>
      </c>
      <c r="E1174" s="153" t="s">
        <v>234</v>
      </c>
      <c r="F1174" s="153" t="s">
        <v>235</v>
      </c>
      <c r="G1174" s="153" t="s">
        <v>236</v>
      </c>
      <c r="H1174" s="153" t="s">
        <v>237</v>
      </c>
      <c r="I1174" s="153" t="s">
        <v>239</v>
      </c>
      <c r="J1174" s="153" t="s">
        <v>240</v>
      </c>
      <c r="K1174" s="153" t="s">
        <v>242</v>
      </c>
      <c r="L1174" s="153" t="s">
        <v>243</v>
      </c>
      <c r="M1174" s="153" t="s">
        <v>244</v>
      </c>
      <c r="N1174" s="153" t="s">
        <v>245</v>
      </c>
      <c r="O1174" s="153" t="s">
        <v>246</v>
      </c>
      <c r="P1174" s="153" t="s">
        <v>247</v>
      </c>
      <c r="Q1174" s="153" t="s">
        <v>248</v>
      </c>
      <c r="R1174" s="153" t="s">
        <v>249</v>
      </c>
      <c r="S1174" s="153" t="s">
        <v>250</v>
      </c>
      <c r="T1174" s="153" t="s">
        <v>251</v>
      </c>
      <c r="U1174" s="153" t="s">
        <v>287</v>
      </c>
      <c r="V1174" s="153" t="s">
        <v>252</v>
      </c>
      <c r="W1174" s="153" t="s">
        <v>253</v>
      </c>
      <c r="X1174" s="153" t="s">
        <v>254</v>
      </c>
      <c r="Y1174" s="153" t="s">
        <v>255</v>
      </c>
      <c r="Z1174" s="153" t="s">
        <v>256</v>
      </c>
      <c r="AA1174" s="153" t="s">
        <v>257</v>
      </c>
      <c r="AB1174" s="153" t="s">
        <v>258</v>
      </c>
      <c r="AC1174" s="153" t="s">
        <v>279</v>
      </c>
      <c r="AD1174" s="153" t="s">
        <v>259</v>
      </c>
      <c r="AE1174" s="153" t="s">
        <v>260</v>
      </c>
      <c r="AF1174" s="153" t="s">
        <v>261</v>
      </c>
      <c r="AG1174" s="153" t="s">
        <v>262</v>
      </c>
      <c r="AH1174" s="153" t="s">
        <v>263</v>
      </c>
      <c r="AI1174" s="154"/>
      <c r="AJ1174" s="3"/>
      <c r="AK1174" s="3"/>
      <c r="AL1174" s="3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  <c r="BA1174" s="3"/>
      <c r="BB1174" s="3"/>
      <c r="BC1174" s="3"/>
      <c r="BD1174" s="3"/>
      <c r="BE1174" s="3"/>
      <c r="BF1174" s="3"/>
      <c r="BG1174" s="3"/>
      <c r="BH1174" s="3"/>
      <c r="BI1174" s="3"/>
      <c r="BJ1174" s="3"/>
      <c r="BK1174" s="3"/>
      <c r="BL1174" s="3"/>
      <c r="BM1174" s="28" t="s">
        <v>3</v>
      </c>
    </row>
    <row r="1175" spans="1:65">
      <c r="A1175" s="30"/>
      <c r="B1175" s="19"/>
      <c r="C1175" s="9"/>
      <c r="D1175" s="10" t="s">
        <v>282</v>
      </c>
      <c r="E1175" s="11" t="s">
        <v>281</v>
      </c>
      <c r="F1175" s="11" t="s">
        <v>282</v>
      </c>
      <c r="G1175" s="11" t="s">
        <v>322</v>
      </c>
      <c r="H1175" s="11" t="s">
        <v>281</v>
      </c>
      <c r="I1175" s="11" t="s">
        <v>282</v>
      </c>
      <c r="J1175" s="11" t="s">
        <v>281</v>
      </c>
      <c r="K1175" s="11" t="s">
        <v>282</v>
      </c>
      <c r="L1175" s="11" t="s">
        <v>281</v>
      </c>
      <c r="M1175" s="11" t="s">
        <v>322</v>
      </c>
      <c r="N1175" s="11" t="s">
        <v>282</v>
      </c>
      <c r="O1175" s="11" t="s">
        <v>281</v>
      </c>
      <c r="P1175" s="11" t="s">
        <v>281</v>
      </c>
      <c r="Q1175" s="11" t="s">
        <v>281</v>
      </c>
      <c r="R1175" s="11" t="s">
        <v>322</v>
      </c>
      <c r="S1175" s="11" t="s">
        <v>281</v>
      </c>
      <c r="T1175" s="11" t="s">
        <v>322</v>
      </c>
      <c r="U1175" s="11" t="s">
        <v>282</v>
      </c>
      <c r="V1175" s="11" t="s">
        <v>282</v>
      </c>
      <c r="W1175" s="11" t="s">
        <v>281</v>
      </c>
      <c r="X1175" s="11" t="s">
        <v>281</v>
      </c>
      <c r="Y1175" s="11" t="s">
        <v>282</v>
      </c>
      <c r="Z1175" s="11" t="s">
        <v>282</v>
      </c>
      <c r="AA1175" s="11" t="s">
        <v>281</v>
      </c>
      <c r="AB1175" s="11" t="s">
        <v>281</v>
      </c>
      <c r="AC1175" s="11" t="s">
        <v>281</v>
      </c>
      <c r="AD1175" s="11" t="s">
        <v>282</v>
      </c>
      <c r="AE1175" s="11" t="s">
        <v>282</v>
      </c>
      <c r="AF1175" s="11" t="s">
        <v>282</v>
      </c>
      <c r="AG1175" s="11" t="s">
        <v>282</v>
      </c>
      <c r="AH1175" s="11" t="s">
        <v>281</v>
      </c>
      <c r="AI1175" s="154"/>
      <c r="AJ1175" s="3"/>
      <c r="AK1175" s="3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3"/>
      <c r="BE1175" s="3"/>
      <c r="BF1175" s="3"/>
      <c r="BG1175" s="3"/>
      <c r="BH1175" s="3"/>
      <c r="BI1175" s="3"/>
      <c r="BJ1175" s="3"/>
      <c r="BK1175" s="3"/>
      <c r="BL1175" s="3"/>
      <c r="BM1175" s="28">
        <v>0</v>
      </c>
    </row>
    <row r="1176" spans="1:65">
      <c r="A1176" s="30"/>
      <c r="B1176" s="19"/>
      <c r="C1176" s="9"/>
      <c r="D1176" s="26" t="s">
        <v>323</v>
      </c>
      <c r="E1176" s="26" t="s">
        <v>324</v>
      </c>
      <c r="F1176" s="26" t="s">
        <v>324</v>
      </c>
      <c r="G1176" s="26" t="s">
        <v>324</v>
      </c>
      <c r="H1176" s="26" t="s">
        <v>325</v>
      </c>
      <c r="I1176" s="26" t="s">
        <v>324</v>
      </c>
      <c r="J1176" s="26" t="s">
        <v>324</v>
      </c>
      <c r="K1176" s="26" t="s">
        <v>326</v>
      </c>
      <c r="L1176" s="26" t="s">
        <v>326</v>
      </c>
      <c r="M1176" s="26" t="s">
        <v>324</v>
      </c>
      <c r="N1176" s="26" t="s">
        <v>323</v>
      </c>
      <c r="O1176" s="26" t="s">
        <v>324</v>
      </c>
      <c r="P1176" s="26" t="s">
        <v>118</v>
      </c>
      <c r="Q1176" s="26" t="s">
        <v>324</v>
      </c>
      <c r="R1176" s="26" t="s">
        <v>325</v>
      </c>
      <c r="S1176" s="26" t="s">
        <v>324</v>
      </c>
      <c r="T1176" s="26" t="s">
        <v>327</v>
      </c>
      <c r="U1176" s="26" t="s">
        <v>323</v>
      </c>
      <c r="V1176" s="26" t="s">
        <v>326</v>
      </c>
      <c r="W1176" s="26" t="s">
        <v>270</v>
      </c>
      <c r="X1176" s="26" t="s">
        <v>323</v>
      </c>
      <c r="Y1176" s="26" t="s">
        <v>324</v>
      </c>
      <c r="Z1176" s="26" t="s">
        <v>324</v>
      </c>
      <c r="AA1176" s="26" t="s">
        <v>118</v>
      </c>
      <c r="AB1176" s="26" t="s">
        <v>324</v>
      </c>
      <c r="AC1176" s="26" t="s">
        <v>324</v>
      </c>
      <c r="AD1176" s="26" t="s">
        <v>324</v>
      </c>
      <c r="AE1176" s="26" t="s">
        <v>324</v>
      </c>
      <c r="AF1176" s="26" t="s">
        <v>323</v>
      </c>
      <c r="AG1176" s="26" t="s">
        <v>324</v>
      </c>
      <c r="AH1176" s="26" t="s">
        <v>324</v>
      </c>
      <c r="AI1176" s="154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3"/>
      <c r="BG1176" s="3"/>
      <c r="BH1176" s="3"/>
      <c r="BI1176" s="3"/>
      <c r="BJ1176" s="3"/>
      <c r="BK1176" s="3"/>
      <c r="BL1176" s="3"/>
      <c r="BM1176" s="28">
        <v>0</v>
      </c>
    </row>
    <row r="1177" spans="1:65">
      <c r="A1177" s="30"/>
      <c r="B1177" s="18">
        <v>1</v>
      </c>
      <c r="C1177" s="14">
        <v>1</v>
      </c>
      <c r="D1177" s="216">
        <v>153</v>
      </c>
      <c r="E1177" s="216">
        <v>147</v>
      </c>
      <c r="F1177" s="216">
        <v>139.43</v>
      </c>
      <c r="G1177" s="216">
        <v>141.41</v>
      </c>
      <c r="H1177" s="216">
        <v>151.66645063661014</v>
      </c>
      <c r="I1177" s="216">
        <v>146</v>
      </c>
      <c r="J1177" s="216">
        <v>142</v>
      </c>
      <c r="K1177" s="216">
        <v>155</v>
      </c>
      <c r="L1177" s="216">
        <v>150</v>
      </c>
      <c r="M1177" s="216">
        <v>138</v>
      </c>
      <c r="N1177" s="216">
        <v>159</v>
      </c>
      <c r="O1177" s="233">
        <v>160</v>
      </c>
      <c r="P1177" s="216">
        <v>148</v>
      </c>
      <c r="Q1177" s="216">
        <v>149</v>
      </c>
      <c r="R1177" s="215" t="s">
        <v>96</v>
      </c>
      <c r="S1177" s="216">
        <v>163</v>
      </c>
      <c r="T1177" s="216">
        <v>136</v>
      </c>
      <c r="U1177" s="216">
        <v>142.7803399</v>
      </c>
      <c r="V1177" s="216">
        <v>151</v>
      </c>
      <c r="W1177" s="216">
        <v>146.5</v>
      </c>
      <c r="X1177" s="216">
        <v>149</v>
      </c>
      <c r="Y1177" s="216">
        <v>156.24</v>
      </c>
      <c r="Z1177" s="216">
        <v>156.05000000000001</v>
      </c>
      <c r="AA1177" s="216">
        <v>145</v>
      </c>
      <c r="AB1177" s="216">
        <v>164.74700000000001</v>
      </c>
      <c r="AC1177" s="216">
        <v>156</v>
      </c>
      <c r="AD1177" s="216">
        <v>128.67500000000001</v>
      </c>
      <c r="AE1177" s="216">
        <v>146</v>
      </c>
      <c r="AF1177" s="216">
        <v>159</v>
      </c>
      <c r="AG1177" s="216">
        <v>146</v>
      </c>
      <c r="AH1177" s="216">
        <v>152</v>
      </c>
      <c r="AI1177" s="217"/>
      <c r="AJ1177" s="218"/>
      <c r="AK1177" s="218"/>
      <c r="AL1177" s="218"/>
      <c r="AM1177" s="218"/>
      <c r="AN1177" s="218"/>
      <c r="AO1177" s="218"/>
      <c r="AP1177" s="218"/>
      <c r="AQ1177" s="218"/>
      <c r="AR1177" s="218"/>
      <c r="AS1177" s="218"/>
      <c r="AT1177" s="218"/>
      <c r="AU1177" s="218"/>
      <c r="AV1177" s="218"/>
      <c r="AW1177" s="218"/>
      <c r="AX1177" s="218"/>
      <c r="AY1177" s="218"/>
      <c r="AZ1177" s="218"/>
      <c r="BA1177" s="218"/>
      <c r="BB1177" s="218"/>
      <c r="BC1177" s="218"/>
      <c r="BD1177" s="218"/>
      <c r="BE1177" s="218"/>
      <c r="BF1177" s="218"/>
      <c r="BG1177" s="218"/>
      <c r="BH1177" s="218"/>
      <c r="BI1177" s="218"/>
      <c r="BJ1177" s="218"/>
      <c r="BK1177" s="218"/>
      <c r="BL1177" s="218"/>
      <c r="BM1177" s="219">
        <v>1</v>
      </c>
    </row>
    <row r="1178" spans="1:65">
      <c r="A1178" s="30"/>
      <c r="B1178" s="19">
        <v>1</v>
      </c>
      <c r="C1178" s="9">
        <v>2</v>
      </c>
      <c r="D1178" s="221">
        <v>152</v>
      </c>
      <c r="E1178" s="221">
        <v>146.80000000000001</v>
      </c>
      <c r="F1178" s="221">
        <v>137.04</v>
      </c>
      <c r="G1178" s="221">
        <v>143.1</v>
      </c>
      <c r="H1178" s="221">
        <v>157.1891113880487</v>
      </c>
      <c r="I1178" s="221">
        <v>155</v>
      </c>
      <c r="J1178" s="221">
        <v>150</v>
      </c>
      <c r="K1178" s="221">
        <v>152</v>
      </c>
      <c r="L1178" s="221">
        <v>155</v>
      </c>
      <c r="M1178" s="221">
        <v>139</v>
      </c>
      <c r="N1178" s="221">
        <v>155</v>
      </c>
      <c r="O1178" s="221">
        <v>154</v>
      </c>
      <c r="P1178" s="221">
        <v>148</v>
      </c>
      <c r="Q1178" s="221">
        <v>151</v>
      </c>
      <c r="R1178" s="220" t="s">
        <v>96</v>
      </c>
      <c r="S1178" s="221">
        <v>162</v>
      </c>
      <c r="T1178" s="221">
        <v>137</v>
      </c>
      <c r="U1178" s="221">
        <v>138.92213960000001</v>
      </c>
      <c r="V1178" s="221">
        <v>157</v>
      </c>
      <c r="W1178" s="221">
        <v>149.69999999999999</v>
      </c>
      <c r="X1178" s="221">
        <v>140</v>
      </c>
      <c r="Y1178" s="221">
        <v>154.04</v>
      </c>
      <c r="Z1178" s="221">
        <v>155.61000000000001</v>
      </c>
      <c r="AA1178" s="221">
        <v>145</v>
      </c>
      <c r="AB1178" s="221">
        <v>166.58799999999999</v>
      </c>
      <c r="AC1178" s="221">
        <v>155</v>
      </c>
      <c r="AD1178" s="221">
        <v>153.88300000000001</v>
      </c>
      <c r="AE1178" s="221">
        <v>151</v>
      </c>
      <c r="AF1178" s="221">
        <v>152</v>
      </c>
      <c r="AG1178" s="221">
        <v>143</v>
      </c>
      <c r="AH1178" s="221">
        <v>152</v>
      </c>
      <c r="AI1178" s="217"/>
      <c r="AJ1178" s="218"/>
      <c r="AK1178" s="218"/>
      <c r="AL1178" s="218"/>
      <c r="AM1178" s="218"/>
      <c r="AN1178" s="218"/>
      <c r="AO1178" s="218"/>
      <c r="AP1178" s="218"/>
      <c r="AQ1178" s="218"/>
      <c r="AR1178" s="218"/>
      <c r="AS1178" s="218"/>
      <c r="AT1178" s="218"/>
      <c r="AU1178" s="218"/>
      <c r="AV1178" s="218"/>
      <c r="AW1178" s="218"/>
      <c r="AX1178" s="218"/>
      <c r="AY1178" s="218"/>
      <c r="AZ1178" s="218"/>
      <c r="BA1178" s="218"/>
      <c r="BB1178" s="218"/>
      <c r="BC1178" s="218"/>
      <c r="BD1178" s="218"/>
      <c r="BE1178" s="218"/>
      <c r="BF1178" s="218"/>
      <c r="BG1178" s="218"/>
      <c r="BH1178" s="218"/>
      <c r="BI1178" s="218"/>
      <c r="BJ1178" s="218"/>
      <c r="BK1178" s="218"/>
      <c r="BL1178" s="218"/>
      <c r="BM1178" s="219">
        <v>33</v>
      </c>
    </row>
    <row r="1179" spans="1:65">
      <c r="A1179" s="30"/>
      <c r="B1179" s="19">
        <v>1</v>
      </c>
      <c r="C1179" s="9">
        <v>3</v>
      </c>
      <c r="D1179" s="221">
        <v>152</v>
      </c>
      <c r="E1179" s="221">
        <v>147.19999999999999</v>
      </c>
      <c r="F1179" s="221">
        <v>140.16</v>
      </c>
      <c r="G1179" s="221">
        <v>140.85</v>
      </c>
      <c r="H1179" s="221">
        <v>152.33201415832366</v>
      </c>
      <c r="I1179" s="221">
        <v>158</v>
      </c>
      <c r="J1179" s="221">
        <v>148</v>
      </c>
      <c r="K1179" s="221">
        <v>154</v>
      </c>
      <c r="L1179" s="221">
        <v>149</v>
      </c>
      <c r="M1179" s="221">
        <v>138</v>
      </c>
      <c r="N1179" s="221">
        <v>161</v>
      </c>
      <c r="O1179" s="221">
        <v>155</v>
      </c>
      <c r="P1179" s="221">
        <v>148</v>
      </c>
      <c r="Q1179" s="221">
        <v>150</v>
      </c>
      <c r="R1179" s="220" t="s">
        <v>96</v>
      </c>
      <c r="S1179" s="221">
        <v>162</v>
      </c>
      <c r="T1179" s="221">
        <v>136</v>
      </c>
      <c r="U1179" s="221">
        <v>141.3669592</v>
      </c>
      <c r="V1179" s="221">
        <v>154</v>
      </c>
      <c r="W1179" s="221">
        <v>149.69999999999999</v>
      </c>
      <c r="X1179" s="221">
        <v>147</v>
      </c>
      <c r="Y1179" s="221">
        <v>145.87</v>
      </c>
      <c r="Z1179" s="221">
        <v>152.94</v>
      </c>
      <c r="AA1179" s="221">
        <v>150</v>
      </c>
      <c r="AB1179" s="221">
        <v>164.26179999999999</v>
      </c>
      <c r="AC1179" s="221">
        <v>157</v>
      </c>
      <c r="AD1179" s="221">
        <v>138.804</v>
      </c>
      <c r="AE1179" s="221">
        <v>150</v>
      </c>
      <c r="AF1179" s="221">
        <v>157</v>
      </c>
      <c r="AG1179" s="221">
        <v>144</v>
      </c>
      <c r="AH1179" s="221">
        <v>156</v>
      </c>
      <c r="AI1179" s="217"/>
      <c r="AJ1179" s="218"/>
      <c r="AK1179" s="218"/>
      <c r="AL1179" s="218"/>
      <c r="AM1179" s="218"/>
      <c r="AN1179" s="218"/>
      <c r="AO1179" s="218"/>
      <c r="AP1179" s="218"/>
      <c r="AQ1179" s="218"/>
      <c r="AR1179" s="218"/>
      <c r="AS1179" s="218"/>
      <c r="AT1179" s="218"/>
      <c r="AU1179" s="218"/>
      <c r="AV1179" s="218"/>
      <c r="AW1179" s="218"/>
      <c r="AX1179" s="218"/>
      <c r="AY1179" s="218"/>
      <c r="AZ1179" s="218"/>
      <c r="BA1179" s="218"/>
      <c r="BB1179" s="218"/>
      <c r="BC1179" s="218"/>
      <c r="BD1179" s="218"/>
      <c r="BE1179" s="218"/>
      <c r="BF1179" s="218"/>
      <c r="BG1179" s="218"/>
      <c r="BH1179" s="218"/>
      <c r="BI1179" s="218"/>
      <c r="BJ1179" s="218"/>
      <c r="BK1179" s="218"/>
      <c r="BL1179" s="218"/>
      <c r="BM1179" s="219">
        <v>16</v>
      </c>
    </row>
    <row r="1180" spans="1:65">
      <c r="A1180" s="30"/>
      <c r="B1180" s="19">
        <v>1</v>
      </c>
      <c r="C1180" s="9">
        <v>4</v>
      </c>
      <c r="D1180" s="221">
        <v>154</v>
      </c>
      <c r="E1180" s="221">
        <v>146.4</v>
      </c>
      <c r="F1180" s="221">
        <v>132.59</v>
      </c>
      <c r="G1180" s="221">
        <v>143.44999999999999</v>
      </c>
      <c r="H1180" s="221">
        <v>154.63752141285619</v>
      </c>
      <c r="I1180" s="221">
        <v>147</v>
      </c>
      <c r="J1180" s="221">
        <v>148</v>
      </c>
      <c r="K1180" s="221">
        <v>151</v>
      </c>
      <c r="L1180" s="221">
        <v>148</v>
      </c>
      <c r="M1180" s="221">
        <v>141</v>
      </c>
      <c r="N1180" s="221">
        <v>158</v>
      </c>
      <c r="O1180" s="221">
        <v>154</v>
      </c>
      <c r="P1180" s="221">
        <v>147</v>
      </c>
      <c r="Q1180" s="221">
        <v>150</v>
      </c>
      <c r="R1180" s="220" t="s">
        <v>96</v>
      </c>
      <c r="S1180" s="221">
        <v>160</v>
      </c>
      <c r="T1180" s="221">
        <v>138</v>
      </c>
      <c r="U1180" s="221">
        <v>144.80531629999999</v>
      </c>
      <c r="V1180" s="221">
        <v>150</v>
      </c>
      <c r="W1180" s="221">
        <v>140.1</v>
      </c>
      <c r="X1180" s="221">
        <v>151</v>
      </c>
      <c r="Y1180" s="221">
        <v>149.15</v>
      </c>
      <c r="Z1180" s="221">
        <v>149.02000000000001</v>
      </c>
      <c r="AA1180" s="221">
        <v>140</v>
      </c>
      <c r="AB1180" s="221">
        <v>166.31639999999999</v>
      </c>
      <c r="AC1180" s="221">
        <v>154</v>
      </c>
      <c r="AD1180" s="221">
        <v>139.684</v>
      </c>
      <c r="AE1180" s="221">
        <v>146</v>
      </c>
      <c r="AF1180" s="221">
        <v>159</v>
      </c>
      <c r="AG1180" s="221">
        <v>143</v>
      </c>
      <c r="AH1180" s="221">
        <v>150</v>
      </c>
      <c r="AI1180" s="217"/>
      <c r="AJ1180" s="218"/>
      <c r="AK1180" s="218"/>
      <c r="AL1180" s="218"/>
      <c r="AM1180" s="218"/>
      <c r="AN1180" s="218"/>
      <c r="AO1180" s="218"/>
      <c r="AP1180" s="218"/>
      <c r="AQ1180" s="218"/>
      <c r="AR1180" s="218"/>
      <c r="AS1180" s="218"/>
      <c r="AT1180" s="218"/>
      <c r="AU1180" s="218"/>
      <c r="AV1180" s="218"/>
      <c r="AW1180" s="218"/>
      <c r="AX1180" s="218"/>
      <c r="AY1180" s="218"/>
      <c r="AZ1180" s="218"/>
      <c r="BA1180" s="218"/>
      <c r="BB1180" s="218"/>
      <c r="BC1180" s="218"/>
      <c r="BD1180" s="218"/>
      <c r="BE1180" s="218"/>
      <c r="BF1180" s="218"/>
      <c r="BG1180" s="218"/>
      <c r="BH1180" s="218"/>
      <c r="BI1180" s="218"/>
      <c r="BJ1180" s="218"/>
      <c r="BK1180" s="218"/>
      <c r="BL1180" s="218"/>
      <c r="BM1180" s="219">
        <v>149.3802969903214</v>
      </c>
    </row>
    <row r="1181" spans="1:65">
      <c r="A1181" s="30"/>
      <c r="B1181" s="19">
        <v>1</v>
      </c>
      <c r="C1181" s="9">
        <v>5</v>
      </c>
      <c r="D1181" s="221">
        <v>157</v>
      </c>
      <c r="E1181" s="221">
        <v>145.1</v>
      </c>
      <c r="F1181" s="221">
        <v>135.16</v>
      </c>
      <c r="G1181" s="221">
        <v>146.26</v>
      </c>
      <c r="H1181" s="221">
        <v>154.59570782302006</v>
      </c>
      <c r="I1181" s="221">
        <v>151</v>
      </c>
      <c r="J1181" s="221">
        <v>142</v>
      </c>
      <c r="K1181" s="221">
        <v>156</v>
      </c>
      <c r="L1181" s="221">
        <v>148</v>
      </c>
      <c r="M1181" s="221">
        <v>140</v>
      </c>
      <c r="N1181" s="221">
        <v>158</v>
      </c>
      <c r="O1181" s="221">
        <v>155</v>
      </c>
      <c r="P1181" s="221">
        <v>150</v>
      </c>
      <c r="Q1181" s="221">
        <v>152</v>
      </c>
      <c r="R1181" s="220" t="s">
        <v>96</v>
      </c>
      <c r="S1181" s="221">
        <v>160</v>
      </c>
      <c r="T1181" s="221">
        <v>136</v>
      </c>
      <c r="U1181" s="221">
        <v>142.0733142</v>
      </c>
      <c r="V1181" s="221">
        <v>152</v>
      </c>
      <c r="W1181" s="221">
        <v>150.5</v>
      </c>
      <c r="X1181" s="221">
        <v>148</v>
      </c>
      <c r="Y1181" s="221">
        <v>147.51</v>
      </c>
      <c r="Z1181" s="221">
        <v>147.72</v>
      </c>
      <c r="AA1181" s="221">
        <v>145</v>
      </c>
      <c r="AB1181" s="221">
        <v>162.77279999999999</v>
      </c>
      <c r="AC1181" s="221">
        <v>156</v>
      </c>
      <c r="AD1181" s="221">
        <v>151.72</v>
      </c>
      <c r="AE1181" s="221">
        <v>148</v>
      </c>
      <c r="AF1181" s="221">
        <v>161</v>
      </c>
      <c r="AG1181" s="221">
        <v>143</v>
      </c>
      <c r="AH1181" s="221">
        <v>155</v>
      </c>
      <c r="AI1181" s="217"/>
      <c r="AJ1181" s="218"/>
      <c r="AK1181" s="218"/>
      <c r="AL1181" s="218"/>
      <c r="AM1181" s="218"/>
      <c r="AN1181" s="218"/>
      <c r="AO1181" s="218"/>
      <c r="AP1181" s="218"/>
      <c r="AQ1181" s="218"/>
      <c r="AR1181" s="218"/>
      <c r="AS1181" s="218"/>
      <c r="AT1181" s="218"/>
      <c r="AU1181" s="218"/>
      <c r="AV1181" s="218"/>
      <c r="AW1181" s="218"/>
      <c r="AX1181" s="218"/>
      <c r="AY1181" s="218"/>
      <c r="AZ1181" s="218"/>
      <c r="BA1181" s="218"/>
      <c r="BB1181" s="218"/>
      <c r="BC1181" s="218"/>
      <c r="BD1181" s="218"/>
      <c r="BE1181" s="218"/>
      <c r="BF1181" s="218"/>
      <c r="BG1181" s="218"/>
      <c r="BH1181" s="218"/>
      <c r="BI1181" s="218"/>
      <c r="BJ1181" s="218"/>
      <c r="BK1181" s="218"/>
      <c r="BL1181" s="218"/>
      <c r="BM1181" s="219">
        <v>130</v>
      </c>
    </row>
    <row r="1182" spans="1:65">
      <c r="A1182" s="30"/>
      <c r="B1182" s="19">
        <v>1</v>
      </c>
      <c r="C1182" s="9">
        <v>6</v>
      </c>
      <c r="D1182" s="221">
        <v>156</v>
      </c>
      <c r="E1182" s="221">
        <v>145.30000000000001</v>
      </c>
      <c r="F1182" s="221">
        <v>130.94</v>
      </c>
      <c r="G1182" s="221">
        <v>145.44</v>
      </c>
      <c r="H1182" s="221">
        <v>150.34764773899099</v>
      </c>
      <c r="I1182" s="221">
        <v>147</v>
      </c>
      <c r="J1182" s="221">
        <v>148</v>
      </c>
      <c r="K1182" s="221">
        <v>157</v>
      </c>
      <c r="L1182" s="221">
        <v>145</v>
      </c>
      <c r="M1182" s="221">
        <v>140</v>
      </c>
      <c r="N1182" s="221">
        <v>161</v>
      </c>
      <c r="O1182" s="221">
        <v>154</v>
      </c>
      <c r="P1182" s="221">
        <v>149</v>
      </c>
      <c r="Q1182" s="221">
        <v>151</v>
      </c>
      <c r="R1182" s="220" t="s">
        <v>96</v>
      </c>
      <c r="S1182" s="221">
        <v>164</v>
      </c>
      <c r="T1182" s="221">
        <v>136</v>
      </c>
      <c r="U1182" s="221">
        <v>137.11703589999999</v>
      </c>
      <c r="V1182" s="221">
        <v>158</v>
      </c>
      <c r="W1182" s="221">
        <v>143.69999999999999</v>
      </c>
      <c r="X1182" s="221">
        <v>140</v>
      </c>
      <c r="Y1182" s="221">
        <v>154.26</v>
      </c>
      <c r="Z1182" s="221">
        <v>154.72999999999999</v>
      </c>
      <c r="AA1182" s="221">
        <v>150</v>
      </c>
      <c r="AB1182" s="221">
        <v>158.8819</v>
      </c>
      <c r="AC1182" s="221">
        <v>156</v>
      </c>
      <c r="AD1182" s="221">
        <v>133.916</v>
      </c>
      <c r="AE1182" s="221">
        <v>145</v>
      </c>
      <c r="AF1182" s="221">
        <v>154</v>
      </c>
      <c r="AG1182" s="221">
        <v>141</v>
      </c>
      <c r="AH1182" s="221">
        <v>151</v>
      </c>
      <c r="AI1182" s="217"/>
      <c r="AJ1182" s="218"/>
      <c r="AK1182" s="218"/>
      <c r="AL1182" s="218"/>
      <c r="AM1182" s="218"/>
      <c r="AN1182" s="218"/>
      <c r="AO1182" s="218"/>
      <c r="AP1182" s="218"/>
      <c r="AQ1182" s="218"/>
      <c r="AR1182" s="218"/>
      <c r="AS1182" s="218"/>
      <c r="AT1182" s="218"/>
      <c r="AU1182" s="218"/>
      <c r="AV1182" s="218"/>
      <c r="AW1182" s="218"/>
      <c r="AX1182" s="218"/>
      <c r="AY1182" s="218"/>
      <c r="AZ1182" s="218"/>
      <c r="BA1182" s="218"/>
      <c r="BB1182" s="218"/>
      <c r="BC1182" s="218"/>
      <c r="BD1182" s="218"/>
      <c r="BE1182" s="218"/>
      <c r="BF1182" s="218"/>
      <c r="BG1182" s="218"/>
      <c r="BH1182" s="218"/>
      <c r="BI1182" s="218"/>
      <c r="BJ1182" s="218"/>
      <c r="BK1182" s="218"/>
      <c r="BL1182" s="218"/>
      <c r="BM1182" s="223"/>
    </row>
    <row r="1183" spans="1:65">
      <c r="A1183" s="30"/>
      <c r="B1183" s="20" t="s">
        <v>272</v>
      </c>
      <c r="C1183" s="12"/>
      <c r="D1183" s="224">
        <v>154</v>
      </c>
      <c r="E1183" s="224">
        <v>146.29999999999998</v>
      </c>
      <c r="F1183" s="224">
        <v>135.88666666666666</v>
      </c>
      <c r="G1183" s="224">
        <v>143.41833333333332</v>
      </c>
      <c r="H1183" s="224">
        <v>153.46140885964164</v>
      </c>
      <c r="I1183" s="224">
        <v>150.66666666666666</v>
      </c>
      <c r="J1183" s="224">
        <v>146.33333333333334</v>
      </c>
      <c r="K1183" s="224">
        <v>154.16666666666666</v>
      </c>
      <c r="L1183" s="224">
        <v>149.16666666666666</v>
      </c>
      <c r="M1183" s="224">
        <v>139.33333333333334</v>
      </c>
      <c r="N1183" s="224">
        <v>158.66666666666666</v>
      </c>
      <c r="O1183" s="224">
        <v>155.33333333333334</v>
      </c>
      <c r="P1183" s="224">
        <v>148.33333333333334</v>
      </c>
      <c r="Q1183" s="224">
        <v>150.5</v>
      </c>
      <c r="R1183" s="224" t="s">
        <v>674</v>
      </c>
      <c r="S1183" s="224">
        <v>161.83333333333334</v>
      </c>
      <c r="T1183" s="224">
        <v>136.5</v>
      </c>
      <c r="U1183" s="224">
        <v>141.17751751666665</v>
      </c>
      <c r="V1183" s="224">
        <v>153.66666666666666</v>
      </c>
      <c r="W1183" s="224">
        <v>146.70000000000002</v>
      </c>
      <c r="X1183" s="224">
        <v>145.83333333333334</v>
      </c>
      <c r="Y1183" s="224">
        <v>151.17833333333331</v>
      </c>
      <c r="Z1183" s="224">
        <v>152.67833333333334</v>
      </c>
      <c r="AA1183" s="224">
        <v>145.83333333333334</v>
      </c>
      <c r="AB1183" s="224">
        <v>163.92798333333332</v>
      </c>
      <c r="AC1183" s="224">
        <v>155.66666666666666</v>
      </c>
      <c r="AD1183" s="224">
        <v>141.11366666666666</v>
      </c>
      <c r="AE1183" s="224">
        <v>147.66666666666666</v>
      </c>
      <c r="AF1183" s="224">
        <v>157</v>
      </c>
      <c r="AG1183" s="224">
        <v>143.33333333333334</v>
      </c>
      <c r="AH1183" s="224">
        <v>152.66666666666666</v>
      </c>
      <c r="AI1183" s="217"/>
      <c r="AJ1183" s="218"/>
      <c r="AK1183" s="218"/>
      <c r="AL1183" s="218"/>
      <c r="AM1183" s="218"/>
      <c r="AN1183" s="218"/>
      <c r="AO1183" s="218"/>
      <c r="AP1183" s="218"/>
      <c r="AQ1183" s="218"/>
      <c r="AR1183" s="218"/>
      <c r="AS1183" s="218"/>
      <c r="AT1183" s="218"/>
      <c r="AU1183" s="218"/>
      <c r="AV1183" s="218"/>
      <c r="AW1183" s="218"/>
      <c r="AX1183" s="218"/>
      <c r="AY1183" s="218"/>
      <c r="AZ1183" s="218"/>
      <c r="BA1183" s="218"/>
      <c r="BB1183" s="218"/>
      <c r="BC1183" s="218"/>
      <c r="BD1183" s="218"/>
      <c r="BE1183" s="218"/>
      <c r="BF1183" s="218"/>
      <c r="BG1183" s="218"/>
      <c r="BH1183" s="218"/>
      <c r="BI1183" s="218"/>
      <c r="BJ1183" s="218"/>
      <c r="BK1183" s="218"/>
      <c r="BL1183" s="218"/>
      <c r="BM1183" s="223"/>
    </row>
    <row r="1184" spans="1:65">
      <c r="A1184" s="30"/>
      <c r="B1184" s="3" t="s">
        <v>273</v>
      </c>
      <c r="C1184" s="29"/>
      <c r="D1184" s="221">
        <v>153.5</v>
      </c>
      <c r="E1184" s="221">
        <v>146.60000000000002</v>
      </c>
      <c r="F1184" s="221">
        <v>136.1</v>
      </c>
      <c r="G1184" s="221">
        <v>143.27499999999998</v>
      </c>
      <c r="H1184" s="221">
        <v>153.46386099067186</v>
      </c>
      <c r="I1184" s="221">
        <v>149</v>
      </c>
      <c r="J1184" s="221">
        <v>148</v>
      </c>
      <c r="K1184" s="221">
        <v>154.5</v>
      </c>
      <c r="L1184" s="221">
        <v>148.5</v>
      </c>
      <c r="M1184" s="221">
        <v>139.5</v>
      </c>
      <c r="N1184" s="221">
        <v>158.5</v>
      </c>
      <c r="O1184" s="221">
        <v>154.5</v>
      </c>
      <c r="P1184" s="221">
        <v>148</v>
      </c>
      <c r="Q1184" s="221">
        <v>150.5</v>
      </c>
      <c r="R1184" s="221" t="s">
        <v>674</v>
      </c>
      <c r="S1184" s="221">
        <v>162</v>
      </c>
      <c r="T1184" s="221">
        <v>136</v>
      </c>
      <c r="U1184" s="221">
        <v>141.72013670000001</v>
      </c>
      <c r="V1184" s="221">
        <v>153</v>
      </c>
      <c r="W1184" s="221">
        <v>148.1</v>
      </c>
      <c r="X1184" s="221">
        <v>147.5</v>
      </c>
      <c r="Y1184" s="221">
        <v>151.595</v>
      </c>
      <c r="Z1184" s="221">
        <v>153.83499999999998</v>
      </c>
      <c r="AA1184" s="221">
        <v>145</v>
      </c>
      <c r="AB1184" s="221">
        <v>164.5044</v>
      </c>
      <c r="AC1184" s="221">
        <v>156</v>
      </c>
      <c r="AD1184" s="221">
        <v>139.244</v>
      </c>
      <c r="AE1184" s="221">
        <v>147</v>
      </c>
      <c r="AF1184" s="221">
        <v>158</v>
      </c>
      <c r="AG1184" s="221">
        <v>143</v>
      </c>
      <c r="AH1184" s="221">
        <v>152</v>
      </c>
      <c r="AI1184" s="217"/>
      <c r="AJ1184" s="218"/>
      <c r="AK1184" s="218"/>
      <c r="AL1184" s="218"/>
      <c r="AM1184" s="218"/>
      <c r="AN1184" s="218"/>
      <c r="AO1184" s="218"/>
      <c r="AP1184" s="218"/>
      <c r="AQ1184" s="218"/>
      <c r="AR1184" s="218"/>
      <c r="AS1184" s="218"/>
      <c r="AT1184" s="218"/>
      <c r="AU1184" s="218"/>
      <c r="AV1184" s="218"/>
      <c r="AW1184" s="218"/>
      <c r="AX1184" s="218"/>
      <c r="AY1184" s="218"/>
      <c r="AZ1184" s="218"/>
      <c r="BA1184" s="218"/>
      <c r="BB1184" s="218"/>
      <c r="BC1184" s="218"/>
      <c r="BD1184" s="218"/>
      <c r="BE1184" s="218"/>
      <c r="BF1184" s="218"/>
      <c r="BG1184" s="218"/>
      <c r="BH1184" s="218"/>
      <c r="BI1184" s="218"/>
      <c r="BJ1184" s="218"/>
      <c r="BK1184" s="218"/>
      <c r="BL1184" s="218"/>
      <c r="BM1184" s="223"/>
    </row>
    <row r="1185" spans="1:65">
      <c r="A1185" s="30"/>
      <c r="B1185" s="3" t="s">
        <v>274</v>
      </c>
      <c r="C1185" s="29"/>
      <c r="D1185" s="221">
        <v>2.0976176963403033</v>
      </c>
      <c r="E1185" s="221">
        <v>0.89442719099991397</v>
      </c>
      <c r="F1185" s="221">
        <v>3.6881522022100262</v>
      </c>
      <c r="G1185" s="221">
        <v>2.1398263169394531</v>
      </c>
      <c r="H1185" s="221">
        <v>2.4802643708569363</v>
      </c>
      <c r="I1185" s="221">
        <v>4.9261208538429768</v>
      </c>
      <c r="J1185" s="221">
        <v>3.4448028487370168</v>
      </c>
      <c r="K1185" s="221">
        <v>2.3166067138525408</v>
      </c>
      <c r="L1185" s="221">
        <v>3.3115957885386109</v>
      </c>
      <c r="M1185" s="221">
        <v>1.2110601416389968</v>
      </c>
      <c r="N1185" s="221">
        <v>2.2509257354845511</v>
      </c>
      <c r="O1185" s="221">
        <v>2.3380903889000244</v>
      </c>
      <c r="P1185" s="221">
        <v>1.0327955589886446</v>
      </c>
      <c r="Q1185" s="221">
        <v>1.0488088481701516</v>
      </c>
      <c r="R1185" s="221" t="s">
        <v>674</v>
      </c>
      <c r="S1185" s="221">
        <v>1.6020819787597222</v>
      </c>
      <c r="T1185" s="221">
        <v>0.83666002653407556</v>
      </c>
      <c r="U1185" s="221">
        <v>2.7619755234396952</v>
      </c>
      <c r="V1185" s="221">
        <v>3.2659863237109041</v>
      </c>
      <c r="W1185" s="221">
        <v>4.1240756540102419</v>
      </c>
      <c r="X1185" s="221">
        <v>4.7081489639418441</v>
      </c>
      <c r="Y1185" s="221">
        <v>4.2203194981738843</v>
      </c>
      <c r="Z1185" s="221">
        <v>3.5272959425977684</v>
      </c>
      <c r="AA1185" s="221">
        <v>3.7638632635454048</v>
      </c>
      <c r="AB1185" s="221">
        <v>2.8411212662726406</v>
      </c>
      <c r="AC1185" s="221">
        <v>1.0327955589886446</v>
      </c>
      <c r="AD1185" s="221">
        <v>9.8939933427644196</v>
      </c>
      <c r="AE1185" s="221">
        <v>2.4221202832779936</v>
      </c>
      <c r="AF1185" s="221">
        <v>3.40587727318528</v>
      </c>
      <c r="AG1185" s="221">
        <v>1.6329931618554521</v>
      </c>
      <c r="AH1185" s="221">
        <v>2.3380903889000244</v>
      </c>
      <c r="AI1185" s="217"/>
      <c r="AJ1185" s="218"/>
      <c r="AK1185" s="218"/>
      <c r="AL1185" s="218"/>
      <c r="AM1185" s="218"/>
      <c r="AN1185" s="218"/>
      <c r="AO1185" s="218"/>
      <c r="AP1185" s="218"/>
      <c r="AQ1185" s="218"/>
      <c r="AR1185" s="218"/>
      <c r="AS1185" s="218"/>
      <c r="AT1185" s="218"/>
      <c r="AU1185" s="218"/>
      <c r="AV1185" s="218"/>
      <c r="AW1185" s="218"/>
      <c r="AX1185" s="218"/>
      <c r="AY1185" s="218"/>
      <c r="AZ1185" s="218"/>
      <c r="BA1185" s="218"/>
      <c r="BB1185" s="218"/>
      <c r="BC1185" s="218"/>
      <c r="BD1185" s="218"/>
      <c r="BE1185" s="218"/>
      <c r="BF1185" s="218"/>
      <c r="BG1185" s="218"/>
      <c r="BH1185" s="218"/>
      <c r="BI1185" s="218"/>
      <c r="BJ1185" s="218"/>
      <c r="BK1185" s="218"/>
      <c r="BL1185" s="218"/>
      <c r="BM1185" s="223"/>
    </row>
    <row r="1186" spans="1:65">
      <c r="A1186" s="30"/>
      <c r="B1186" s="3" t="s">
        <v>87</v>
      </c>
      <c r="C1186" s="29"/>
      <c r="D1186" s="13">
        <v>1.3620894132079892E-2</v>
      </c>
      <c r="E1186" s="13">
        <v>6.1136513397123315E-3</v>
      </c>
      <c r="F1186" s="13">
        <v>2.7141384012731393E-2</v>
      </c>
      <c r="G1186" s="13">
        <v>1.4920172806401693E-2</v>
      </c>
      <c r="H1186" s="13">
        <v>1.6162137369176818E-2</v>
      </c>
      <c r="I1186" s="13">
        <v>3.269549239276312E-2</v>
      </c>
      <c r="J1186" s="13">
        <v>2.3540793954922666E-2</v>
      </c>
      <c r="K1186" s="13">
        <v>1.5026638143908373E-2</v>
      </c>
      <c r="L1186" s="13">
        <v>2.2200642157800744E-2</v>
      </c>
      <c r="M1186" s="13">
        <v>8.6918191983660058E-3</v>
      </c>
      <c r="N1186" s="13">
        <v>1.4186506736247172E-2</v>
      </c>
      <c r="O1186" s="13">
        <v>1.5052084048712602E-2</v>
      </c>
      <c r="P1186" s="13">
        <v>6.9626666898110869E-3</v>
      </c>
      <c r="Q1186" s="13">
        <v>6.9688295559478513E-3</v>
      </c>
      <c r="R1186" s="13" t="s">
        <v>674</v>
      </c>
      <c r="S1186" s="13">
        <v>9.8995796833762448E-3</v>
      </c>
      <c r="T1186" s="13">
        <v>6.129377483766121E-3</v>
      </c>
      <c r="U1186" s="13">
        <v>1.9563848210559669E-2</v>
      </c>
      <c r="V1186" s="13">
        <v>2.1253707095732568E-2</v>
      </c>
      <c r="W1186" s="13">
        <v>2.8112308479960747E-2</v>
      </c>
      <c r="X1186" s="13">
        <v>3.2284450038458361E-2</v>
      </c>
      <c r="Y1186" s="13">
        <v>2.7916166325689648E-2</v>
      </c>
      <c r="Z1186" s="13">
        <v>2.3102793078680243E-2</v>
      </c>
      <c r="AA1186" s="13">
        <v>2.5809348092882774E-2</v>
      </c>
      <c r="AB1186" s="13">
        <v>1.7331520881919638E-2</v>
      </c>
      <c r="AC1186" s="13">
        <v>6.6346609785137775E-3</v>
      </c>
      <c r="AD1186" s="13">
        <v>7.0113643678011955E-2</v>
      </c>
      <c r="AE1186" s="13">
        <v>1.6402620428519143E-2</v>
      </c>
      <c r="AF1186" s="13">
        <v>2.169348581646675E-2</v>
      </c>
      <c r="AG1186" s="13">
        <v>1.1392975547828735E-2</v>
      </c>
      <c r="AH1186" s="13">
        <v>1.5315002547380073E-2</v>
      </c>
      <c r="AI1186" s="154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3"/>
      <c r="BE1186" s="3"/>
      <c r="BF1186" s="3"/>
      <c r="BG1186" s="3"/>
      <c r="BH1186" s="3"/>
      <c r="BI1186" s="3"/>
      <c r="BJ1186" s="3"/>
      <c r="BK1186" s="3"/>
      <c r="BL1186" s="3"/>
      <c r="BM1186" s="55"/>
    </row>
    <row r="1187" spans="1:65">
      <c r="A1187" s="30"/>
      <c r="B1187" s="3" t="s">
        <v>275</v>
      </c>
      <c r="C1187" s="29"/>
      <c r="D1187" s="13">
        <v>3.0925785413172147E-2</v>
      </c>
      <c r="E1187" s="13">
        <v>-2.0620503857486594E-2</v>
      </c>
      <c r="F1187" s="13">
        <v>-9.0330723633043952E-2</v>
      </c>
      <c r="G1187" s="13">
        <v>-3.9911312114839115E-2</v>
      </c>
      <c r="H1187" s="13">
        <v>2.7320282202843993E-2</v>
      </c>
      <c r="I1187" s="13">
        <v>8.6113744734930275E-3</v>
      </c>
      <c r="J1187" s="13">
        <v>-2.039735974808965E-2</v>
      </c>
      <c r="K1187" s="13">
        <v>3.204150596015598E-2</v>
      </c>
      <c r="L1187" s="13">
        <v>-1.4301104493625871E-3</v>
      </c>
      <c r="M1187" s="13">
        <v>-6.7257622721415666E-2</v>
      </c>
      <c r="N1187" s="13">
        <v>6.2165960728722824E-2</v>
      </c>
      <c r="O1187" s="13">
        <v>3.9851549789043705E-2</v>
      </c>
      <c r="P1187" s="13">
        <v>-7.0087131842822004E-3</v>
      </c>
      <c r="Q1187" s="13">
        <v>7.4956539265091937E-3</v>
      </c>
      <c r="R1187" s="13" t="s">
        <v>674</v>
      </c>
      <c r="S1187" s="13">
        <v>8.3364651121417888E-2</v>
      </c>
      <c r="T1187" s="13">
        <v>-8.622487202014284E-2</v>
      </c>
      <c r="U1187" s="13">
        <v>-5.491205760680884E-2</v>
      </c>
      <c r="V1187" s="13">
        <v>2.8694344319204257E-2</v>
      </c>
      <c r="W1187" s="13">
        <v>-1.7942774544724926E-2</v>
      </c>
      <c r="X1187" s="13">
        <v>-2.3744521389041484E-2</v>
      </c>
      <c r="Y1187" s="13">
        <v>1.2036636552733571E-2</v>
      </c>
      <c r="Z1187" s="13">
        <v>2.2078121475589407E-2</v>
      </c>
      <c r="AA1187" s="13">
        <v>-2.3744521389041484E-2</v>
      </c>
      <c r="AB1187" s="13">
        <v>9.7386915383857353E-2</v>
      </c>
      <c r="AC1187" s="13">
        <v>4.2082990883011595E-2</v>
      </c>
      <c r="AD1187" s="13">
        <v>-5.5339495838533148E-2</v>
      </c>
      <c r="AE1187" s="13">
        <v>-1.1471595372218091E-2</v>
      </c>
      <c r="AF1187" s="13">
        <v>5.1008755258883376E-2</v>
      </c>
      <c r="AG1187" s="13">
        <v>-4.0480329593800768E-2</v>
      </c>
      <c r="AH1187" s="13">
        <v>2.2000021037300366E-2</v>
      </c>
      <c r="AI1187" s="154"/>
      <c r="AJ1187" s="3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  <c r="BA1187" s="3"/>
      <c r="BB1187" s="3"/>
      <c r="BC1187" s="3"/>
      <c r="BD1187" s="3"/>
      <c r="BE1187" s="3"/>
      <c r="BF1187" s="3"/>
      <c r="BG1187" s="3"/>
      <c r="BH1187" s="3"/>
      <c r="BI1187" s="3"/>
      <c r="BJ1187" s="3"/>
      <c r="BK1187" s="3"/>
      <c r="BL1187" s="3"/>
      <c r="BM1187" s="55"/>
    </row>
    <row r="1188" spans="1:65">
      <c r="A1188" s="30"/>
      <c r="B1188" s="46" t="s">
        <v>276</v>
      </c>
      <c r="C1188" s="47"/>
      <c r="D1188" s="45">
        <v>0.67</v>
      </c>
      <c r="E1188" s="45">
        <v>0.4</v>
      </c>
      <c r="F1188" s="45">
        <v>1.85</v>
      </c>
      <c r="G1188" s="45">
        <v>0.8</v>
      </c>
      <c r="H1188" s="45">
        <v>0.6</v>
      </c>
      <c r="I1188" s="45">
        <v>0.21</v>
      </c>
      <c r="J1188" s="45">
        <v>0.4</v>
      </c>
      <c r="K1188" s="45">
        <v>0.7</v>
      </c>
      <c r="L1188" s="45">
        <v>0</v>
      </c>
      <c r="M1188" s="45">
        <v>1.37</v>
      </c>
      <c r="N1188" s="45">
        <v>1.33</v>
      </c>
      <c r="O1188" s="45">
        <v>0.86</v>
      </c>
      <c r="P1188" s="45">
        <v>0.12</v>
      </c>
      <c r="Q1188" s="45">
        <v>0.19</v>
      </c>
      <c r="R1188" s="45">
        <v>13.83</v>
      </c>
      <c r="S1188" s="45">
        <v>1.77</v>
      </c>
      <c r="T1188" s="45">
        <v>1.77</v>
      </c>
      <c r="U1188" s="45">
        <v>1.1100000000000001</v>
      </c>
      <c r="V1188" s="45">
        <v>0.63</v>
      </c>
      <c r="W1188" s="45">
        <v>0.34</v>
      </c>
      <c r="X1188" s="45">
        <v>0.47</v>
      </c>
      <c r="Y1188" s="45">
        <v>0.28000000000000003</v>
      </c>
      <c r="Z1188" s="45">
        <v>0.49</v>
      </c>
      <c r="AA1188" s="45">
        <v>0.47</v>
      </c>
      <c r="AB1188" s="45">
        <v>2.06</v>
      </c>
      <c r="AC1188" s="45">
        <v>0.91</v>
      </c>
      <c r="AD1188" s="45">
        <v>1.1200000000000001</v>
      </c>
      <c r="AE1188" s="45">
        <v>0.21</v>
      </c>
      <c r="AF1188" s="45">
        <v>1.0900000000000001</v>
      </c>
      <c r="AG1188" s="45">
        <v>0.81</v>
      </c>
      <c r="AH1188" s="45">
        <v>0.49</v>
      </c>
      <c r="AI1188" s="154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3"/>
      <c r="BI1188" s="3"/>
      <c r="BJ1188" s="3"/>
      <c r="BK1188" s="3"/>
      <c r="BL1188" s="3"/>
      <c r="BM1188" s="55"/>
    </row>
    <row r="1189" spans="1:65">
      <c r="B1189" s="31"/>
      <c r="C1189" s="20"/>
      <c r="D1189" s="20"/>
      <c r="E1189" s="20"/>
      <c r="F1189" s="20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BM1189" s="55"/>
    </row>
    <row r="1190" spans="1:65" ht="15">
      <c r="B1190" s="8" t="s">
        <v>608</v>
      </c>
      <c r="BM1190" s="28" t="s">
        <v>67</v>
      </c>
    </row>
    <row r="1191" spans="1:65" ht="15">
      <c r="A1191" s="25" t="s">
        <v>45</v>
      </c>
      <c r="B1191" s="18" t="s">
        <v>112</v>
      </c>
      <c r="C1191" s="15" t="s">
        <v>113</v>
      </c>
      <c r="D1191" s="16" t="s">
        <v>230</v>
      </c>
      <c r="E1191" s="17" t="s">
        <v>230</v>
      </c>
      <c r="F1191" s="17" t="s">
        <v>230</v>
      </c>
      <c r="G1191" s="17" t="s">
        <v>230</v>
      </c>
      <c r="H1191" s="17" t="s">
        <v>230</v>
      </c>
      <c r="I1191" s="17" t="s">
        <v>230</v>
      </c>
      <c r="J1191" s="17" t="s">
        <v>230</v>
      </c>
      <c r="K1191" s="17" t="s">
        <v>230</v>
      </c>
      <c r="L1191" s="17" t="s">
        <v>230</v>
      </c>
      <c r="M1191" s="17" t="s">
        <v>230</v>
      </c>
      <c r="N1191" s="17" t="s">
        <v>230</v>
      </c>
      <c r="O1191" s="17" t="s">
        <v>230</v>
      </c>
      <c r="P1191" s="17" t="s">
        <v>230</v>
      </c>
      <c r="Q1191" s="17" t="s">
        <v>230</v>
      </c>
      <c r="R1191" s="17" t="s">
        <v>230</v>
      </c>
      <c r="S1191" s="17" t="s">
        <v>230</v>
      </c>
      <c r="T1191" s="17" t="s">
        <v>230</v>
      </c>
      <c r="U1191" s="17" t="s">
        <v>230</v>
      </c>
      <c r="V1191" s="17" t="s">
        <v>230</v>
      </c>
      <c r="W1191" s="17" t="s">
        <v>230</v>
      </c>
      <c r="X1191" s="17" t="s">
        <v>230</v>
      </c>
      <c r="Y1191" s="17" t="s">
        <v>230</v>
      </c>
      <c r="Z1191" s="17" t="s">
        <v>230</v>
      </c>
      <c r="AA1191" s="17" t="s">
        <v>230</v>
      </c>
      <c r="AB1191" s="154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3"/>
      <c r="BG1191" s="3"/>
      <c r="BH1191" s="3"/>
      <c r="BI1191" s="3"/>
      <c r="BJ1191" s="3"/>
      <c r="BK1191" s="3"/>
      <c r="BL1191" s="3"/>
      <c r="BM1191" s="28">
        <v>1</v>
      </c>
    </row>
    <row r="1192" spans="1:65">
      <c r="A1192" s="30"/>
      <c r="B1192" s="19" t="s">
        <v>231</v>
      </c>
      <c r="C1192" s="9" t="s">
        <v>231</v>
      </c>
      <c r="D1192" s="152" t="s">
        <v>233</v>
      </c>
      <c r="E1192" s="153" t="s">
        <v>234</v>
      </c>
      <c r="F1192" s="153" t="s">
        <v>235</v>
      </c>
      <c r="G1192" s="153" t="s">
        <v>237</v>
      </c>
      <c r="H1192" s="153" t="s">
        <v>239</v>
      </c>
      <c r="I1192" s="153" t="s">
        <v>240</v>
      </c>
      <c r="J1192" s="153" t="s">
        <v>242</v>
      </c>
      <c r="K1192" s="153" t="s">
        <v>243</v>
      </c>
      <c r="L1192" s="153" t="s">
        <v>244</v>
      </c>
      <c r="M1192" s="153" t="s">
        <v>245</v>
      </c>
      <c r="N1192" s="153" t="s">
        <v>246</v>
      </c>
      <c r="O1192" s="153" t="s">
        <v>247</v>
      </c>
      <c r="P1192" s="153" t="s">
        <v>248</v>
      </c>
      <c r="Q1192" s="153" t="s">
        <v>250</v>
      </c>
      <c r="R1192" s="153" t="s">
        <v>251</v>
      </c>
      <c r="S1192" s="153" t="s">
        <v>252</v>
      </c>
      <c r="T1192" s="153" t="s">
        <v>254</v>
      </c>
      <c r="U1192" s="153" t="s">
        <v>256</v>
      </c>
      <c r="V1192" s="153" t="s">
        <v>257</v>
      </c>
      <c r="W1192" s="153" t="s">
        <v>279</v>
      </c>
      <c r="X1192" s="153" t="s">
        <v>260</v>
      </c>
      <c r="Y1192" s="153" t="s">
        <v>261</v>
      </c>
      <c r="Z1192" s="153" t="s">
        <v>262</v>
      </c>
      <c r="AA1192" s="153" t="s">
        <v>263</v>
      </c>
      <c r="AB1192" s="154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3"/>
      <c r="BD1192" s="3"/>
      <c r="BE1192" s="3"/>
      <c r="BF1192" s="3"/>
      <c r="BG1192" s="3"/>
      <c r="BH1192" s="3"/>
      <c r="BI1192" s="3"/>
      <c r="BJ1192" s="3"/>
      <c r="BK1192" s="3"/>
      <c r="BL1192" s="3"/>
      <c r="BM1192" s="28" t="s">
        <v>3</v>
      </c>
    </row>
    <row r="1193" spans="1:65">
      <c r="A1193" s="30"/>
      <c r="B1193" s="19"/>
      <c r="C1193" s="9"/>
      <c r="D1193" s="10" t="s">
        <v>282</v>
      </c>
      <c r="E1193" s="11" t="s">
        <v>281</v>
      </c>
      <c r="F1193" s="11" t="s">
        <v>282</v>
      </c>
      <c r="G1193" s="11" t="s">
        <v>281</v>
      </c>
      <c r="H1193" s="11" t="s">
        <v>282</v>
      </c>
      <c r="I1193" s="11" t="s">
        <v>281</v>
      </c>
      <c r="J1193" s="11" t="s">
        <v>282</v>
      </c>
      <c r="K1193" s="11" t="s">
        <v>281</v>
      </c>
      <c r="L1193" s="11" t="s">
        <v>322</v>
      </c>
      <c r="M1193" s="11" t="s">
        <v>282</v>
      </c>
      <c r="N1193" s="11" t="s">
        <v>281</v>
      </c>
      <c r="O1193" s="11" t="s">
        <v>281</v>
      </c>
      <c r="P1193" s="11" t="s">
        <v>281</v>
      </c>
      <c r="Q1193" s="11" t="s">
        <v>281</v>
      </c>
      <c r="R1193" s="11" t="s">
        <v>322</v>
      </c>
      <c r="S1193" s="11" t="s">
        <v>282</v>
      </c>
      <c r="T1193" s="11" t="s">
        <v>322</v>
      </c>
      <c r="U1193" s="11" t="s">
        <v>282</v>
      </c>
      <c r="V1193" s="11" t="s">
        <v>281</v>
      </c>
      <c r="W1193" s="11" t="s">
        <v>281</v>
      </c>
      <c r="X1193" s="11" t="s">
        <v>282</v>
      </c>
      <c r="Y1193" s="11" t="s">
        <v>282</v>
      </c>
      <c r="Z1193" s="11" t="s">
        <v>282</v>
      </c>
      <c r="AA1193" s="11" t="s">
        <v>281</v>
      </c>
      <c r="AB1193" s="154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3"/>
      <c r="BD1193" s="3"/>
      <c r="BE1193" s="3"/>
      <c r="BF1193" s="3"/>
      <c r="BG1193" s="3"/>
      <c r="BH1193" s="3"/>
      <c r="BI1193" s="3"/>
      <c r="BJ1193" s="3"/>
      <c r="BK1193" s="3"/>
      <c r="BL1193" s="3"/>
      <c r="BM1193" s="28">
        <v>1</v>
      </c>
    </row>
    <row r="1194" spans="1:65">
      <c r="A1194" s="30"/>
      <c r="B1194" s="19"/>
      <c r="C1194" s="9"/>
      <c r="D1194" s="26" t="s">
        <v>323</v>
      </c>
      <c r="E1194" s="26" t="s">
        <v>324</v>
      </c>
      <c r="F1194" s="26" t="s">
        <v>324</v>
      </c>
      <c r="G1194" s="26" t="s">
        <v>325</v>
      </c>
      <c r="H1194" s="26" t="s">
        <v>324</v>
      </c>
      <c r="I1194" s="26" t="s">
        <v>324</v>
      </c>
      <c r="J1194" s="26" t="s">
        <v>326</v>
      </c>
      <c r="K1194" s="26" t="s">
        <v>326</v>
      </c>
      <c r="L1194" s="26" t="s">
        <v>324</v>
      </c>
      <c r="M1194" s="26" t="s">
        <v>323</v>
      </c>
      <c r="N1194" s="26" t="s">
        <v>324</v>
      </c>
      <c r="O1194" s="26" t="s">
        <v>118</v>
      </c>
      <c r="P1194" s="26" t="s">
        <v>324</v>
      </c>
      <c r="Q1194" s="26" t="s">
        <v>324</v>
      </c>
      <c r="R1194" s="26" t="s">
        <v>327</v>
      </c>
      <c r="S1194" s="26" t="s">
        <v>326</v>
      </c>
      <c r="T1194" s="26" t="s">
        <v>323</v>
      </c>
      <c r="U1194" s="26" t="s">
        <v>324</v>
      </c>
      <c r="V1194" s="26" t="s">
        <v>118</v>
      </c>
      <c r="W1194" s="26" t="s">
        <v>324</v>
      </c>
      <c r="X1194" s="26" t="s">
        <v>324</v>
      </c>
      <c r="Y1194" s="26" t="s">
        <v>323</v>
      </c>
      <c r="Z1194" s="26" t="s">
        <v>324</v>
      </c>
      <c r="AA1194" s="26" t="s">
        <v>324</v>
      </c>
      <c r="AB1194" s="154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3"/>
      <c r="BE1194" s="3"/>
      <c r="BF1194" s="3"/>
      <c r="BG1194" s="3"/>
      <c r="BH1194" s="3"/>
      <c r="BI1194" s="3"/>
      <c r="BJ1194" s="3"/>
      <c r="BK1194" s="3"/>
      <c r="BL1194" s="3"/>
      <c r="BM1194" s="28">
        <v>1</v>
      </c>
    </row>
    <row r="1195" spans="1:65">
      <c r="A1195" s="30"/>
      <c r="B1195" s="18">
        <v>1</v>
      </c>
      <c r="C1195" s="14">
        <v>1</v>
      </c>
      <c r="D1195" s="208">
        <v>15.299999999999999</v>
      </c>
      <c r="E1195" s="208">
        <v>16.71</v>
      </c>
      <c r="F1195" s="208">
        <v>20.55</v>
      </c>
      <c r="G1195" s="208">
        <v>16.957096012313478</v>
      </c>
      <c r="H1195" s="208">
        <v>14.9</v>
      </c>
      <c r="I1195" s="208">
        <v>16.8</v>
      </c>
      <c r="J1195" s="225">
        <v>21.4</v>
      </c>
      <c r="K1195" s="208">
        <v>21.4</v>
      </c>
      <c r="L1195" s="225">
        <v>14</v>
      </c>
      <c r="M1195" s="208">
        <v>13.7</v>
      </c>
      <c r="N1195" s="208">
        <v>15.299999999999999</v>
      </c>
      <c r="O1195" s="208">
        <v>13</v>
      </c>
      <c r="P1195" s="208">
        <v>15.6</v>
      </c>
      <c r="Q1195" s="208">
        <v>17</v>
      </c>
      <c r="R1195" s="225">
        <v>14</v>
      </c>
      <c r="S1195" s="208">
        <v>15</v>
      </c>
      <c r="T1195" s="208">
        <v>15.299999999999999</v>
      </c>
      <c r="U1195" s="208">
        <v>20.43</v>
      </c>
      <c r="V1195" s="225">
        <v>9</v>
      </c>
      <c r="W1195" s="208">
        <v>18.3</v>
      </c>
      <c r="X1195" s="208">
        <v>13</v>
      </c>
      <c r="Y1195" s="208">
        <v>15.7</v>
      </c>
      <c r="Z1195" s="208">
        <v>16.5</v>
      </c>
      <c r="AA1195" s="208">
        <v>12.5</v>
      </c>
      <c r="AB1195" s="209"/>
      <c r="AC1195" s="210"/>
      <c r="AD1195" s="210"/>
      <c r="AE1195" s="210"/>
      <c r="AF1195" s="210"/>
      <c r="AG1195" s="210"/>
      <c r="AH1195" s="210"/>
      <c r="AI1195" s="210"/>
      <c r="AJ1195" s="210"/>
      <c r="AK1195" s="210"/>
      <c r="AL1195" s="210"/>
      <c r="AM1195" s="210"/>
      <c r="AN1195" s="210"/>
      <c r="AO1195" s="210"/>
      <c r="AP1195" s="210"/>
      <c r="AQ1195" s="210"/>
      <c r="AR1195" s="210"/>
      <c r="AS1195" s="210"/>
      <c r="AT1195" s="210"/>
      <c r="AU1195" s="210"/>
      <c r="AV1195" s="210"/>
      <c r="AW1195" s="210"/>
      <c r="AX1195" s="210"/>
      <c r="AY1195" s="210"/>
      <c r="AZ1195" s="210"/>
      <c r="BA1195" s="210"/>
      <c r="BB1195" s="210"/>
      <c r="BC1195" s="210"/>
      <c r="BD1195" s="210"/>
      <c r="BE1195" s="210"/>
      <c r="BF1195" s="210"/>
      <c r="BG1195" s="210"/>
      <c r="BH1195" s="210"/>
      <c r="BI1195" s="210"/>
      <c r="BJ1195" s="210"/>
      <c r="BK1195" s="210"/>
      <c r="BL1195" s="210"/>
      <c r="BM1195" s="211">
        <v>1</v>
      </c>
    </row>
    <row r="1196" spans="1:65">
      <c r="A1196" s="30"/>
      <c r="B1196" s="19">
        <v>1</v>
      </c>
      <c r="C1196" s="9">
        <v>2</v>
      </c>
      <c r="D1196" s="212">
        <v>15.1</v>
      </c>
      <c r="E1196" s="212">
        <v>17.170000000000002</v>
      </c>
      <c r="F1196" s="212">
        <v>20.38</v>
      </c>
      <c r="G1196" s="212">
        <v>17.32367669990191</v>
      </c>
      <c r="H1196" s="212">
        <v>14.9</v>
      </c>
      <c r="I1196" s="212">
        <v>14.8</v>
      </c>
      <c r="J1196" s="226">
        <v>20.5</v>
      </c>
      <c r="K1196" s="212">
        <v>21.6</v>
      </c>
      <c r="L1196" s="226">
        <v>14</v>
      </c>
      <c r="M1196" s="212">
        <v>13.9</v>
      </c>
      <c r="N1196" s="212">
        <v>15.5</v>
      </c>
      <c r="O1196" s="212">
        <v>12.5</v>
      </c>
      <c r="P1196" s="212">
        <v>15.6</v>
      </c>
      <c r="Q1196" s="212">
        <v>16.8</v>
      </c>
      <c r="R1196" s="226">
        <v>15</v>
      </c>
      <c r="S1196" s="212">
        <v>16.100000000000001</v>
      </c>
      <c r="T1196" s="212">
        <v>15</v>
      </c>
      <c r="U1196" s="212">
        <v>19.584000000000003</v>
      </c>
      <c r="V1196" s="226">
        <v>9</v>
      </c>
      <c r="W1196" s="212">
        <v>17.600000000000001</v>
      </c>
      <c r="X1196" s="212">
        <v>13.6</v>
      </c>
      <c r="Y1196" s="212">
        <v>14.9</v>
      </c>
      <c r="Z1196" s="212">
        <v>16.2</v>
      </c>
      <c r="AA1196" s="212">
        <v>12</v>
      </c>
      <c r="AB1196" s="209"/>
      <c r="AC1196" s="210"/>
      <c r="AD1196" s="210"/>
      <c r="AE1196" s="210"/>
      <c r="AF1196" s="210"/>
      <c r="AG1196" s="210"/>
      <c r="AH1196" s="210"/>
      <c r="AI1196" s="210"/>
      <c r="AJ1196" s="210"/>
      <c r="AK1196" s="210"/>
      <c r="AL1196" s="210"/>
      <c r="AM1196" s="210"/>
      <c r="AN1196" s="210"/>
      <c r="AO1196" s="210"/>
      <c r="AP1196" s="210"/>
      <c r="AQ1196" s="210"/>
      <c r="AR1196" s="210"/>
      <c r="AS1196" s="210"/>
      <c r="AT1196" s="210"/>
      <c r="AU1196" s="210"/>
      <c r="AV1196" s="210"/>
      <c r="AW1196" s="210"/>
      <c r="AX1196" s="210"/>
      <c r="AY1196" s="210"/>
      <c r="AZ1196" s="210"/>
      <c r="BA1196" s="210"/>
      <c r="BB1196" s="210"/>
      <c r="BC1196" s="210"/>
      <c r="BD1196" s="210"/>
      <c r="BE1196" s="210"/>
      <c r="BF1196" s="210"/>
      <c r="BG1196" s="210"/>
      <c r="BH1196" s="210"/>
      <c r="BI1196" s="210"/>
      <c r="BJ1196" s="210"/>
      <c r="BK1196" s="210"/>
      <c r="BL1196" s="210"/>
      <c r="BM1196" s="211">
        <v>34</v>
      </c>
    </row>
    <row r="1197" spans="1:65">
      <c r="A1197" s="30"/>
      <c r="B1197" s="19">
        <v>1</v>
      </c>
      <c r="C1197" s="9">
        <v>3</v>
      </c>
      <c r="D1197" s="212">
        <v>14.1</v>
      </c>
      <c r="E1197" s="212">
        <v>17.11</v>
      </c>
      <c r="F1197" s="212">
        <v>21.52</v>
      </c>
      <c r="G1197" s="212">
        <v>16.710579913905015</v>
      </c>
      <c r="H1197" s="212">
        <v>16.3</v>
      </c>
      <c r="I1197" s="212">
        <v>15.299999999999999</v>
      </c>
      <c r="J1197" s="226">
        <v>21.6</v>
      </c>
      <c r="K1197" s="212">
        <v>20.3</v>
      </c>
      <c r="L1197" s="226">
        <v>14</v>
      </c>
      <c r="M1197" s="212">
        <v>14.1</v>
      </c>
      <c r="N1197" s="212">
        <v>15.400000000000002</v>
      </c>
      <c r="O1197" s="212">
        <v>12.8</v>
      </c>
      <c r="P1197" s="212">
        <v>15</v>
      </c>
      <c r="Q1197" s="212">
        <v>16.600000000000001</v>
      </c>
      <c r="R1197" s="226">
        <v>15</v>
      </c>
      <c r="S1197" s="212">
        <v>15.6</v>
      </c>
      <c r="T1197" s="212">
        <v>15.5</v>
      </c>
      <c r="U1197" s="212">
        <v>19.53</v>
      </c>
      <c r="V1197" s="226">
        <v>9</v>
      </c>
      <c r="W1197" s="212">
        <v>17.7</v>
      </c>
      <c r="X1197" s="212">
        <v>13.9</v>
      </c>
      <c r="Y1197" s="212">
        <v>15.6</v>
      </c>
      <c r="Z1197" s="227">
        <v>15.7</v>
      </c>
      <c r="AA1197" s="212">
        <v>12.8</v>
      </c>
      <c r="AB1197" s="209"/>
      <c r="AC1197" s="210"/>
      <c r="AD1197" s="210"/>
      <c r="AE1197" s="210"/>
      <c r="AF1197" s="210"/>
      <c r="AG1197" s="210"/>
      <c r="AH1197" s="210"/>
      <c r="AI1197" s="210"/>
      <c r="AJ1197" s="210"/>
      <c r="AK1197" s="210"/>
      <c r="AL1197" s="210"/>
      <c r="AM1197" s="210"/>
      <c r="AN1197" s="210"/>
      <c r="AO1197" s="210"/>
      <c r="AP1197" s="210"/>
      <c r="AQ1197" s="210"/>
      <c r="AR1197" s="210"/>
      <c r="AS1197" s="210"/>
      <c r="AT1197" s="210"/>
      <c r="AU1197" s="210"/>
      <c r="AV1197" s="210"/>
      <c r="AW1197" s="210"/>
      <c r="AX1197" s="210"/>
      <c r="AY1197" s="210"/>
      <c r="AZ1197" s="210"/>
      <c r="BA1197" s="210"/>
      <c r="BB1197" s="210"/>
      <c r="BC1197" s="210"/>
      <c r="BD1197" s="210"/>
      <c r="BE1197" s="210"/>
      <c r="BF1197" s="210"/>
      <c r="BG1197" s="210"/>
      <c r="BH1197" s="210"/>
      <c r="BI1197" s="210"/>
      <c r="BJ1197" s="210"/>
      <c r="BK1197" s="210"/>
      <c r="BL1197" s="210"/>
      <c r="BM1197" s="211">
        <v>16</v>
      </c>
    </row>
    <row r="1198" spans="1:65">
      <c r="A1198" s="30"/>
      <c r="B1198" s="19">
        <v>1</v>
      </c>
      <c r="C1198" s="9">
        <v>4</v>
      </c>
      <c r="D1198" s="212">
        <v>14.3</v>
      </c>
      <c r="E1198" s="212">
        <v>16.68</v>
      </c>
      <c r="F1198" s="212">
        <v>20.149999999999999</v>
      </c>
      <c r="G1198" s="212">
        <v>16.838599184335152</v>
      </c>
      <c r="H1198" s="212">
        <v>16.100000000000001</v>
      </c>
      <c r="I1198" s="227">
        <v>23.4</v>
      </c>
      <c r="J1198" s="226">
        <v>20.9</v>
      </c>
      <c r="K1198" s="212">
        <v>20.5</v>
      </c>
      <c r="L1198" s="226">
        <v>15</v>
      </c>
      <c r="M1198" s="212">
        <v>13.8</v>
      </c>
      <c r="N1198" s="212">
        <v>15.5</v>
      </c>
      <c r="O1198" s="212">
        <v>12.9</v>
      </c>
      <c r="P1198" s="212">
        <v>15.8</v>
      </c>
      <c r="Q1198" s="212">
        <v>16.5</v>
      </c>
      <c r="R1198" s="226">
        <v>15</v>
      </c>
      <c r="S1198" s="212">
        <v>13.9</v>
      </c>
      <c r="T1198" s="212">
        <v>15.299999999999999</v>
      </c>
      <c r="U1198" s="212">
        <v>17.631</v>
      </c>
      <c r="V1198" s="226">
        <v>8</v>
      </c>
      <c r="W1198" s="212">
        <v>17.100000000000001</v>
      </c>
      <c r="X1198" s="212">
        <v>14.4</v>
      </c>
      <c r="Y1198" s="212">
        <v>16</v>
      </c>
      <c r="Z1198" s="212">
        <v>16.3</v>
      </c>
      <c r="AA1198" s="212">
        <v>11.9</v>
      </c>
      <c r="AB1198" s="209"/>
      <c r="AC1198" s="210"/>
      <c r="AD1198" s="210"/>
      <c r="AE1198" s="210"/>
      <c r="AF1198" s="210"/>
      <c r="AG1198" s="210"/>
      <c r="AH1198" s="210"/>
      <c r="AI1198" s="210"/>
      <c r="AJ1198" s="210"/>
      <c r="AK1198" s="210"/>
      <c r="AL1198" s="210"/>
      <c r="AM1198" s="210"/>
      <c r="AN1198" s="210"/>
      <c r="AO1198" s="210"/>
      <c r="AP1198" s="210"/>
      <c r="AQ1198" s="210"/>
      <c r="AR1198" s="210"/>
      <c r="AS1198" s="210"/>
      <c r="AT1198" s="210"/>
      <c r="AU1198" s="210"/>
      <c r="AV1198" s="210"/>
      <c r="AW1198" s="210"/>
      <c r="AX1198" s="210"/>
      <c r="AY1198" s="210"/>
      <c r="AZ1198" s="210"/>
      <c r="BA1198" s="210"/>
      <c r="BB1198" s="210"/>
      <c r="BC1198" s="210"/>
      <c r="BD1198" s="210"/>
      <c r="BE1198" s="210"/>
      <c r="BF1198" s="210"/>
      <c r="BG1198" s="210"/>
      <c r="BH1198" s="210"/>
      <c r="BI1198" s="210"/>
      <c r="BJ1198" s="210"/>
      <c r="BK1198" s="210"/>
      <c r="BL1198" s="210"/>
      <c r="BM1198" s="211">
        <v>15.979919366915359</v>
      </c>
    </row>
    <row r="1199" spans="1:65">
      <c r="A1199" s="30"/>
      <c r="B1199" s="19">
        <v>1</v>
      </c>
      <c r="C1199" s="9">
        <v>5</v>
      </c>
      <c r="D1199" s="212">
        <v>14.6</v>
      </c>
      <c r="E1199" s="212">
        <v>17.28</v>
      </c>
      <c r="F1199" s="212">
        <v>21.43</v>
      </c>
      <c r="G1199" s="212">
        <v>17.470178067204635</v>
      </c>
      <c r="H1199" s="212">
        <v>15</v>
      </c>
      <c r="I1199" s="212">
        <v>14.7</v>
      </c>
      <c r="J1199" s="226">
        <v>21.2</v>
      </c>
      <c r="K1199" s="212">
        <v>20.6</v>
      </c>
      <c r="L1199" s="226">
        <v>14</v>
      </c>
      <c r="M1199" s="212">
        <v>13.7</v>
      </c>
      <c r="N1199" s="212">
        <v>15.8</v>
      </c>
      <c r="O1199" s="212">
        <v>12.5</v>
      </c>
      <c r="P1199" s="212">
        <v>15.2</v>
      </c>
      <c r="Q1199" s="212">
        <v>15.9</v>
      </c>
      <c r="R1199" s="226">
        <v>14</v>
      </c>
      <c r="S1199" s="212">
        <v>13.9</v>
      </c>
      <c r="T1199" s="212">
        <v>15.299999999999999</v>
      </c>
      <c r="U1199" s="212">
        <v>18.498000000000001</v>
      </c>
      <c r="V1199" s="226">
        <v>9</v>
      </c>
      <c r="W1199" s="212">
        <v>18.3</v>
      </c>
      <c r="X1199" s="212">
        <v>14.7</v>
      </c>
      <c r="Y1199" s="212">
        <v>15.400000000000002</v>
      </c>
      <c r="Z1199" s="212">
        <v>16.399999999999999</v>
      </c>
      <c r="AA1199" s="212">
        <v>12.6</v>
      </c>
      <c r="AB1199" s="209"/>
      <c r="AC1199" s="210"/>
      <c r="AD1199" s="210"/>
      <c r="AE1199" s="210"/>
      <c r="AF1199" s="210"/>
      <c r="AG1199" s="210"/>
      <c r="AH1199" s="210"/>
      <c r="AI1199" s="210"/>
      <c r="AJ1199" s="210"/>
      <c r="AK1199" s="210"/>
      <c r="AL1199" s="210"/>
      <c r="AM1199" s="210"/>
      <c r="AN1199" s="210"/>
      <c r="AO1199" s="210"/>
      <c r="AP1199" s="210"/>
      <c r="AQ1199" s="210"/>
      <c r="AR1199" s="210"/>
      <c r="AS1199" s="210"/>
      <c r="AT1199" s="210"/>
      <c r="AU1199" s="210"/>
      <c r="AV1199" s="210"/>
      <c r="AW1199" s="210"/>
      <c r="AX1199" s="210"/>
      <c r="AY1199" s="210"/>
      <c r="AZ1199" s="210"/>
      <c r="BA1199" s="210"/>
      <c r="BB1199" s="210"/>
      <c r="BC1199" s="210"/>
      <c r="BD1199" s="210"/>
      <c r="BE1199" s="210"/>
      <c r="BF1199" s="210"/>
      <c r="BG1199" s="210"/>
      <c r="BH1199" s="210"/>
      <c r="BI1199" s="210"/>
      <c r="BJ1199" s="210"/>
      <c r="BK1199" s="210"/>
      <c r="BL1199" s="210"/>
      <c r="BM1199" s="211">
        <v>131</v>
      </c>
    </row>
    <row r="1200" spans="1:65">
      <c r="A1200" s="30"/>
      <c r="B1200" s="19">
        <v>1</v>
      </c>
      <c r="C1200" s="9">
        <v>6</v>
      </c>
      <c r="D1200" s="212">
        <v>13.8</v>
      </c>
      <c r="E1200" s="212">
        <v>16.809999999999999</v>
      </c>
      <c r="F1200" s="212">
        <v>20.99</v>
      </c>
      <c r="G1200" s="212">
        <v>16.689194152183077</v>
      </c>
      <c r="H1200" s="212">
        <v>14.6</v>
      </c>
      <c r="I1200" s="212">
        <v>15.299999999999999</v>
      </c>
      <c r="J1200" s="226">
        <v>21.7</v>
      </c>
      <c r="K1200" s="212">
        <v>20.5</v>
      </c>
      <c r="L1200" s="226">
        <v>14</v>
      </c>
      <c r="M1200" s="212">
        <v>14.3</v>
      </c>
      <c r="N1200" s="212">
        <v>15.6</v>
      </c>
      <c r="O1200" s="212">
        <v>12.9</v>
      </c>
      <c r="P1200" s="212">
        <v>15.1</v>
      </c>
      <c r="Q1200" s="212">
        <v>15.9</v>
      </c>
      <c r="R1200" s="226">
        <v>13</v>
      </c>
      <c r="S1200" s="212">
        <v>14</v>
      </c>
      <c r="T1200" s="212">
        <v>15.1</v>
      </c>
      <c r="U1200" s="212">
        <v>18.808</v>
      </c>
      <c r="V1200" s="226">
        <v>10</v>
      </c>
      <c r="W1200" s="212">
        <v>17.899999999999999</v>
      </c>
      <c r="X1200" s="212">
        <v>12.4</v>
      </c>
      <c r="Y1200" s="212">
        <v>14.9</v>
      </c>
      <c r="Z1200" s="212">
        <v>16.399999999999999</v>
      </c>
      <c r="AA1200" s="212">
        <v>12.6</v>
      </c>
      <c r="AB1200" s="209"/>
      <c r="AC1200" s="210"/>
      <c r="AD1200" s="210"/>
      <c r="AE1200" s="210"/>
      <c r="AF1200" s="210"/>
      <c r="AG1200" s="210"/>
      <c r="AH1200" s="210"/>
      <c r="AI1200" s="210"/>
      <c r="AJ1200" s="210"/>
      <c r="AK1200" s="210"/>
      <c r="AL1200" s="210"/>
      <c r="AM1200" s="210"/>
      <c r="AN1200" s="210"/>
      <c r="AO1200" s="210"/>
      <c r="AP1200" s="210"/>
      <c r="AQ1200" s="210"/>
      <c r="AR1200" s="210"/>
      <c r="AS1200" s="210"/>
      <c r="AT1200" s="210"/>
      <c r="AU1200" s="210"/>
      <c r="AV1200" s="210"/>
      <c r="AW1200" s="210"/>
      <c r="AX1200" s="210"/>
      <c r="AY1200" s="210"/>
      <c r="AZ1200" s="210"/>
      <c r="BA1200" s="210"/>
      <c r="BB1200" s="210"/>
      <c r="BC1200" s="210"/>
      <c r="BD1200" s="210"/>
      <c r="BE1200" s="210"/>
      <c r="BF1200" s="210"/>
      <c r="BG1200" s="210"/>
      <c r="BH1200" s="210"/>
      <c r="BI1200" s="210"/>
      <c r="BJ1200" s="210"/>
      <c r="BK1200" s="210"/>
      <c r="BL1200" s="210"/>
      <c r="BM1200" s="213"/>
    </row>
    <row r="1201" spans="1:65">
      <c r="A1201" s="30"/>
      <c r="B1201" s="20" t="s">
        <v>272</v>
      </c>
      <c r="C1201" s="12"/>
      <c r="D1201" s="214">
        <v>14.533333333333331</v>
      </c>
      <c r="E1201" s="214">
        <v>16.96</v>
      </c>
      <c r="F1201" s="214">
        <v>20.836666666666666</v>
      </c>
      <c r="G1201" s="214">
        <v>16.998220671640546</v>
      </c>
      <c r="H1201" s="214">
        <v>15.299999999999999</v>
      </c>
      <c r="I1201" s="214">
        <v>16.716666666666665</v>
      </c>
      <c r="J1201" s="214">
        <v>21.216666666666669</v>
      </c>
      <c r="K1201" s="214">
        <v>20.816666666666666</v>
      </c>
      <c r="L1201" s="214">
        <v>14.166666666666666</v>
      </c>
      <c r="M1201" s="214">
        <v>13.916666666666666</v>
      </c>
      <c r="N1201" s="214">
        <v>15.516666666666666</v>
      </c>
      <c r="O1201" s="214">
        <v>12.766666666666666</v>
      </c>
      <c r="P1201" s="214">
        <v>15.383333333333333</v>
      </c>
      <c r="Q1201" s="214">
        <v>16.450000000000003</v>
      </c>
      <c r="R1201" s="214">
        <v>14.333333333333334</v>
      </c>
      <c r="S1201" s="214">
        <v>14.75</v>
      </c>
      <c r="T1201" s="214">
        <v>15.249999999999998</v>
      </c>
      <c r="U1201" s="214">
        <v>19.08016666666667</v>
      </c>
      <c r="V1201" s="214">
        <v>9</v>
      </c>
      <c r="W1201" s="214">
        <v>17.816666666666666</v>
      </c>
      <c r="X1201" s="214">
        <v>13.666666666666666</v>
      </c>
      <c r="Y1201" s="214">
        <v>15.41666666666667</v>
      </c>
      <c r="Z1201" s="214">
        <v>16.25</v>
      </c>
      <c r="AA1201" s="214">
        <v>12.399999999999999</v>
      </c>
      <c r="AB1201" s="209"/>
      <c r="AC1201" s="210"/>
      <c r="AD1201" s="210"/>
      <c r="AE1201" s="210"/>
      <c r="AF1201" s="210"/>
      <c r="AG1201" s="210"/>
      <c r="AH1201" s="210"/>
      <c r="AI1201" s="210"/>
      <c r="AJ1201" s="210"/>
      <c r="AK1201" s="210"/>
      <c r="AL1201" s="210"/>
      <c r="AM1201" s="210"/>
      <c r="AN1201" s="210"/>
      <c r="AO1201" s="210"/>
      <c r="AP1201" s="210"/>
      <c r="AQ1201" s="210"/>
      <c r="AR1201" s="210"/>
      <c r="AS1201" s="210"/>
      <c r="AT1201" s="210"/>
      <c r="AU1201" s="210"/>
      <c r="AV1201" s="210"/>
      <c r="AW1201" s="210"/>
      <c r="AX1201" s="210"/>
      <c r="AY1201" s="210"/>
      <c r="AZ1201" s="210"/>
      <c r="BA1201" s="210"/>
      <c r="BB1201" s="210"/>
      <c r="BC1201" s="210"/>
      <c r="BD1201" s="210"/>
      <c r="BE1201" s="210"/>
      <c r="BF1201" s="210"/>
      <c r="BG1201" s="210"/>
      <c r="BH1201" s="210"/>
      <c r="BI1201" s="210"/>
      <c r="BJ1201" s="210"/>
      <c r="BK1201" s="210"/>
      <c r="BL1201" s="210"/>
      <c r="BM1201" s="213"/>
    </row>
    <row r="1202" spans="1:65">
      <c r="A1202" s="30"/>
      <c r="B1202" s="3" t="s">
        <v>273</v>
      </c>
      <c r="C1202" s="29"/>
      <c r="D1202" s="212">
        <v>14.45</v>
      </c>
      <c r="E1202" s="212">
        <v>16.96</v>
      </c>
      <c r="F1202" s="212">
        <v>20.77</v>
      </c>
      <c r="G1202" s="212">
        <v>16.897847598324315</v>
      </c>
      <c r="H1202" s="212">
        <v>14.95</v>
      </c>
      <c r="I1202" s="212">
        <v>15.299999999999999</v>
      </c>
      <c r="J1202" s="212">
        <v>21.299999999999997</v>
      </c>
      <c r="K1202" s="212">
        <v>20.55</v>
      </c>
      <c r="L1202" s="212">
        <v>14</v>
      </c>
      <c r="M1202" s="212">
        <v>13.850000000000001</v>
      </c>
      <c r="N1202" s="212">
        <v>15.5</v>
      </c>
      <c r="O1202" s="212">
        <v>12.850000000000001</v>
      </c>
      <c r="P1202" s="212">
        <v>15.399999999999999</v>
      </c>
      <c r="Q1202" s="212">
        <v>16.55</v>
      </c>
      <c r="R1202" s="212">
        <v>14.5</v>
      </c>
      <c r="S1202" s="212">
        <v>14.5</v>
      </c>
      <c r="T1202" s="212">
        <v>15.299999999999999</v>
      </c>
      <c r="U1202" s="212">
        <v>19.169</v>
      </c>
      <c r="V1202" s="212">
        <v>9</v>
      </c>
      <c r="W1202" s="212">
        <v>17.799999999999997</v>
      </c>
      <c r="X1202" s="212">
        <v>13.75</v>
      </c>
      <c r="Y1202" s="212">
        <v>15.5</v>
      </c>
      <c r="Z1202" s="212">
        <v>16.350000000000001</v>
      </c>
      <c r="AA1202" s="212">
        <v>12.55</v>
      </c>
      <c r="AB1202" s="209"/>
      <c r="AC1202" s="210"/>
      <c r="AD1202" s="210"/>
      <c r="AE1202" s="210"/>
      <c r="AF1202" s="210"/>
      <c r="AG1202" s="210"/>
      <c r="AH1202" s="210"/>
      <c r="AI1202" s="210"/>
      <c r="AJ1202" s="210"/>
      <c r="AK1202" s="210"/>
      <c r="AL1202" s="210"/>
      <c r="AM1202" s="210"/>
      <c r="AN1202" s="210"/>
      <c r="AO1202" s="210"/>
      <c r="AP1202" s="210"/>
      <c r="AQ1202" s="210"/>
      <c r="AR1202" s="210"/>
      <c r="AS1202" s="210"/>
      <c r="AT1202" s="210"/>
      <c r="AU1202" s="210"/>
      <c r="AV1202" s="210"/>
      <c r="AW1202" s="210"/>
      <c r="AX1202" s="210"/>
      <c r="AY1202" s="210"/>
      <c r="AZ1202" s="210"/>
      <c r="BA1202" s="210"/>
      <c r="BB1202" s="210"/>
      <c r="BC1202" s="210"/>
      <c r="BD1202" s="210"/>
      <c r="BE1202" s="210"/>
      <c r="BF1202" s="210"/>
      <c r="BG1202" s="210"/>
      <c r="BH1202" s="210"/>
      <c r="BI1202" s="210"/>
      <c r="BJ1202" s="210"/>
      <c r="BK1202" s="210"/>
      <c r="BL1202" s="210"/>
      <c r="BM1202" s="213"/>
    </row>
    <row r="1203" spans="1:65">
      <c r="A1203" s="30"/>
      <c r="B1203" s="3" t="s">
        <v>274</v>
      </c>
      <c r="C1203" s="29"/>
      <c r="D1203" s="212">
        <v>0.58195074247453804</v>
      </c>
      <c r="E1203" s="212">
        <v>0.25783715791173367</v>
      </c>
      <c r="F1203" s="212">
        <v>0.56652155004612736</v>
      </c>
      <c r="G1203" s="212">
        <v>0.32682419176441674</v>
      </c>
      <c r="H1203" s="212">
        <v>0.71274118724821889</v>
      </c>
      <c r="I1203" s="212">
        <v>3.3594146315491646</v>
      </c>
      <c r="J1203" s="212">
        <v>0.45350486950711655</v>
      </c>
      <c r="K1203" s="212">
        <v>0.54191020166321524</v>
      </c>
      <c r="L1203" s="212">
        <v>0.40824829046386302</v>
      </c>
      <c r="M1203" s="212">
        <v>0.24013884872437202</v>
      </c>
      <c r="N1203" s="212">
        <v>0.17224014243685101</v>
      </c>
      <c r="O1203" s="212">
        <v>0.21602468994692878</v>
      </c>
      <c r="P1203" s="212">
        <v>0.3250640962435975</v>
      </c>
      <c r="Q1203" s="212">
        <v>0.45934736311423408</v>
      </c>
      <c r="R1203" s="212">
        <v>0.81649658092772603</v>
      </c>
      <c r="S1203" s="212">
        <v>0.96072888995803618</v>
      </c>
      <c r="T1203" s="212">
        <v>0.17606816861658994</v>
      </c>
      <c r="U1203" s="212">
        <v>0.97891009120688244</v>
      </c>
      <c r="V1203" s="212">
        <v>0.63245553203367588</v>
      </c>
      <c r="W1203" s="212">
        <v>0.45789372857319893</v>
      </c>
      <c r="X1203" s="212">
        <v>0.8617811013631399</v>
      </c>
      <c r="Y1203" s="212">
        <v>0.44459719597256397</v>
      </c>
      <c r="Z1203" s="212">
        <v>0.28809720581775866</v>
      </c>
      <c r="AA1203" s="212">
        <v>0.36331804249169897</v>
      </c>
      <c r="AB1203" s="209"/>
      <c r="AC1203" s="210"/>
      <c r="AD1203" s="210"/>
      <c r="AE1203" s="210"/>
      <c r="AF1203" s="210"/>
      <c r="AG1203" s="210"/>
      <c r="AH1203" s="210"/>
      <c r="AI1203" s="210"/>
      <c r="AJ1203" s="210"/>
      <c r="AK1203" s="210"/>
      <c r="AL1203" s="210"/>
      <c r="AM1203" s="210"/>
      <c r="AN1203" s="210"/>
      <c r="AO1203" s="210"/>
      <c r="AP1203" s="210"/>
      <c r="AQ1203" s="210"/>
      <c r="AR1203" s="210"/>
      <c r="AS1203" s="210"/>
      <c r="AT1203" s="210"/>
      <c r="AU1203" s="210"/>
      <c r="AV1203" s="210"/>
      <c r="AW1203" s="210"/>
      <c r="AX1203" s="210"/>
      <c r="AY1203" s="210"/>
      <c r="AZ1203" s="210"/>
      <c r="BA1203" s="210"/>
      <c r="BB1203" s="210"/>
      <c r="BC1203" s="210"/>
      <c r="BD1203" s="210"/>
      <c r="BE1203" s="210"/>
      <c r="BF1203" s="210"/>
      <c r="BG1203" s="210"/>
      <c r="BH1203" s="210"/>
      <c r="BI1203" s="210"/>
      <c r="BJ1203" s="210"/>
      <c r="BK1203" s="210"/>
      <c r="BL1203" s="210"/>
      <c r="BM1203" s="213"/>
    </row>
    <row r="1204" spans="1:65">
      <c r="A1204" s="30"/>
      <c r="B1204" s="3" t="s">
        <v>87</v>
      </c>
      <c r="C1204" s="29"/>
      <c r="D1204" s="13">
        <v>4.004248228035813E-2</v>
      </c>
      <c r="E1204" s="13">
        <v>1.5202662612720144E-2</v>
      </c>
      <c r="F1204" s="13">
        <v>2.7188684212740077E-2</v>
      </c>
      <c r="G1204" s="13">
        <v>1.9226964873428367E-2</v>
      </c>
      <c r="H1204" s="13">
        <v>4.6584391323413001E-2</v>
      </c>
      <c r="I1204" s="13">
        <v>0.2009619919171983</v>
      </c>
      <c r="J1204" s="13">
        <v>2.1374934933564016E-2</v>
      </c>
      <c r="K1204" s="13">
        <v>2.6032515692388243E-2</v>
      </c>
      <c r="L1204" s="13">
        <v>2.8817526385684449E-2</v>
      </c>
      <c r="M1204" s="13">
        <v>1.7255486135883021E-2</v>
      </c>
      <c r="N1204" s="13">
        <v>1.1100331413760538E-2</v>
      </c>
      <c r="O1204" s="13">
        <v>1.6920993990621053E-2</v>
      </c>
      <c r="P1204" s="13">
        <v>2.113092716643104E-2</v>
      </c>
      <c r="Q1204" s="13">
        <v>2.792385186104766E-2</v>
      </c>
      <c r="R1204" s="13">
        <v>5.6964877739143674E-2</v>
      </c>
      <c r="S1204" s="13">
        <v>6.5134162031053294E-2</v>
      </c>
      <c r="T1204" s="13">
        <v>1.154545367977639E-2</v>
      </c>
      <c r="U1204" s="13">
        <v>5.1305112177927284E-2</v>
      </c>
      <c r="V1204" s="13">
        <v>7.0272836892630655E-2</v>
      </c>
      <c r="W1204" s="13">
        <v>2.5700302819824074E-2</v>
      </c>
      <c r="X1204" s="13">
        <v>6.3057153758278528E-2</v>
      </c>
      <c r="Y1204" s="13">
        <v>2.8838737036058198E-2</v>
      </c>
      <c r="Z1204" s="13">
        <v>1.7729058819554378E-2</v>
      </c>
      <c r="AA1204" s="13">
        <v>2.9299842136427338E-2</v>
      </c>
      <c r="AB1204" s="154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  <c r="BA1204" s="3"/>
      <c r="BB1204" s="3"/>
      <c r="BC1204" s="3"/>
      <c r="BD1204" s="3"/>
      <c r="BE1204" s="3"/>
      <c r="BF1204" s="3"/>
      <c r="BG1204" s="3"/>
      <c r="BH1204" s="3"/>
      <c r="BI1204" s="3"/>
      <c r="BJ1204" s="3"/>
      <c r="BK1204" s="3"/>
      <c r="BL1204" s="3"/>
      <c r="BM1204" s="55"/>
    </row>
    <row r="1205" spans="1:65">
      <c r="A1205" s="30"/>
      <c r="B1205" s="3" t="s">
        <v>275</v>
      </c>
      <c r="C1205" s="29"/>
      <c r="D1205" s="13">
        <v>-9.0525239856780626E-2</v>
      </c>
      <c r="E1205" s="13">
        <v>6.1332013671720365E-2</v>
      </c>
      <c r="F1205" s="13">
        <v>0.30392814808606983</v>
      </c>
      <c r="G1205" s="13">
        <v>6.3723807445077885E-2</v>
      </c>
      <c r="H1205" s="13">
        <v>-4.2548360307941069E-2</v>
      </c>
      <c r="I1205" s="13">
        <v>4.6104569293175413E-2</v>
      </c>
      <c r="J1205" s="13">
        <v>0.32770799273201656</v>
      </c>
      <c r="K1205" s="13">
        <v>0.30267657731523068</v>
      </c>
      <c r="L1205" s="13">
        <v>-0.1134707039888343</v>
      </c>
      <c r="M1205" s="13">
        <v>-0.12911533862432545</v>
      </c>
      <c r="N1205" s="13">
        <v>-2.898967695718202E-2</v>
      </c>
      <c r="O1205" s="13">
        <v>-0.20108065794758478</v>
      </c>
      <c r="P1205" s="13">
        <v>-3.7333482096110648E-2</v>
      </c>
      <c r="Q1205" s="13">
        <v>2.94169590153186E-2</v>
      </c>
      <c r="R1205" s="13">
        <v>-0.10304094756517346</v>
      </c>
      <c r="S1205" s="13">
        <v>-7.6966556506021577E-2</v>
      </c>
      <c r="T1205" s="13">
        <v>-4.5677287235039388E-2</v>
      </c>
      <c r="U1205" s="13">
        <v>0.1940089451371092</v>
      </c>
      <c r="V1205" s="13">
        <v>-0.43679315312231826</v>
      </c>
      <c r="W1205" s="13">
        <v>0.11494096168933665</v>
      </c>
      <c r="X1205" s="13">
        <v>-0.1447599732598166</v>
      </c>
      <c r="Y1205" s="13">
        <v>-3.5247530811378325E-2</v>
      </c>
      <c r="Z1205" s="13">
        <v>1.6901251306925325E-2</v>
      </c>
      <c r="AA1205" s="13">
        <v>-0.22402612207963857</v>
      </c>
      <c r="AB1205" s="154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55"/>
    </row>
    <row r="1206" spans="1:65">
      <c r="A1206" s="30"/>
      <c r="B1206" s="46" t="s">
        <v>276</v>
      </c>
      <c r="C1206" s="47"/>
      <c r="D1206" s="45">
        <v>0.46</v>
      </c>
      <c r="E1206" s="45">
        <v>0.67</v>
      </c>
      <c r="F1206" s="45">
        <v>2.4900000000000002</v>
      </c>
      <c r="G1206" s="45">
        <v>0.69</v>
      </c>
      <c r="H1206" s="45">
        <v>0.1</v>
      </c>
      <c r="I1206" s="45">
        <v>0.56000000000000005</v>
      </c>
      <c r="J1206" s="45">
        <v>2.66</v>
      </c>
      <c r="K1206" s="45">
        <v>2.48</v>
      </c>
      <c r="L1206" s="45" t="s">
        <v>277</v>
      </c>
      <c r="M1206" s="45">
        <v>0.75</v>
      </c>
      <c r="N1206" s="45">
        <v>0</v>
      </c>
      <c r="O1206" s="45">
        <v>1.28</v>
      </c>
      <c r="P1206" s="45">
        <v>0.06</v>
      </c>
      <c r="Q1206" s="45">
        <v>0.44</v>
      </c>
      <c r="R1206" s="45" t="s">
        <v>277</v>
      </c>
      <c r="S1206" s="45">
        <v>0.36</v>
      </c>
      <c r="T1206" s="45">
        <v>0.12</v>
      </c>
      <c r="U1206" s="45">
        <v>1.66</v>
      </c>
      <c r="V1206" s="45" t="s">
        <v>277</v>
      </c>
      <c r="W1206" s="45">
        <v>1.07</v>
      </c>
      <c r="X1206" s="45">
        <v>0.86</v>
      </c>
      <c r="Y1206" s="45">
        <v>0.05</v>
      </c>
      <c r="Z1206" s="45">
        <v>0.34</v>
      </c>
      <c r="AA1206" s="45">
        <v>1.46</v>
      </c>
      <c r="AB1206" s="154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/>
      <c r="BE1206" s="3"/>
      <c r="BF1206" s="3"/>
      <c r="BG1206" s="3"/>
      <c r="BH1206" s="3"/>
      <c r="BI1206" s="3"/>
      <c r="BJ1206" s="3"/>
      <c r="BK1206" s="3"/>
      <c r="BL1206" s="3"/>
      <c r="BM1206" s="55"/>
    </row>
    <row r="1207" spans="1:65">
      <c r="B1207" s="31" t="s">
        <v>312</v>
      </c>
      <c r="C1207" s="20"/>
      <c r="D1207" s="20"/>
      <c r="E1207" s="20"/>
      <c r="F1207" s="20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  <c r="BM1207" s="55"/>
    </row>
    <row r="1208" spans="1:65">
      <c r="BM1208" s="55"/>
    </row>
    <row r="1209" spans="1:65">
      <c r="BM1209" s="55"/>
    </row>
    <row r="1210" spans="1:65">
      <c r="BM1210" s="55"/>
    </row>
    <row r="1211" spans="1:65">
      <c r="BM1211" s="55"/>
    </row>
    <row r="1212" spans="1:65">
      <c r="BM1212" s="55"/>
    </row>
    <row r="1213" spans="1:65">
      <c r="BM1213" s="55"/>
    </row>
    <row r="1214" spans="1:65">
      <c r="BM1214" s="55"/>
    </row>
    <row r="1215" spans="1:65">
      <c r="BM1215" s="55"/>
    </row>
    <row r="1216" spans="1:65">
      <c r="BM1216" s="55"/>
    </row>
    <row r="1217" spans="65:65">
      <c r="BM1217" s="55"/>
    </row>
    <row r="1218" spans="65:65">
      <c r="BM1218" s="55"/>
    </row>
    <row r="1219" spans="65:65">
      <c r="BM1219" s="55"/>
    </row>
    <row r="1220" spans="65:65">
      <c r="BM1220" s="55"/>
    </row>
    <row r="1221" spans="65:65">
      <c r="BM1221" s="55"/>
    </row>
    <row r="1222" spans="65:65">
      <c r="BM1222" s="55"/>
    </row>
    <row r="1223" spans="65:65">
      <c r="BM1223" s="55"/>
    </row>
    <row r="1224" spans="65:65">
      <c r="BM1224" s="55"/>
    </row>
    <row r="1225" spans="65:65">
      <c r="BM1225" s="55"/>
    </row>
    <row r="1226" spans="65:65">
      <c r="BM1226" s="55"/>
    </row>
    <row r="1227" spans="65:65">
      <c r="BM1227" s="55"/>
    </row>
    <row r="1228" spans="65:65">
      <c r="BM1228" s="55"/>
    </row>
    <row r="1229" spans="65:65">
      <c r="BM1229" s="55"/>
    </row>
    <row r="1230" spans="65:65">
      <c r="BM1230" s="55"/>
    </row>
    <row r="1231" spans="65:65">
      <c r="BM1231" s="55"/>
    </row>
    <row r="1232" spans="65:65">
      <c r="BM1232" s="55"/>
    </row>
    <row r="1233" spans="65:65">
      <c r="BM1233" s="55"/>
    </row>
    <row r="1234" spans="65:65">
      <c r="BM1234" s="55"/>
    </row>
    <row r="1235" spans="65:65">
      <c r="BM1235" s="55"/>
    </row>
    <row r="1236" spans="65:65">
      <c r="BM1236" s="55"/>
    </row>
    <row r="1237" spans="65:65">
      <c r="BM1237" s="55"/>
    </row>
    <row r="1238" spans="65:65">
      <c r="BM1238" s="55"/>
    </row>
    <row r="1239" spans="65:65">
      <c r="BM1239" s="55"/>
    </row>
    <row r="1240" spans="65:65">
      <c r="BM1240" s="55"/>
    </row>
    <row r="1241" spans="65:65">
      <c r="BM1241" s="55"/>
    </row>
    <row r="1242" spans="65:65">
      <c r="BM1242" s="55"/>
    </row>
    <row r="1243" spans="65:65">
      <c r="BM1243" s="55"/>
    </row>
    <row r="1244" spans="65:65">
      <c r="BM1244" s="55"/>
    </row>
    <row r="1245" spans="65:65">
      <c r="BM1245" s="55"/>
    </row>
    <row r="1246" spans="65:65">
      <c r="BM1246" s="55"/>
    </row>
    <row r="1247" spans="65:65">
      <c r="BM1247" s="55"/>
    </row>
    <row r="1248" spans="65:65">
      <c r="BM1248" s="55"/>
    </row>
    <row r="1249" spans="65:65">
      <c r="BM1249" s="55"/>
    </row>
    <row r="1250" spans="65:65">
      <c r="BM1250" s="55"/>
    </row>
    <row r="1251" spans="65:65">
      <c r="BM1251" s="55"/>
    </row>
    <row r="1252" spans="65:65">
      <c r="BM1252" s="55"/>
    </row>
    <row r="1253" spans="65:65">
      <c r="BM1253" s="55"/>
    </row>
    <row r="1254" spans="65:65">
      <c r="BM1254" s="55"/>
    </row>
    <row r="1255" spans="65:65">
      <c r="BM1255" s="55"/>
    </row>
    <row r="1256" spans="65:65">
      <c r="BM1256" s="56"/>
    </row>
    <row r="1257" spans="65:65">
      <c r="BM1257" s="57"/>
    </row>
    <row r="1258" spans="65:65">
      <c r="BM1258" s="57"/>
    </row>
    <row r="1259" spans="65:65">
      <c r="BM1259" s="57"/>
    </row>
    <row r="1260" spans="65:65">
      <c r="BM1260" s="57"/>
    </row>
    <row r="1261" spans="65:65">
      <c r="BM1261" s="57"/>
    </row>
    <row r="1262" spans="65:65">
      <c r="BM1262" s="57"/>
    </row>
    <row r="1263" spans="65:65">
      <c r="BM1263" s="57"/>
    </row>
    <row r="1264" spans="65:65">
      <c r="BM1264" s="57"/>
    </row>
    <row r="1265" spans="65:65">
      <c r="BM1265" s="57"/>
    </row>
    <row r="1266" spans="65:65">
      <c r="BM1266" s="57"/>
    </row>
    <row r="1267" spans="65:65">
      <c r="BM1267" s="57"/>
    </row>
    <row r="1268" spans="65:65">
      <c r="BM1268" s="57"/>
    </row>
    <row r="1269" spans="65:65">
      <c r="BM1269" s="57"/>
    </row>
    <row r="1270" spans="65:65">
      <c r="BM1270" s="57"/>
    </row>
    <row r="1271" spans="65:65">
      <c r="BM1271" s="57"/>
    </row>
    <row r="1272" spans="65:65">
      <c r="BM1272" s="57"/>
    </row>
    <row r="1273" spans="65:65">
      <c r="BM1273" s="57"/>
    </row>
    <row r="1274" spans="65:65">
      <c r="BM1274" s="57"/>
    </row>
    <row r="1275" spans="65:65">
      <c r="BM1275" s="57"/>
    </row>
    <row r="1276" spans="65:65">
      <c r="BM1276" s="57"/>
    </row>
    <row r="1277" spans="65:65">
      <c r="BM1277" s="57"/>
    </row>
    <row r="1278" spans="65:65">
      <c r="BM1278" s="57"/>
    </row>
    <row r="1279" spans="65:65">
      <c r="BM1279" s="57"/>
    </row>
    <row r="1280" spans="65:65">
      <c r="BM1280" s="57"/>
    </row>
    <row r="1281" spans="65:65">
      <c r="BM1281" s="57"/>
    </row>
    <row r="1282" spans="65:65">
      <c r="BM1282" s="57"/>
    </row>
    <row r="1283" spans="65:65">
      <c r="BM1283" s="57"/>
    </row>
    <row r="1284" spans="65:65">
      <c r="BM1284" s="57"/>
    </row>
    <row r="1285" spans="65:65">
      <c r="BM1285" s="57"/>
    </row>
    <row r="1286" spans="65:65">
      <c r="BM1286" s="57"/>
    </row>
    <row r="1287" spans="65:65">
      <c r="BM1287" s="57"/>
    </row>
    <row r="1288" spans="65:65">
      <c r="BM1288" s="57"/>
    </row>
    <row r="1289" spans="65:65">
      <c r="BM1289" s="57"/>
    </row>
    <row r="1290" spans="65:65">
      <c r="BM1290" s="57"/>
    </row>
  </sheetData>
  <dataConsolidate/>
  <conditionalFormatting sqref="B6:AF11 B24:AE29 B42:AH47 B60:V65 B79:AF84 B97:AC102 B116:AD121 B135:AF140 B153:AF158 B172:Z177 B191:AF196 B209:AE214 B227:V232 B246:AH251 B264:I269 B282:I287 B300:I305 B318:AF323 B336:AB341 B355:I360 B373:U378 B392:V397 B411:AB416 B429:I434 B447:Y452 B465:E470 B483:AF488 B501:AB506 B520:AB525 B539:J544 B557:AF562 B575:AF580 B593:AG598 B612:AF617 B630:Y635 B648:I653 B666:AG671 B684:AC689 B702:AG707 B720:I725 B738:I743 B756:I761 B774:X779 B792:U797 B810:AD815 B828:AF833 B847:AB852 B866:AD871 B884:E889 B902:I907 B920:AD925 B938:AE943 B956:W961 B974:K979 B993:AA998 B1012:AA1017 B1031:AF1036 B1049:AB1054 B1067:H1072 B1085:AC1090 B1104:AF1109 B1122:AB1127 B1140:AA1145 B1159:K1164 B1177:AH1182 B1195:AA1200">
    <cfRule type="expression" dxfId="14" priority="198">
      <formula>AND($B6&lt;&gt;$B5,NOT(ISBLANK(INDIRECT(Anlyt_LabRefThisCol))))</formula>
    </cfRule>
  </conditionalFormatting>
  <conditionalFormatting sqref="C2:AF17 C20:AE35 C38:AH53 C56:V71 C75:AF90 C93:AC108 C112:AD127 C131:AF146 C149:AF164 C168:Z183 C187:AF202 C205:AE220 C223:V238 C242:AH257 C260:I275 C278:I293 C296:I311 C314:AF329 C332:AB347 C351:I366 C369:U384 C388:V403 C407:AB422 C425:I440 C443:Y458 C461:E476 C479:AF494 C497:AB512 C516:AB531 C535:J550 C553:AF568 C571:AF586 C589:AG604 C608:AF623 C626:Y641 C644:I659 C662:AG677 C680:AC695 C698:AG713 C716:I731 C734:I749 C752:I767 C770:X785 C788:U803 C806:AD821 C824:AF839 C843:AB858 C862:AD877 C880:E895 C898:I913 C916:AD931 C934:AE949 C952:W967 C970:K985 C989:AA1004 C1008:AA1023 C1027:AF1042 C1045:AB1060 C1063:H1078 C1081:AC1096 C1100:AF1115 C1118:AB1133 C1136:AA1151 C1155:K1170 C1173:AH1188 C1191:AA1206">
    <cfRule type="expression" dxfId="13" priority="196" stopIfTrue="1">
      <formula>AND(ISBLANK(INDIRECT(Anlyt_LabRefLastCol)),ISBLANK(INDIRECT(Anlyt_LabRefThisCol)))</formula>
    </cfRule>
    <cfRule type="expression" dxfId="12" priority="197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AB0F5-6EA7-4BD3-B72E-7DA2252C5CE6}">
  <sheetPr codeName="Sheet16"/>
  <dimension ref="A1:BN241"/>
  <sheetViews>
    <sheetView zoomScale="171" zoomScaleNormal="171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9.5">
      <c r="B1" s="8" t="s">
        <v>609</v>
      </c>
      <c r="BM1" s="28" t="s">
        <v>278</v>
      </c>
    </row>
    <row r="2" spans="1:66" ht="19.5">
      <c r="A2" s="25" t="s">
        <v>119</v>
      </c>
      <c r="B2" s="18" t="s">
        <v>112</v>
      </c>
      <c r="C2" s="15" t="s">
        <v>113</v>
      </c>
      <c r="D2" s="16" t="s">
        <v>348</v>
      </c>
      <c r="E2" s="15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0" t="s">
        <v>114</v>
      </c>
      <c r="E3" s="15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100</v>
      </c>
      <c r="E4" s="15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12.39</v>
      </c>
      <c r="E6" s="15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12.39</v>
      </c>
      <c r="E7" s="15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9</v>
      </c>
    </row>
    <row r="8" spans="1:66">
      <c r="A8" s="30"/>
      <c r="B8" s="20" t="s">
        <v>272</v>
      </c>
      <c r="C8" s="12"/>
      <c r="D8" s="23">
        <v>12.39</v>
      </c>
      <c r="E8" s="15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273</v>
      </c>
      <c r="C9" s="29"/>
      <c r="D9" s="11">
        <v>12.39</v>
      </c>
      <c r="E9" s="15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12.39</v>
      </c>
      <c r="BN9" s="28"/>
    </row>
    <row r="10" spans="1:66">
      <c r="A10" s="30"/>
      <c r="B10" s="3" t="s">
        <v>274</v>
      </c>
      <c r="C10" s="29"/>
      <c r="D10" s="24">
        <v>0</v>
      </c>
      <c r="E10" s="15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15</v>
      </c>
    </row>
    <row r="11" spans="1:66">
      <c r="A11" s="30"/>
      <c r="B11" s="3" t="s">
        <v>87</v>
      </c>
      <c r="C11" s="29"/>
      <c r="D11" s="13">
        <v>0</v>
      </c>
      <c r="E11" s="15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275</v>
      </c>
      <c r="C12" s="29"/>
      <c r="D12" s="13">
        <v>0</v>
      </c>
      <c r="E12" s="15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276</v>
      </c>
      <c r="C13" s="47"/>
      <c r="D13" s="45" t="s">
        <v>277</v>
      </c>
      <c r="E13" s="15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610</v>
      </c>
      <c r="BM15" s="28" t="s">
        <v>278</v>
      </c>
    </row>
    <row r="16" spans="1:66" ht="15">
      <c r="A16" s="25" t="s">
        <v>102</v>
      </c>
      <c r="B16" s="18" t="s">
        <v>112</v>
      </c>
      <c r="C16" s="15" t="s">
        <v>113</v>
      </c>
      <c r="D16" s="16" t="s">
        <v>348</v>
      </c>
      <c r="E16" s="15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231</v>
      </c>
      <c r="C17" s="9" t="s">
        <v>231</v>
      </c>
      <c r="D17" s="10" t="s">
        <v>114</v>
      </c>
      <c r="E17" s="15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1</v>
      </c>
    </row>
    <row r="18" spans="1:65">
      <c r="A18" s="30"/>
      <c r="B18" s="19"/>
      <c r="C18" s="9"/>
      <c r="D18" s="10" t="s">
        <v>100</v>
      </c>
      <c r="E18" s="15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2</v>
      </c>
    </row>
    <row r="19" spans="1:65">
      <c r="A19" s="30"/>
      <c r="B19" s="19"/>
      <c r="C19" s="9"/>
      <c r="D19" s="26"/>
      <c r="E19" s="15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2</v>
      </c>
    </row>
    <row r="20" spans="1:65">
      <c r="A20" s="30"/>
      <c r="B20" s="18">
        <v>1</v>
      </c>
      <c r="C20" s="14">
        <v>1</v>
      </c>
      <c r="D20" s="22">
        <v>8.36</v>
      </c>
      <c r="E20" s="15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>
        <v>1</v>
      </c>
      <c r="C21" s="9">
        <v>2</v>
      </c>
      <c r="D21" s="11">
        <v>8.36</v>
      </c>
      <c r="E21" s="15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>
        <v>10</v>
      </c>
    </row>
    <row r="22" spans="1:65">
      <c r="A22" s="30"/>
      <c r="B22" s="20" t="s">
        <v>272</v>
      </c>
      <c r="C22" s="12"/>
      <c r="D22" s="23">
        <v>8.36</v>
      </c>
      <c r="E22" s="15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16</v>
      </c>
    </row>
    <row r="23" spans="1:65">
      <c r="A23" s="30"/>
      <c r="B23" s="3" t="s">
        <v>273</v>
      </c>
      <c r="C23" s="29"/>
      <c r="D23" s="11">
        <v>8.36</v>
      </c>
      <c r="E23" s="15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8.36</v>
      </c>
    </row>
    <row r="24" spans="1:65">
      <c r="A24" s="30"/>
      <c r="B24" s="3" t="s">
        <v>274</v>
      </c>
      <c r="C24" s="29"/>
      <c r="D24" s="24">
        <v>0</v>
      </c>
      <c r="E24" s="15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16</v>
      </c>
    </row>
    <row r="25" spans="1:65">
      <c r="A25" s="30"/>
      <c r="B25" s="3" t="s">
        <v>87</v>
      </c>
      <c r="C25" s="29"/>
      <c r="D25" s="13">
        <v>0</v>
      </c>
      <c r="E25" s="15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275</v>
      </c>
      <c r="C26" s="29"/>
      <c r="D26" s="13">
        <v>0</v>
      </c>
      <c r="E26" s="15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276</v>
      </c>
      <c r="C27" s="47"/>
      <c r="D27" s="45" t="s">
        <v>277</v>
      </c>
      <c r="E27" s="15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 ht="19.5">
      <c r="B29" s="8" t="s">
        <v>611</v>
      </c>
      <c r="BM29" s="28" t="s">
        <v>278</v>
      </c>
    </row>
    <row r="30" spans="1:65" ht="19.5">
      <c r="A30" s="25" t="s">
        <v>349</v>
      </c>
      <c r="B30" s="18" t="s">
        <v>112</v>
      </c>
      <c r="C30" s="15" t="s">
        <v>113</v>
      </c>
      <c r="D30" s="16" t="s">
        <v>348</v>
      </c>
      <c r="E30" s="15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0"/>
      <c r="B31" s="19" t="s">
        <v>231</v>
      </c>
      <c r="C31" s="9" t="s">
        <v>231</v>
      </c>
      <c r="D31" s="10" t="s">
        <v>114</v>
      </c>
      <c r="E31" s="15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1</v>
      </c>
    </row>
    <row r="32" spans="1:65">
      <c r="A32" s="30"/>
      <c r="B32" s="19"/>
      <c r="C32" s="9"/>
      <c r="D32" s="10" t="s">
        <v>100</v>
      </c>
      <c r="E32" s="15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2</v>
      </c>
    </row>
    <row r="33" spans="1:65">
      <c r="A33" s="30"/>
      <c r="B33" s="19"/>
      <c r="C33" s="9"/>
      <c r="D33" s="26"/>
      <c r="E33" s="15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2</v>
      </c>
    </row>
    <row r="34" spans="1:65">
      <c r="A34" s="30"/>
      <c r="B34" s="18">
        <v>1</v>
      </c>
      <c r="C34" s="14">
        <v>1</v>
      </c>
      <c r="D34" s="22">
        <v>11.15</v>
      </c>
      <c r="E34" s="15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8">
        <v>1</v>
      </c>
    </row>
    <row r="35" spans="1:65">
      <c r="A35" s="30"/>
      <c r="B35" s="19">
        <v>1</v>
      </c>
      <c r="C35" s="9">
        <v>2</v>
      </c>
      <c r="D35" s="11">
        <v>11.16</v>
      </c>
      <c r="E35" s="15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8">
        <v>11</v>
      </c>
    </row>
    <row r="36" spans="1:65">
      <c r="A36" s="30"/>
      <c r="B36" s="20" t="s">
        <v>272</v>
      </c>
      <c r="C36" s="12"/>
      <c r="D36" s="23">
        <v>11.155000000000001</v>
      </c>
      <c r="E36" s="15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8">
        <v>16</v>
      </c>
    </row>
    <row r="37" spans="1:65">
      <c r="A37" s="30"/>
      <c r="B37" s="3" t="s">
        <v>273</v>
      </c>
      <c r="C37" s="29"/>
      <c r="D37" s="11">
        <v>11.155000000000001</v>
      </c>
      <c r="E37" s="15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8">
        <v>11.154999999999999</v>
      </c>
    </row>
    <row r="38" spans="1:65">
      <c r="A38" s="30"/>
      <c r="B38" s="3" t="s">
        <v>274</v>
      </c>
      <c r="C38" s="29"/>
      <c r="D38" s="24">
        <v>7.0710678118653244E-3</v>
      </c>
      <c r="E38" s="15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17</v>
      </c>
    </row>
    <row r="39" spans="1:65">
      <c r="A39" s="30"/>
      <c r="B39" s="3" t="s">
        <v>87</v>
      </c>
      <c r="C39" s="29"/>
      <c r="D39" s="13">
        <v>6.338922287642603E-4</v>
      </c>
      <c r="E39" s="15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3" t="s">
        <v>275</v>
      </c>
      <c r="C40" s="29"/>
      <c r="D40" s="13">
        <v>2.2204460492503131E-16</v>
      </c>
      <c r="E40" s="15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46" t="s">
        <v>276</v>
      </c>
      <c r="C41" s="47"/>
      <c r="D41" s="45" t="s">
        <v>277</v>
      </c>
      <c r="E41" s="15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1"/>
      <c r="C42" s="20"/>
      <c r="D42" s="20"/>
      <c r="BM42" s="55"/>
    </row>
    <row r="43" spans="1:65" ht="19.5">
      <c r="B43" s="8" t="s">
        <v>612</v>
      </c>
      <c r="BM43" s="28" t="s">
        <v>278</v>
      </c>
    </row>
    <row r="44" spans="1:65" ht="19.5">
      <c r="A44" s="25" t="s">
        <v>350</v>
      </c>
      <c r="B44" s="18" t="s">
        <v>112</v>
      </c>
      <c r="C44" s="15" t="s">
        <v>113</v>
      </c>
      <c r="D44" s="16" t="s">
        <v>348</v>
      </c>
      <c r="E44" s="15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0"/>
      <c r="B45" s="19" t="s">
        <v>231</v>
      </c>
      <c r="C45" s="9" t="s">
        <v>231</v>
      </c>
      <c r="D45" s="10" t="s">
        <v>114</v>
      </c>
      <c r="E45" s="15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1</v>
      </c>
    </row>
    <row r="46" spans="1:65">
      <c r="A46" s="30"/>
      <c r="B46" s="19"/>
      <c r="C46" s="9"/>
      <c r="D46" s="10" t="s">
        <v>100</v>
      </c>
      <c r="E46" s="15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3</v>
      </c>
    </row>
    <row r="47" spans="1:65">
      <c r="A47" s="30"/>
      <c r="B47" s="19"/>
      <c r="C47" s="9"/>
      <c r="D47" s="26"/>
      <c r="E47" s="15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3</v>
      </c>
    </row>
    <row r="48" spans="1:65">
      <c r="A48" s="30"/>
      <c r="B48" s="18">
        <v>1</v>
      </c>
      <c r="C48" s="14">
        <v>1</v>
      </c>
      <c r="D48" s="229">
        <v>0.73299999999999998</v>
      </c>
      <c r="E48" s="206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 s="207"/>
      <c r="X48" s="207"/>
      <c r="Y48" s="207"/>
      <c r="Z48" s="207"/>
      <c r="AA48" s="207"/>
      <c r="AB48" s="207"/>
      <c r="AC48" s="207"/>
      <c r="AD48" s="207"/>
      <c r="AE48" s="207"/>
      <c r="AF48" s="207"/>
      <c r="AG48" s="207"/>
      <c r="AH48" s="207"/>
      <c r="AI48" s="207"/>
      <c r="AJ48" s="207"/>
      <c r="AK48" s="207"/>
      <c r="AL48" s="207"/>
      <c r="AM48" s="207"/>
      <c r="AN48" s="207"/>
      <c r="AO48" s="207"/>
      <c r="AP48" s="207"/>
      <c r="AQ48" s="207"/>
      <c r="AR48" s="207"/>
      <c r="AS48" s="207"/>
      <c r="AT48" s="207"/>
      <c r="AU48" s="207"/>
      <c r="AV48" s="207"/>
      <c r="AW48" s="207"/>
      <c r="AX48" s="207"/>
      <c r="AY48" s="207"/>
      <c r="AZ48" s="207"/>
      <c r="BA48" s="207"/>
      <c r="BB48" s="207"/>
      <c r="BC48" s="207"/>
      <c r="BD48" s="207"/>
      <c r="BE48" s="207"/>
      <c r="BF48" s="207"/>
      <c r="BG48" s="207"/>
      <c r="BH48" s="207"/>
      <c r="BI48" s="207"/>
      <c r="BJ48" s="207"/>
      <c r="BK48" s="207"/>
      <c r="BL48" s="207"/>
      <c r="BM48" s="230">
        <v>1</v>
      </c>
    </row>
    <row r="49" spans="1:65">
      <c r="A49" s="30"/>
      <c r="B49" s="19">
        <v>1</v>
      </c>
      <c r="C49" s="9">
        <v>2</v>
      </c>
      <c r="D49" s="24">
        <v>0.73599999999999999</v>
      </c>
      <c r="E49" s="206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7"/>
      <c r="R49" s="207"/>
      <c r="S49" s="207"/>
      <c r="T49" s="207"/>
      <c r="U49" s="207"/>
      <c r="V49" s="207"/>
      <c r="W49" s="207"/>
      <c r="X49" s="207"/>
      <c r="Y49" s="207"/>
      <c r="Z49" s="207"/>
      <c r="AA49" s="207"/>
      <c r="AB49" s="207"/>
      <c r="AC49" s="207"/>
      <c r="AD49" s="207"/>
      <c r="AE49" s="207"/>
      <c r="AF49" s="207"/>
      <c r="AG49" s="207"/>
      <c r="AH49" s="207"/>
      <c r="AI49" s="207"/>
      <c r="AJ49" s="207"/>
      <c r="AK49" s="207"/>
      <c r="AL49" s="207"/>
      <c r="AM49" s="207"/>
      <c r="AN49" s="207"/>
      <c r="AO49" s="207"/>
      <c r="AP49" s="207"/>
      <c r="AQ49" s="207"/>
      <c r="AR49" s="207"/>
      <c r="AS49" s="207"/>
      <c r="AT49" s="207"/>
      <c r="AU49" s="207"/>
      <c r="AV49" s="207"/>
      <c r="AW49" s="207"/>
      <c r="AX49" s="207"/>
      <c r="AY49" s="207"/>
      <c r="AZ49" s="207"/>
      <c r="BA49" s="207"/>
      <c r="BB49" s="207"/>
      <c r="BC49" s="207"/>
      <c r="BD49" s="207"/>
      <c r="BE49" s="207"/>
      <c r="BF49" s="207"/>
      <c r="BG49" s="207"/>
      <c r="BH49" s="207"/>
      <c r="BI49" s="207"/>
      <c r="BJ49" s="207"/>
      <c r="BK49" s="207"/>
      <c r="BL49" s="207"/>
      <c r="BM49" s="230">
        <v>12</v>
      </c>
    </row>
    <row r="50" spans="1:65">
      <c r="A50" s="30"/>
      <c r="B50" s="20" t="s">
        <v>272</v>
      </c>
      <c r="C50" s="12"/>
      <c r="D50" s="232">
        <v>0.73449999999999993</v>
      </c>
      <c r="E50" s="206"/>
      <c r="F50" s="207"/>
      <c r="G50" s="207"/>
      <c r="H50" s="207"/>
      <c r="I50" s="207"/>
      <c r="J50" s="207"/>
      <c r="K50" s="207"/>
      <c r="L50" s="207"/>
      <c r="M50" s="207"/>
      <c r="N50" s="207"/>
      <c r="O50" s="207"/>
      <c r="P50" s="207"/>
      <c r="Q50" s="207"/>
      <c r="R50" s="207"/>
      <c r="S50" s="207"/>
      <c r="T50" s="207"/>
      <c r="U50" s="207"/>
      <c r="V50" s="207"/>
      <c r="W50" s="207"/>
      <c r="X50" s="207"/>
      <c r="Y50" s="207"/>
      <c r="Z50" s="207"/>
      <c r="AA50" s="207"/>
      <c r="AB50" s="207"/>
      <c r="AC50" s="207"/>
      <c r="AD50" s="207"/>
      <c r="AE50" s="207"/>
      <c r="AF50" s="207"/>
      <c r="AG50" s="207"/>
      <c r="AH50" s="207"/>
      <c r="AI50" s="207"/>
      <c r="AJ50" s="207"/>
      <c r="AK50" s="207"/>
      <c r="AL50" s="207"/>
      <c r="AM50" s="207"/>
      <c r="AN50" s="207"/>
      <c r="AO50" s="207"/>
      <c r="AP50" s="207"/>
      <c r="AQ50" s="207"/>
      <c r="AR50" s="207"/>
      <c r="AS50" s="207"/>
      <c r="AT50" s="207"/>
      <c r="AU50" s="207"/>
      <c r="AV50" s="207"/>
      <c r="AW50" s="207"/>
      <c r="AX50" s="207"/>
      <c r="AY50" s="207"/>
      <c r="AZ50" s="207"/>
      <c r="BA50" s="207"/>
      <c r="BB50" s="207"/>
      <c r="BC50" s="207"/>
      <c r="BD50" s="207"/>
      <c r="BE50" s="207"/>
      <c r="BF50" s="207"/>
      <c r="BG50" s="207"/>
      <c r="BH50" s="207"/>
      <c r="BI50" s="207"/>
      <c r="BJ50" s="207"/>
      <c r="BK50" s="207"/>
      <c r="BL50" s="207"/>
      <c r="BM50" s="230">
        <v>16</v>
      </c>
    </row>
    <row r="51" spans="1:65">
      <c r="A51" s="30"/>
      <c r="B51" s="3" t="s">
        <v>273</v>
      </c>
      <c r="C51" s="29"/>
      <c r="D51" s="24">
        <v>0.73449999999999993</v>
      </c>
      <c r="E51" s="206"/>
      <c r="F51" s="207"/>
      <c r="G51" s="207"/>
      <c r="H51" s="207"/>
      <c r="I51" s="207"/>
      <c r="J51" s="207"/>
      <c r="K51" s="207"/>
      <c r="L51" s="207"/>
      <c r="M51" s="207"/>
      <c r="N51" s="207"/>
      <c r="O51" s="207"/>
      <c r="P51" s="207"/>
      <c r="Q51" s="207"/>
      <c r="R51" s="207"/>
      <c r="S51" s="207"/>
      <c r="T51" s="207"/>
      <c r="U51" s="207"/>
      <c r="V51" s="207"/>
      <c r="W51" s="207"/>
      <c r="X51" s="207"/>
      <c r="Y51" s="207"/>
      <c r="Z51" s="207"/>
      <c r="AA51" s="207"/>
      <c r="AB51" s="207"/>
      <c r="AC51" s="207"/>
      <c r="AD51" s="207"/>
      <c r="AE51" s="207"/>
      <c r="AF51" s="207"/>
      <c r="AG51" s="207"/>
      <c r="AH51" s="207"/>
      <c r="AI51" s="207"/>
      <c r="AJ51" s="207"/>
      <c r="AK51" s="207"/>
      <c r="AL51" s="207"/>
      <c r="AM51" s="207"/>
      <c r="AN51" s="207"/>
      <c r="AO51" s="207"/>
      <c r="AP51" s="207"/>
      <c r="AQ51" s="207"/>
      <c r="AR51" s="207"/>
      <c r="AS51" s="207"/>
      <c r="AT51" s="207"/>
      <c r="AU51" s="207"/>
      <c r="AV51" s="207"/>
      <c r="AW51" s="207"/>
      <c r="AX51" s="207"/>
      <c r="AY51" s="207"/>
      <c r="AZ51" s="207"/>
      <c r="BA51" s="207"/>
      <c r="BB51" s="207"/>
      <c r="BC51" s="207"/>
      <c r="BD51" s="207"/>
      <c r="BE51" s="207"/>
      <c r="BF51" s="207"/>
      <c r="BG51" s="207"/>
      <c r="BH51" s="207"/>
      <c r="BI51" s="207"/>
      <c r="BJ51" s="207"/>
      <c r="BK51" s="207"/>
      <c r="BL51" s="207"/>
      <c r="BM51" s="230">
        <v>0.73450000000000004</v>
      </c>
    </row>
    <row r="52" spans="1:65">
      <c r="A52" s="30"/>
      <c r="B52" s="3" t="s">
        <v>274</v>
      </c>
      <c r="C52" s="29"/>
      <c r="D52" s="24">
        <v>2.1213203435596446E-3</v>
      </c>
      <c r="E52" s="206"/>
      <c r="F52" s="207"/>
      <c r="G52" s="207"/>
      <c r="H52" s="207"/>
      <c r="I52" s="207"/>
      <c r="J52" s="207"/>
      <c r="K52" s="207"/>
      <c r="L52" s="207"/>
      <c r="M52" s="207"/>
      <c r="N52" s="207"/>
      <c r="O52" s="207"/>
      <c r="P52" s="207"/>
      <c r="Q52" s="207"/>
      <c r="R52" s="207"/>
      <c r="S52" s="207"/>
      <c r="T52" s="207"/>
      <c r="U52" s="207"/>
      <c r="V52" s="207"/>
      <c r="W52" s="207"/>
      <c r="X52" s="207"/>
      <c r="Y52" s="207"/>
      <c r="Z52" s="207"/>
      <c r="AA52" s="207"/>
      <c r="AB52" s="207"/>
      <c r="AC52" s="207"/>
      <c r="AD52" s="207"/>
      <c r="AE52" s="207"/>
      <c r="AF52" s="207"/>
      <c r="AG52" s="207"/>
      <c r="AH52" s="207"/>
      <c r="AI52" s="207"/>
      <c r="AJ52" s="207"/>
      <c r="AK52" s="207"/>
      <c r="AL52" s="207"/>
      <c r="AM52" s="207"/>
      <c r="AN52" s="207"/>
      <c r="AO52" s="207"/>
      <c r="AP52" s="207"/>
      <c r="AQ52" s="207"/>
      <c r="AR52" s="207"/>
      <c r="AS52" s="207"/>
      <c r="AT52" s="207"/>
      <c r="AU52" s="207"/>
      <c r="AV52" s="207"/>
      <c r="AW52" s="207"/>
      <c r="AX52" s="207"/>
      <c r="AY52" s="207"/>
      <c r="AZ52" s="207"/>
      <c r="BA52" s="207"/>
      <c r="BB52" s="207"/>
      <c r="BC52" s="207"/>
      <c r="BD52" s="207"/>
      <c r="BE52" s="207"/>
      <c r="BF52" s="207"/>
      <c r="BG52" s="207"/>
      <c r="BH52" s="207"/>
      <c r="BI52" s="207"/>
      <c r="BJ52" s="207"/>
      <c r="BK52" s="207"/>
      <c r="BL52" s="207"/>
      <c r="BM52" s="230">
        <v>18</v>
      </c>
    </row>
    <row r="53" spans="1:65">
      <c r="A53" s="30"/>
      <c r="B53" s="3" t="s">
        <v>87</v>
      </c>
      <c r="C53" s="29"/>
      <c r="D53" s="13">
        <v>2.8881148312588766E-3</v>
      </c>
      <c r="E53" s="15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3" t="s">
        <v>275</v>
      </c>
      <c r="C54" s="29"/>
      <c r="D54" s="13">
        <v>-1.1102230246251565E-16</v>
      </c>
      <c r="E54" s="15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30"/>
      <c r="B55" s="46" t="s">
        <v>276</v>
      </c>
      <c r="C55" s="47"/>
      <c r="D55" s="45" t="s">
        <v>277</v>
      </c>
      <c r="E55" s="15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1"/>
      <c r="C56" s="20"/>
      <c r="D56" s="20"/>
      <c r="BM56" s="55"/>
    </row>
    <row r="57" spans="1:65" ht="15">
      <c r="B57" s="8" t="s">
        <v>613</v>
      </c>
      <c r="BM57" s="28" t="s">
        <v>278</v>
      </c>
    </row>
    <row r="58" spans="1:65" ht="15">
      <c r="A58" s="25" t="s">
        <v>109</v>
      </c>
      <c r="B58" s="18" t="s">
        <v>112</v>
      </c>
      <c r="C58" s="15" t="s">
        <v>113</v>
      </c>
      <c r="D58" s="16" t="s">
        <v>348</v>
      </c>
      <c r="E58" s="15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 t="s">
        <v>231</v>
      </c>
      <c r="C59" s="9" t="s">
        <v>231</v>
      </c>
      <c r="D59" s="10" t="s">
        <v>114</v>
      </c>
      <c r="E59" s="15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1</v>
      </c>
    </row>
    <row r="60" spans="1:65">
      <c r="A60" s="30"/>
      <c r="B60" s="19"/>
      <c r="C60" s="9"/>
      <c r="D60" s="10" t="s">
        <v>100</v>
      </c>
      <c r="E60" s="15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2</v>
      </c>
    </row>
    <row r="61" spans="1:65">
      <c r="A61" s="30"/>
      <c r="B61" s="19"/>
      <c r="C61" s="9"/>
      <c r="D61" s="26"/>
      <c r="E61" s="15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2</v>
      </c>
    </row>
    <row r="62" spans="1:65">
      <c r="A62" s="30"/>
      <c r="B62" s="18">
        <v>1</v>
      </c>
      <c r="C62" s="14">
        <v>1</v>
      </c>
      <c r="D62" s="22">
        <v>5.62</v>
      </c>
      <c r="E62" s="15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8">
        <v>1</v>
      </c>
    </row>
    <row r="63" spans="1:65">
      <c r="A63" s="30"/>
      <c r="B63" s="19">
        <v>1</v>
      </c>
      <c r="C63" s="9">
        <v>2</v>
      </c>
      <c r="D63" s="11">
        <v>5.61</v>
      </c>
      <c r="E63" s="15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8">
        <v>9</v>
      </c>
    </row>
    <row r="64" spans="1:65">
      <c r="A64" s="30"/>
      <c r="B64" s="20" t="s">
        <v>272</v>
      </c>
      <c r="C64" s="12"/>
      <c r="D64" s="23">
        <v>5.6150000000000002</v>
      </c>
      <c r="E64" s="15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8">
        <v>16</v>
      </c>
    </row>
    <row r="65" spans="1:65">
      <c r="A65" s="30"/>
      <c r="B65" s="3" t="s">
        <v>273</v>
      </c>
      <c r="C65" s="29"/>
      <c r="D65" s="11">
        <v>5.6150000000000002</v>
      </c>
      <c r="E65" s="15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8">
        <v>5.6150000000000002</v>
      </c>
    </row>
    <row r="66" spans="1:65">
      <c r="A66" s="30"/>
      <c r="B66" s="3" t="s">
        <v>274</v>
      </c>
      <c r="C66" s="29"/>
      <c r="D66" s="24">
        <v>7.0710678118653244E-3</v>
      </c>
      <c r="E66" s="15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8">
        <v>15</v>
      </c>
    </row>
    <row r="67" spans="1:65">
      <c r="A67" s="30"/>
      <c r="B67" s="3" t="s">
        <v>87</v>
      </c>
      <c r="C67" s="29"/>
      <c r="D67" s="13">
        <v>1.2593175087916872E-3</v>
      </c>
      <c r="E67" s="15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30"/>
      <c r="B68" s="3" t="s">
        <v>275</v>
      </c>
      <c r="C68" s="29"/>
      <c r="D68" s="13">
        <v>0</v>
      </c>
      <c r="E68" s="15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30"/>
      <c r="B69" s="46" t="s">
        <v>276</v>
      </c>
      <c r="C69" s="47"/>
      <c r="D69" s="45" t="s">
        <v>277</v>
      </c>
      <c r="E69" s="15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1"/>
      <c r="C70" s="20"/>
      <c r="D70" s="20"/>
      <c r="BM70" s="55"/>
    </row>
    <row r="71" spans="1:65" ht="15">
      <c r="B71" s="8" t="s">
        <v>614</v>
      </c>
      <c r="BM71" s="28" t="s">
        <v>278</v>
      </c>
    </row>
    <row r="72" spans="1:65" ht="15">
      <c r="A72" s="25" t="s">
        <v>110</v>
      </c>
      <c r="B72" s="18" t="s">
        <v>112</v>
      </c>
      <c r="C72" s="15" t="s">
        <v>113</v>
      </c>
      <c r="D72" s="16" t="s">
        <v>348</v>
      </c>
      <c r="E72" s="15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0"/>
      <c r="B73" s="19" t="s">
        <v>231</v>
      </c>
      <c r="C73" s="9" t="s">
        <v>231</v>
      </c>
      <c r="D73" s="10" t="s">
        <v>114</v>
      </c>
      <c r="E73" s="15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1</v>
      </c>
    </row>
    <row r="74" spans="1:65">
      <c r="A74" s="30"/>
      <c r="B74" s="19"/>
      <c r="C74" s="9"/>
      <c r="D74" s="10" t="s">
        <v>100</v>
      </c>
      <c r="E74" s="15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3</v>
      </c>
    </row>
    <row r="75" spans="1:65">
      <c r="A75" s="30"/>
      <c r="B75" s="19"/>
      <c r="C75" s="9"/>
      <c r="D75" s="26"/>
      <c r="E75" s="15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3</v>
      </c>
    </row>
    <row r="76" spans="1:65">
      <c r="A76" s="30"/>
      <c r="B76" s="18">
        <v>1</v>
      </c>
      <c r="C76" s="14">
        <v>1</v>
      </c>
      <c r="D76" s="229">
        <v>0.16200000000000001</v>
      </c>
      <c r="E76" s="206"/>
      <c r="F76" s="207"/>
      <c r="G76" s="207"/>
      <c r="H76" s="207"/>
      <c r="I76" s="207"/>
      <c r="J76" s="207"/>
      <c r="K76" s="207"/>
      <c r="L76" s="207"/>
      <c r="M76" s="207"/>
      <c r="N76" s="207"/>
      <c r="O76" s="207"/>
      <c r="P76" s="207"/>
      <c r="Q76" s="207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30">
        <v>1</v>
      </c>
    </row>
    <row r="77" spans="1:65">
      <c r="A77" s="30"/>
      <c r="B77" s="19">
        <v>1</v>
      </c>
      <c r="C77" s="9">
        <v>2</v>
      </c>
      <c r="D77" s="24">
        <v>0.161</v>
      </c>
      <c r="E77" s="206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30">
        <v>10</v>
      </c>
    </row>
    <row r="78" spans="1:65">
      <c r="A78" s="30"/>
      <c r="B78" s="20" t="s">
        <v>272</v>
      </c>
      <c r="C78" s="12"/>
      <c r="D78" s="232">
        <v>0.1615</v>
      </c>
      <c r="E78" s="206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30">
        <v>16</v>
      </c>
    </row>
    <row r="79" spans="1:65">
      <c r="A79" s="30"/>
      <c r="B79" s="3" t="s">
        <v>273</v>
      </c>
      <c r="C79" s="29"/>
      <c r="D79" s="24">
        <v>0.1615</v>
      </c>
      <c r="E79" s="206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30">
        <v>0.1615</v>
      </c>
    </row>
    <row r="80" spans="1:65">
      <c r="A80" s="30"/>
      <c r="B80" s="3" t="s">
        <v>274</v>
      </c>
      <c r="C80" s="29"/>
      <c r="D80" s="24">
        <v>7.0710678118654816E-4</v>
      </c>
      <c r="E80" s="206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30">
        <v>16</v>
      </c>
    </row>
    <row r="81" spans="1:65">
      <c r="A81" s="30"/>
      <c r="B81" s="3" t="s">
        <v>87</v>
      </c>
      <c r="C81" s="29"/>
      <c r="D81" s="13">
        <v>4.3783701621458093E-3</v>
      </c>
      <c r="E81" s="15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30"/>
      <c r="B82" s="3" t="s">
        <v>275</v>
      </c>
      <c r="C82" s="29"/>
      <c r="D82" s="13">
        <v>0</v>
      </c>
      <c r="E82" s="15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30"/>
      <c r="B83" s="46" t="s">
        <v>276</v>
      </c>
      <c r="C83" s="47"/>
      <c r="D83" s="45" t="s">
        <v>277</v>
      </c>
      <c r="E83" s="15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1"/>
      <c r="C84" s="20"/>
      <c r="D84" s="20"/>
      <c r="BM84" s="55"/>
    </row>
    <row r="85" spans="1:65" ht="19.5">
      <c r="B85" s="8" t="s">
        <v>615</v>
      </c>
      <c r="BM85" s="28" t="s">
        <v>278</v>
      </c>
    </row>
    <row r="86" spans="1:65" ht="19.5">
      <c r="A86" s="25" t="s">
        <v>351</v>
      </c>
      <c r="B86" s="18" t="s">
        <v>112</v>
      </c>
      <c r="C86" s="15" t="s">
        <v>113</v>
      </c>
      <c r="D86" s="16" t="s">
        <v>348</v>
      </c>
      <c r="E86" s="15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0"/>
      <c r="B87" s="19" t="s">
        <v>231</v>
      </c>
      <c r="C87" s="9" t="s">
        <v>231</v>
      </c>
      <c r="D87" s="10" t="s">
        <v>114</v>
      </c>
      <c r="E87" s="15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1</v>
      </c>
    </row>
    <row r="88" spans="1:65">
      <c r="A88" s="30"/>
      <c r="B88" s="19"/>
      <c r="C88" s="9"/>
      <c r="D88" s="10" t="s">
        <v>100</v>
      </c>
      <c r="E88" s="15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2</v>
      </c>
    </row>
    <row r="89" spans="1:65">
      <c r="A89" s="30"/>
      <c r="B89" s="19"/>
      <c r="C89" s="9"/>
      <c r="D89" s="26"/>
      <c r="E89" s="15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2</v>
      </c>
    </row>
    <row r="90" spans="1:65">
      <c r="A90" s="30"/>
      <c r="B90" s="18">
        <v>1</v>
      </c>
      <c r="C90" s="14">
        <v>1</v>
      </c>
      <c r="D90" s="22">
        <v>2.6</v>
      </c>
      <c r="E90" s="154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28">
        <v>1</v>
      </c>
    </row>
    <row r="91" spans="1:65">
      <c r="A91" s="30"/>
      <c r="B91" s="19">
        <v>1</v>
      </c>
      <c r="C91" s="9">
        <v>2</v>
      </c>
      <c r="D91" s="11">
        <v>2.58</v>
      </c>
      <c r="E91" s="154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28">
        <v>11</v>
      </c>
    </row>
    <row r="92" spans="1:65">
      <c r="A92" s="30"/>
      <c r="B92" s="20" t="s">
        <v>272</v>
      </c>
      <c r="C92" s="12"/>
      <c r="D92" s="23">
        <v>2.59</v>
      </c>
      <c r="E92" s="154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8">
        <v>16</v>
      </c>
    </row>
    <row r="93" spans="1:65">
      <c r="A93" s="30"/>
      <c r="B93" s="3" t="s">
        <v>273</v>
      </c>
      <c r="C93" s="29"/>
      <c r="D93" s="11">
        <v>2.59</v>
      </c>
      <c r="E93" s="15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2.59</v>
      </c>
    </row>
    <row r="94" spans="1:65">
      <c r="A94" s="30"/>
      <c r="B94" s="3" t="s">
        <v>274</v>
      </c>
      <c r="C94" s="29"/>
      <c r="D94" s="24">
        <v>1.4142135623730963E-2</v>
      </c>
      <c r="E94" s="15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17</v>
      </c>
    </row>
    <row r="95" spans="1:65">
      <c r="A95" s="30"/>
      <c r="B95" s="3" t="s">
        <v>87</v>
      </c>
      <c r="C95" s="29"/>
      <c r="D95" s="13">
        <v>5.4602840246065496E-3</v>
      </c>
      <c r="E95" s="15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30"/>
      <c r="B96" s="3" t="s">
        <v>275</v>
      </c>
      <c r="C96" s="29"/>
      <c r="D96" s="13">
        <v>0</v>
      </c>
      <c r="E96" s="15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30"/>
      <c r="B97" s="46" t="s">
        <v>276</v>
      </c>
      <c r="C97" s="47"/>
      <c r="D97" s="45" t="s">
        <v>277</v>
      </c>
      <c r="E97" s="15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1"/>
      <c r="C98" s="20"/>
      <c r="D98" s="20"/>
      <c r="BM98" s="55"/>
    </row>
    <row r="99" spans="1:65" ht="19.5">
      <c r="B99" s="8" t="s">
        <v>616</v>
      </c>
      <c r="BM99" s="28" t="s">
        <v>278</v>
      </c>
    </row>
    <row r="100" spans="1:65" ht="19.5">
      <c r="A100" s="25" t="s">
        <v>352</v>
      </c>
      <c r="B100" s="18" t="s">
        <v>112</v>
      </c>
      <c r="C100" s="15" t="s">
        <v>113</v>
      </c>
      <c r="D100" s="16" t="s">
        <v>348</v>
      </c>
      <c r="E100" s="15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0"/>
      <c r="B101" s="19" t="s">
        <v>231</v>
      </c>
      <c r="C101" s="9" t="s">
        <v>231</v>
      </c>
      <c r="D101" s="10" t="s">
        <v>114</v>
      </c>
      <c r="E101" s="15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1</v>
      </c>
    </row>
    <row r="102" spans="1:65">
      <c r="A102" s="30"/>
      <c r="B102" s="19"/>
      <c r="C102" s="9"/>
      <c r="D102" s="10" t="s">
        <v>100</v>
      </c>
      <c r="E102" s="15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3</v>
      </c>
    </row>
    <row r="103" spans="1:65">
      <c r="A103" s="30"/>
      <c r="B103" s="19"/>
      <c r="C103" s="9"/>
      <c r="D103" s="26"/>
      <c r="E103" s="15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3</v>
      </c>
    </row>
    <row r="104" spans="1:65">
      <c r="A104" s="30"/>
      <c r="B104" s="18">
        <v>1</v>
      </c>
      <c r="C104" s="14">
        <v>1</v>
      </c>
      <c r="D104" s="229">
        <v>9.7000000000000003E-2</v>
      </c>
      <c r="E104" s="206"/>
      <c r="F104" s="207"/>
      <c r="G104" s="207"/>
      <c r="H104" s="207"/>
      <c r="I104" s="207"/>
      <c r="J104" s="207"/>
      <c r="K104" s="207"/>
      <c r="L104" s="207"/>
      <c r="M104" s="207"/>
      <c r="N104" s="207"/>
      <c r="O104" s="207"/>
      <c r="P104" s="207"/>
      <c r="Q104" s="207"/>
      <c r="R104" s="207"/>
      <c r="S104" s="207"/>
      <c r="T104" s="207"/>
      <c r="U104" s="207"/>
      <c r="V104" s="207"/>
      <c r="W104" s="207"/>
      <c r="X104" s="207"/>
      <c r="Y104" s="207"/>
      <c r="Z104" s="207"/>
      <c r="AA104" s="207"/>
      <c r="AB104" s="207"/>
      <c r="AC104" s="207"/>
      <c r="AD104" s="207"/>
      <c r="AE104" s="207"/>
      <c r="AF104" s="207"/>
      <c r="AG104" s="207"/>
      <c r="AH104" s="207"/>
      <c r="AI104" s="207"/>
      <c r="AJ104" s="207"/>
      <c r="AK104" s="207"/>
      <c r="AL104" s="207"/>
      <c r="AM104" s="207"/>
      <c r="AN104" s="207"/>
      <c r="AO104" s="207"/>
      <c r="AP104" s="207"/>
      <c r="AQ104" s="207"/>
      <c r="AR104" s="207"/>
      <c r="AS104" s="207"/>
      <c r="AT104" s="207"/>
      <c r="AU104" s="207"/>
      <c r="AV104" s="207"/>
      <c r="AW104" s="207"/>
      <c r="AX104" s="207"/>
      <c r="AY104" s="207"/>
      <c r="AZ104" s="207"/>
      <c r="BA104" s="207"/>
      <c r="BB104" s="207"/>
      <c r="BC104" s="207"/>
      <c r="BD104" s="207"/>
      <c r="BE104" s="207"/>
      <c r="BF104" s="207"/>
      <c r="BG104" s="207"/>
      <c r="BH104" s="207"/>
      <c r="BI104" s="207"/>
      <c r="BJ104" s="207"/>
      <c r="BK104" s="207"/>
      <c r="BL104" s="207"/>
      <c r="BM104" s="230">
        <v>1</v>
      </c>
    </row>
    <row r="105" spans="1:65">
      <c r="A105" s="30"/>
      <c r="B105" s="19">
        <v>1</v>
      </c>
      <c r="C105" s="9">
        <v>2</v>
      </c>
      <c r="D105" s="24">
        <v>9.6000000000000002E-2</v>
      </c>
      <c r="E105" s="206"/>
      <c r="F105" s="207"/>
      <c r="G105" s="207"/>
      <c r="H105" s="207"/>
      <c r="I105" s="207"/>
      <c r="J105" s="207"/>
      <c r="K105" s="207"/>
      <c r="L105" s="207"/>
      <c r="M105" s="207"/>
      <c r="N105" s="207"/>
      <c r="O105" s="207"/>
      <c r="P105" s="207"/>
      <c r="Q105" s="207"/>
      <c r="R105" s="207"/>
      <c r="S105" s="207"/>
      <c r="T105" s="207"/>
      <c r="U105" s="207"/>
      <c r="V105" s="207"/>
      <c r="W105" s="207"/>
      <c r="X105" s="207"/>
      <c r="Y105" s="207"/>
      <c r="Z105" s="207"/>
      <c r="AA105" s="207"/>
      <c r="AB105" s="207"/>
      <c r="AC105" s="207"/>
      <c r="AD105" s="207"/>
      <c r="AE105" s="207"/>
      <c r="AF105" s="207"/>
      <c r="AG105" s="207"/>
      <c r="AH105" s="207"/>
      <c r="AI105" s="207"/>
      <c r="AJ105" s="207"/>
      <c r="AK105" s="207"/>
      <c r="AL105" s="207"/>
      <c r="AM105" s="207"/>
      <c r="AN105" s="207"/>
      <c r="AO105" s="207"/>
      <c r="AP105" s="207"/>
      <c r="AQ105" s="207"/>
      <c r="AR105" s="207"/>
      <c r="AS105" s="207"/>
      <c r="AT105" s="207"/>
      <c r="AU105" s="207"/>
      <c r="AV105" s="207"/>
      <c r="AW105" s="207"/>
      <c r="AX105" s="207"/>
      <c r="AY105" s="207"/>
      <c r="AZ105" s="207"/>
      <c r="BA105" s="207"/>
      <c r="BB105" s="207"/>
      <c r="BC105" s="207"/>
      <c r="BD105" s="207"/>
      <c r="BE105" s="207"/>
      <c r="BF105" s="207"/>
      <c r="BG105" s="207"/>
      <c r="BH105" s="207"/>
      <c r="BI105" s="207"/>
      <c r="BJ105" s="207"/>
      <c r="BK105" s="207"/>
      <c r="BL105" s="207"/>
      <c r="BM105" s="230">
        <v>12</v>
      </c>
    </row>
    <row r="106" spans="1:65">
      <c r="A106" s="30"/>
      <c r="B106" s="20" t="s">
        <v>272</v>
      </c>
      <c r="C106" s="12"/>
      <c r="D106" s="232">
        <v>9.6500000000000002E-2</v>
      </c>
      <c r="E106" s="206"/>
      <c r="F106" s="207"/>
      <c r="G106" s="207"/>
      <c r="H106" s="207"/>
      <c r="I106" s="207"/>
      <c r="J106" s="207"/>
      <c r="K106" s="207"/>
      <c r="L106" s="207"/>
      <c r="M106" s="207"/>
      <c r="N106" s="207"/>
      <c r="O106" s="207"/>
      <c r="P106" s="207"/>
      <c r="Q106" s="207"/>
      <c r="R106" s="207"/>
      <c r="S106" s="207"/>
      <c r="T106" s="207"/>
      <c r="U106" s="207"/>
      <c r="V106" s="207"/>
      <c r="W106" s="207"/>
      <c r="X106" s="207"/>
      <c r="Y106" s="207"/>
      <c r="Z106" s="207"/>
      <c r="AA106" s="207"/>
      <c r="AB106" s="207"/>
      <c r="AC106" s="207"/>
      <c r="AD106" s="207"/>
      <c r="AE106" s="207"/>
      <c r="AF106" s="207"/>
      <c r="AG106" s="207"/>
      <c r="AH106" s="207"/>
      <c r="AI106" s="207"/>
      <c r="AJ106" s="207"/>
      <c r="AK106" s="207"/>
      <c r="AL106" s="207"/>
      <c r="AM106" s="207"/>
      <c r="AN106" s="207"/>
      <c r="AO106" s="207"/>
      <c r="AP106" s="207"/>
      <c r="AQ106" s="207"/>
      <c r="AR106" s="207"/>
      <c r="AS106" s="207"/>
      <c r="AT106" s="207"/>
      <c r="AU106" s="207"/>
      <c r="AV106" s="207"/>
      <c r="AW106" s="207"/>
      <c r="AX106" s="207"/>
      <c r="AY106" s="207"/>
      <c r="AZ106" s="207"/>
      <c r="BA106" s="207"/>
      <c r="BB106" s="207"/>
      <c r="BC106" s="207"/>
      <c r="BD106" s="207"/>
      <c r="BE106" s="207"/>
      <c r="BF106" s="207"/>
      <c r="BG106" s="207"/>
      <c r="BH106" s="207"/>
      <c r="BI106" s="207"/>
      <c r="BJ106" s="207"/>
      <c r="BK106" s="207"/>
      <c r="BL106" s="207"/>
      <c r="BM106" s="230">
        <v>16</v>
      </c>
    </row>
    <row r="107" spans="1:65">
      <c r="A107" s="30"/>
      <c r="B107" s="3" t="s">
        <v>273</v>
      </c>
      <c r="C107" s="29"/>
      <c r="D107" s="24">
        <v>9.6500000000000002E-2</v>
      </c>
      <c r="E107" s="206"/>
      <c r="F107" s="207"/>
      <c r="G107" s="207"/>
      <c r="H107" s="207"/>
      <c r="I107" s="207"/>
      <c r="J107" s="207"/>
      <c r="K107" s="207"/>
      <c r="L107" s="207"/>
      <c r="M107" s="207"/>
      <c r="N107" s="207"/>
      <c r="O107" s="207"/>
      <c r="P107" s="207"/>
      <c r="Q107" s="207"/>
      <c r="R107" s="207"/>
      <c r="S107" s="207"/>
      <c r="T107" s="207"/>
      <c r="U107" s="207"/>
      <c r="V107" s="207"/>
      <c r="W107" s="207"/>
      <c r="X107" s="207"/>
      <c r="Y107" s="207"/>
      <c r="Z107" s="207"/>
      <c r="AA107" s="207"/>
      <c r="AB107" s="207"/>
      <c r="AC107" s="207"/>
      <c r="AD107" s="207"/>
      <c r="AE107" s="207"/>
      <c r="AF107" s="207"/>
      <c r="AG107" s="207"/>
      <c r="AH107" s="207"/>
      <c r="AI107" s="207"/>
      <c r="AJ107" s="207"/>
      <c r="AK107" s="207"/>
      <c r="AL107" s="207"/>
      <c r="AM107" s="207"/>
      <c r="AN107" s="207"/>
      <c r="AO107" s="207"/>
      <c r="AP107" s="207"/>
      <c r="AQ107" s="207"/>
      <c r="AR107" s="207"/>
      <c r="AS107" s="207"/>
      <c r="AT107" s="207"/>
      <c r="AU107" s="207"/>
      <c r="AV107" s="207"/>
      <c r="AW107" s="207"/>
      <c r="AX107" s="207"/>
      <c r="AY107" s="207"/>
      <c r="AZ107" s="207"/>
      <c r="BA107" s="207"/>
      <c r="BB107" s="207"/>
      <c r="BC107" s="207"/>
      <c r="BD107" s="207"/>
      <c r="BE107" s="207"/>
      <c r="BF107" s="207"/>
      <c r="BG107" s="207"/>
      <c r="BH107" s="207"/>
      <c r="BI107" s="207"/>
      <c r="BJ107" s="207"/>
      <c r="BK107" s="207"/>
      <c r="BL107" s="207"/>
      <c r="BM107" s="230">
        <v>9.6500000000000002E-2</v>
      </c>
    </row>
    <row r="108" spans="1:65">
      <c r="A108" s="30"/>
      <c r="B108" s="3" t="s">
        <v>274</v>
      </c>
      <c r="C108" s="29"/>
      <c r="D108" s="24">
        <v>7.0710678118654816E-4</v>
      </c>
      <c r="E108" s="206"/>
      <c r="F108" s="207"/>
      <c r="G108" s="207"/>
      <c r="H108" s="207"/>
      <c r="I108" s="207"/>
      <c r="J108" s="207"/>
      <c r="K108" s="207"/>
      <c r="L108" s="207"/>
      <c r="M108" s="207"/>
      <c r="N108" s="207"/>
      <c r="O108" s="207"/>
      <c r="P108" s="207"/>
      <c r="Q108" s="207"/>
      <c r="R108" s="207"/>
      <c r="S108" s="207"/>
      <c r="T108" s="207"/>
      <c r="U108" s="207"/>
      <c r="V108" s="207"/>
      <c r="W108" s="207"/>
      <c r="X108" s="207"/>
      <c r="Y108" s="207"/>
      <c r="Z108" s="207"/>
      <c r="AA108" s="207"/>
      <c r="AB108" s="207"/>
      <c r="AC108" s="207"/>
      <c r="AD108" s="207"/>
      <c r="AE108" s="207"/>
      <c r="AF108" s="207"/>
      <c r="AG108" s="207"/>
      <c r="AH108" s="207"/>
      <c r="AI108" s="207"/>
      <c r="AJ108" s="207"/>
      <c r="AK108" s="207"/>
      <c r="AL108" s="207"/>
      <c r="AM108" s="207"/>
      <c r="AN108" s="207"/>
      <c r="AO108" s="207"/>
      <c r="AP108" s="207"/>
      <c r="AQ108" s="207"/>
      <c r="AR108" s="207"/>
      <c r="AS108" s="207"/>
      <c r="AT108" s="207"/>
      <c r="AU108" s="207"/>
      <c r="AV108" s="207"/>
      <c r="AW108" s="207"/>
      <c r="AX108" s="207"/>
      <c r="AY108" s="207"/>
      <c r="AZ108" s="207"/>
      <c r="BA108" s="207"/>
      <c r="BB108" s="207"/>
      <c r="BC108" s="207"/>
      <c r="BD108" s="207"/>
      <c r="BE108" s="207"/>
      <c r="BF108" s="207"/>
      <c r="BG108" s="207"/>
      <c r="BH108" s="207"/>
      <c r="BI108" s="207"/>
      <c r="BJ108" s="207"/>
      <c r="BK108" s="207"/>
      <c r="BL108" s="207"/>
      <c r="BM108" s="230">
        <v>18</v>
      </c>
    </row>
    <row r="109" spans="1:65">
      <c r="A109" s="30"/>
      <c r="B109" s="3" t="s">
        <v>87</v>
      </c>
      <c r="C109" s="29"/>
      <c r="D109" s="13">
        <v>7.3275314112595663E-3</v>
      </c>
      <c r="E109" s="15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30"/>
      <c r="B110" s="3" t="s">
        <v>275</v>
      </c>
      <c r="C110" s="29"/>
      <c r="D110" s="13">
        <v>0</v>
      </c>
      <c r="E110" s="15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30"/>
      <c r="B111" s="46" t="s">
        <v>276</v>
      </c>
      <c r="C111" s="47"/>
      <c r="D111" s="45" t="s">
        <v>277</v>
      </c>
      <c r="E111" s="15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1"/>
      <c r="C112" s="20"/>
      <c r="D112" s="20"/>
      <c r="BM112" s="55"/>
    </row>
    <row r="113" spans="1:65" ht="15">
      <c r="B113" s="8" t="s">
        <v>617</v>
      </c>
      <c r="BM113" s="28" t="s">
        <v>278</v>
      </c>
    </row>
    <row r="114" spans="1:65" ht="15">
      <c r="A114" s="25" t="s">
        <v>60</v>
      </c>
      <c r="B114" s="18" t="s">
        <v>112</v>
      </c>
      <c r="C114" s="15" t="s">
        <v>113</v>
      </c>
      <c r="D114" s="16" t="s">
        <v>348</v>
      </c>
      <c r="E114" s="15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 t="s">
        <v>231</v>
      </c>
      <c r="C115" s="9" t="s">
        <v>231</v>
      </c>
      <c r="D115" s="10" t="s">
        <v>114</v>
      </c>
      <c r="E115" s="15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1</v>
      </c>
    </row>
    <row r="116" spans="1:65">
      <c r="A116" s="30"/>
      <c r="B116" s="19"/>
      <c r="C116" s="9"/>
      <c r="D116" s="10" t="s">
        <v>100</v>
      </c>
      <c r="E116" s="15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3</v>
      </c>
    </row>
    <row r="117" spans="1:65">
      <c r="A117" s="30"/>
      <c r="B117" s="19"/>
      <c r="C117" s="9"/>
      <c r="D117" s="26"/>
      <c r="E117" s="15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3</v>
      </c>
    </row>
    <row r="118" spans="1:65">
      <c r="A118" s="30"/>
      <c r="B118" s="18">
        <v>1</v>
      </c>
      <c r="C118" s="14">
        <v>1</v>
      </c>
      <c r="D118" s="229">
        <v>0.41249999999999998</v>
      </c>
      <c r="E118" s="206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207"/>
      <c r="AB118" s="207"/>
      <c r="AC118" s="207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207"/>
      <c r="BB118" s="207"/>
      <c r="BC118" s="207"/>
      <c r="BD118" s="207"/>
      <c r="BE118" s="207"/>
      <c r="BF118" s="207"/>
      <c r="BG118" s="207"/>
      <c r="BH118" s="207"/>
      <c r="BI118" s="207"/>
      <c r="BJ118" s="207"/>
      <c r="BK118" s="207"/>
      <c r="BL118" s="207"/>
      <c r="BM118" s="230">
        <v>1</v>
      </c>
    </row>
    <row r="119" spans="1:65">
      <c r="A119" s="30"/>
      <c r="B119" s="19">
        <v>1</v>
      </c>
      <c r="C119" s="9">
        <v>2</v>
      </c>
      <c r="D119" s="24">
        <v>0.41249999999999998</v>
      </c>
      <c r="E119" s="206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7"/>
      <c r="X119" s="207"/>
      <c r="Y119" s="207"/>
      <c r="Z119" s="207"/>
      <c r="AA119" s="207"/>
      <c r="AB119" s="207"/>
      <c r="AC119" s="207"/>
      <c r="AD119" s="207"/>
      <c r="AE119" s="207"/>
      <c r="AF119" s="207"/>
      <c r="AG119" s="207"/>
      <c r="AH119" s="207"/>
      <c r="AI119" s="207"/>
      <c r="AJ119" s="207"/>
      <c r="AK119" s="207"/>
      <c r="AL119" s="207"/>
      <c r="AM119" s="207"/>
      <c r="AN119" s="207"/>
      <c r="AO119" s="207"/>
      <c r="AP119" s="207"/>
      <c r="AQ119" s="207"/>
      <c r="AR119" s="207"/>
      <c r="AS119" s="207"/>
      <c r="AT119" s="207"/>
      <c r="AU119" s="207"/>
      <c r="AV119" s="207"/>
      <c r="AW119" s="207"/>
      <c r="AX119" s="207"/>
      <c r="AY119" s="207"/>
      <c r="AZ119" s="207"/>
      <c r="BA119" s="207"/>
      <c r="BB119" s="207"/>
      <c r="BC119" s="207"/>
      <c r="BD119" s="207"/>
      <c r="BE119" s="207"/>
      <c r="BF119" s="207"/>
      <c r="BG119" s="207"/>
      <c r="BH119" s="207"/>
      <c r="BI119" s="207"/>
      <c r="BJ119" s="207"/>
      <c r="BK119" s="207"/>
      <c r="BL119" s="207"/>
      <c r="BM119" s="230">
        <v>16</v>
      </c>
    </row>
    <row r="120" spans="1:65">
      <c r="A120" s="30"/>
      <c r="B120" s="20" t="s">
        <v>272</v>
      </c>
      <c r="C120" s="12"/>
      <c r="D120" s="232">
        <v>0.41249999999999998</v>
      </c>
      <c r="E120" s="206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207"/>
      <c r="X120" s="207"/>
      <c r="Y120" s="207"/>
      <c r="Z120" s="207"/>
      <c r="AA120" s="207"/>
      <c r="AB120" s="207"/>
      <c r="AC120" s="207"/>
      <c r="AD120" s="207"/>
      <c r="AE120" s="207"/>
      <c r="AF120" s="207"/>
      <c r="AG120" s="207"/>
      <c r="AH120" s="207"/>
      <c r="AI120" s="207"/>
      <c r="AJ120" s="207"/>
      <c r="AK120" s="207"/>
      <c r="AL120" s="207"/>
      <c r="AM120" s="207"/>
      <c r="AN120" s="207"/>
      <c r="AO120" s="207"/>
      <c r="AP120" s="207"/>
      <c r="AQ120" s="207"/>
      <c r="AR120" s="207"/>
      <c r="AS120" s="207"/>
      <c r="AT120" s="207"/>
      <c r="AU120" s="207"/>
      <c r="AV120" s="207"/>
      <c r="AW120" s="207"/>
      <c r="AX120" s="207"/>
      <c r="AY120" s="207"/>
      <c r="AZ120" s="207"/>
      <c r="BA120" s="207"/>
      <c r="BB120" s="207"/>
      <c r="BC120" s="207"/>
      <c r="BD120" s="207"/>
      <c r="BE120" s="207"/>
      <c r="BF120" s="207"/>
      <c r="BG120" s="207"/>
      <c r="BH120" s="207"/>
      <c r="BI120" s="207"/>
      <c r="BJ120" s="207"/>
      <c r="BK120" s="207"/>
      <c r="BL120" s="207"/>
      <c r="BM120" s="230">
        <v>16</v>
      </c>
    </row>
    <row r="121" spans="1:65">
      <c r="A121" s="30"/>
      <c r="B121" s="3" t="s">
        <v>273</v>
      </c>
      <c r="C121" s="29"/>
      <c r="D121" s="24">
        <v>0.41249999999999998</v>
      </c>
      <c r="E121" s="206"/>
      <c r="F121" s="207"/>
      <c r="G121" s="207"/>
      <c r="H121" s="207"/>
      <c r="I121" s="207"/>
      <c r="J121" s="207"/>
      <c r="K121" s="207"/>
      <c r="L121" s="207"/>
      <c r="M121" s="207"/>
      <c r="N121" s="207"/>
      <c r="O121" s="207"/>
      <c r="P121" s="207"/>
      <c r="Q121" s="207"/>
      <c r="R121" s="207"/>
      <c r="S121" s="207"/>
      <c r="T121" s="207"/>
      <c r="U121" s="207"/>
      <c r="V121" s="207"/>
      <c r="W121" s="207"/>
      <c r="X121" s="207"/>
      <c r="Y121" s="207"/>
      <c r="Z121" s="207"/>
      <c r="AA121" s="207"/>
      <c r="AB121" s="207"/>
      <c r="AC121" s="207"/>
      <c r="AD121" s="207"/>
      <c r="AE121" s="207"/>
      <c r="AF121" s="207"/>
      <c r="AG121" s="207"/>
      <c r="AH121" s="207"/>
      <c r="AI121" s="207"/>
      <c r="AJ121" s="207"/>
      <c r="AK121" s="207"/>
      <c r="AL121" s="207"/>
      <c r="AM121" s="207"/>
      <c r="AN121" s="207"/>
      <c r="AO121" s="207"/>
      <c r="AP121" s="207"/>
      <c r="AQ121" s="207"/>
      <c r="AR121" s="207"/>
      <c r="AS121" s="207"/>
      <c r="AT121" s="207"/>
      <c r="AU121" s="207"/>
      <c r="AV121" s="207"/>
      <c r="AW121" s="207"/>
      <c r="AX121" s="207"/>
      <c r="AY121" s="207"/>
      <c r="AZ121" s="207"/>
      <c r="BA121" s="207"/>
      <c r="BB121" s="207"/>
      <c r="BC121" s="207"/>
      <c r="BD121" s="207"/>
      <c r="BE121" s="207"/>
      <c r="BF121" s="207"/>
      <c r="BG121" s="207"/>
      <c r="BH121" s="207"/>
      <c r="BI121" s="207"/>
      <c r="BJ121" s="207"/>
      <c r="BK121" s="207"/>
      <c r="BL121" s="207"/>
      <c r="BM121" s="230">
        <v>0.41246349999999998</v>
      </c>
    </row>
    <row r="122" spans="1:65">
      <c r="A122" s="30"/>
      <c r="B122" s="3" t="s">
        <v>274</v>
      </c>
      <c r="C122" s="29"/>
      <c r="D122" s="24">
        <v>0</v>
      </c>
      <c r="E122" s="206"/>
      <c r="F122" s="207"/>
      <c r="G122" s="207"/>
      <c r="H122" s="207"/>
      <c r="I122" s="207"/>
      <c r="J122" s="207"/>
      <c r="K122" s="207"/>
      <c r="L122" s="207"/>
      <c r="M122" s="207"/>
      <c r="N122" s="207"/>
      <c r="O122" s="207"/>
      <c r="P122" s="207"/>
      <c r="Q122" s="207"/>
      <c r="R122" s="207"/>
      <c r="S122" s="207"/>
      <c r="T122" s="207"/>
      <c r="U122" s="207"/>
      <c r="V122" s="207"/>
      <c r="W122" s="207"/>
      <c r="X122" s="207"/>
      <c r="Y122" s="207"/>
      <c r="Z122" s="207"/>
      <c r="AA122" s="207"/>
      <c r="AB122" s="207"/>
      <c r="AC122" s="207"/>
      <c r="AD122" s="207"/>
      <c r="AE122" s="207"/>
      <c r="AF122" s="207"/>
      <c r="AG122" s="207"/>
      <c r="AH122" s="207"/>
      <c r="AI122" s="207"/>
      <c r="AJ122" s="207"/>
      <c r="AK122" s="207"/>
      <c r="AL122" s="207"/>
      <c r="AM122" s="207"/>
      <c r="AN122" s="207"/>
      <c r="AO122" s="207"/>
      <c r="AP122" s="207"/>
      <c r="AQ122" s="207"/>
      <c r="AR122" s="207"/>
      <c r="AS122" s="207"/>
      <c r="AT122" s="207"/>
      <c r="AU122" s="207"/>
      <c r="AV122" s="207"/>
      <c r="AW122" s="207"/>
      <c r="AX122" s="207"/>
      <c r="AY122" s="207"/>
      <c r="AZ122" s="207"/>
      <c r="BA122" s="207"/>
      <c r="BB122" s="207"/>
      <c r="BC122" s="207"/>
      <c r="BD122" s="207"/>
      <c r="BE122" s="207"/>
      <c r="BF122" s="207"/>
      <c r="BG122" s="207"/>
      <c r="BH122" s="207"/>
      <c r="BI122" s="207"/>
      <c r="BJ122" s="207"/>
      <c r="BK122" s="207"/>
      <c r="BL122" s="207"/>
      <c r="BM122" s="230">
        <v>15</v>
      </c>
    </row>
    <row r="123" spans="1:65">
      <c r="A123" s="30"/>
      <c r="B123" s="3" t="s">
        <v>87</v>
      </c>
      <c r="C123" s="29"/>
      <c r="D123" s="13">
        <v>0</v>
      </c>
      <c r="E123" s="15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275</v>
      </c>
      <c r="C124" s="29"/>
      <c r="D124" s="13">
        <v>8.8492678746110442E-5</v>
      </c>
      <c r="E124" s="15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46" t="s">
        <v>276</v>
      </c>
      <c r="C125" s="47"/>
      <c r="D125" s="45" t="s">
        <v>277</v>
      </c>
      <c r="E125" s="15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1"/>
      <c r="C126" s="20"/>
      <c r="D126" s="20"/>
      <c r="BM126" s="55"/>
    </row>
    <row r="127" spans="1:65" ht="19.5">
      <c r="B127" s="8" t="s">
        <v>618</v>
      </c>
      <c r="BM127" s="28" t="s">
        <v>278</v>
      </c>
    </row>
    <row r="128" spans="1:65" ht="19.5">
      <c r="A128" s="25" t="s">
        <v>353</v>
      </c>
      <c r="B128" s="18" t="s">
        <v>112</v>
      </c>
      <c r="C128" s="15" t="s">
        <v>113</v>
      </c>
      <c r="D128" s="16" t="s">
        <v>348</v>
      </c>
      <c r="E128" s="15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231</v>
      </c>
      <c r="C129" s="9" t="s">
        <v>231</v>
      </c>
      <c r="D129" s="10" t="s">
        <v>114</v>
      </c>
      <c r="E129" s="15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1</v>
      </c>
    </row>
    <row r="130" spans="1:65">
      <c r="A130" s="30"/>
      <c r="B130" s="19"/>
      <c r="C130" s="9"/>
      <c r="D130" s="10" t="s">
        <v>100</v>
      </c>
      <c r="E130" s="15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2</v>
      </c>
    </row>
    <row r="131" spans="1:65">
      <c r="A131" s="30"/>
      <c r="B131" s="19"/>
      <c r="C131" s="9"/>
      <c r="D131" s="26"/>
      <c r="E131" s="15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0"/>
      <c r="B132" s="18">
        <v>1</v>
      </c>
      <c r="C132" s="14">
        <v>1</v>
      </c>
      <c r="D132" s="22">
        <v>54.43</v>
      </c>
      <c r="E132" s="15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1</v>
      </c>
    </row>
    <row r="133" spans="1:65">
      <c r="A133" s="30"/>
      <c r="B133" s="19">
        <v>1</v>
      </c>
      <c r="C133" s="9">
        <v>2</v>
      </c>
      <c r="D133" s="11">
        <v>54.36</v>
      </c>
      <c r="E133" s="15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10</v>
      </c>
    </row>
    <row r="134" spans="1:65">
      <c r="A134" s="30"/>
      <c r="B134" s="20" t="s">
        <v>272</v>
      </c>
      <c r="C134" s="12"/>
      <c r="D134" s="23">
        <v>54.394999999999996</v>
      </c>
      <c r="E134" s="15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16</v>
      </c>
    </row>
    <row r="135" spans="1:65">
      <c r="A135" s="30"/>
      <c r="B135" s="3" t="s">
        <v>273</v>
      </c>
      <c r="C135" s="29"/>
      <c r="D135" s="11">
        <v>54.394999999999996</v>
      </c>
      <c r="E135" s="15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54.395000000000003</v>
      </c>
    </row>
    <row r="136" spans="1:65">
      <c r="A136" s="30"/>
      <c r="B136" s="3" t="s">
        <v>274</v>
      </c>
      <c r="C136" s="29"/>
      <c r="D136" s="24">
        <v>4.9497474683058526E-2</v>
      </c>
      <c r="E136" s="15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16</v>
      </c>
    </row>
    <row r="137" spans="1:65">
      <c r="A137" s="30"/>
      <c r="B137" s="3" t="s">
        <v>87</v>
      </c>
      <c r="C137" s="29"/>
      <c r="D137" s="13">
        <v>9.0996368568909878E-4</v>
      </c>
      <c r="E137" s="15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30"/>
      <c r="B138" s="3" t="s">
        <v>275</v>
      </c>
      <c r="C138" s="29"/>
      <c r="D138" s="13">
        <v>-1.1102230246251565E-16</v>
      </c>
      <c r="E138" s="15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30"/>
      <c r="B139" s="46" t="s">
        <v>276</v>
      </c>
      <c r="C139" s="47"/>
      <c r="D139" s="45" t="s">
        <v>277</v>
      </c>
      <c r="E139" s="15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1"/>
      <c r="C140" s="20"/>
      <c r="D140" s="20"/>
      <c r="BM140" s="55"/>
    </row>
    <row r="141" spans="1:65" ht="19.5">
      <c r="B141" s="8" t="s">
        <v>619</v>
      </c>
      <c r="BM141" s="28" t="s">
        <v>278</v>
      </c>
    </row>
    <row r="142" spans="1:65" ht="19.5">
      <c r="A142" s="25" t="s">
        <v>354</v>
      </c>
      <c r="B142" s="18" t="s">
        <v>112</v>
      </c>
      <c r="C142" s="15" t="s">
        <v>113</v>
      </c>
      <c r="D142" s="16" t="s">
        <v>348</v>
      </c>
      <c r="E142" s="15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0"/>
      <c r="B143" s="19" t="s">
        <v>231</v>
      </c>
      <c r="C143" s="9" t="s">
        <v>231</v>
      </c>
      <c r="D143" s="10" t="s">
        <v>114</v>
      </c>
      <c r="E143" s="15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1</v>
      </c>
    </row>
    <row r="144" spans="1:65">
      <c r="A144" s="30"/>
      <c r="B144" s="19"/>
      <c r="C144" s="9"/>
      <c r="D144" s="10" t="s">
        <v>100</v>
      </c>
      <c r="E144" s="15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2</v>
      </c>
    </row>
    <row r="145" spans="1:65">
      <c r="A145" s="30"/>
      <c r="B145" s="19"/>
      <c r="C145" s="9"/>
      <c r="D145" s="26"/>
      <c r="E145" s="15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2</v>
      </c>
    </row>
    <row r="146" spans="1:65">
      <c r="A146" s="30"/>
      <c r="B146" s="18">
        <v>1</v>
      </c>
      <c r="C146" s="14">
        <v>1</v>
      </c>
      <c r="D146" s="22">
        <v>1.0369999999999999</v>
      </c>
      <c r="E146" s="15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8">
        <v>1</v>
      </c>
    </row>
    <row r="147" spans="1:65">
      <c r="A147" s="30"/>
      <c r="B147" s="19">
        <v>1</v>
      </c>
      <c r="C147" s="9">
        <v>2</v>
      </c>
      <c r="D147" s="11">
        <v>1.0429999999999999</v>
      </c>
      <c r="E147" s="15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8">
        <v>11</v>
      </c>
    </row>
    <row r="148" spans="1:65">
      <c r="A148" s="30"/>
      <c r="B148" s="20" t="s">
        <v>272</v>
      </c>
      <c r="C148" s="12"/>
      <c r="D148" s="23">
        <v>1.04</v>
      </c>
      <c r="E148" s="15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16</v>
      </c>
    </row>
    <row r="149" spans="1:65">
      <c r="A149" s="30"/>
      <c r="B149" s="3" t="s">
        <v>273</v>
      </c>
      <c r="C149" s="29"/>
      <c r="D149" s="11">
        <v>1.04</v>
      </c>
      <c r="E149" s="15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1.04</v>
      </c>
    </row>
    <row r="150" spans="1:65">
      <c r="A150" s="30"/>
      <c r="B150" s="3" t="s">
        <v>274</v>
      </c>
      <c r="C150" s="29"/>
      <c r="D150" s="24">
        <v>4.2426406871192892E-3</v>
      </c>
      <c r="E150" s="15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17</v>
      </c>
    </row>
    <row r="151" spans="1:65">
      <c r="A151" s="30"/>
      <c r="B151" s="3" t="s">
        <v>87</v>
      </c>
      <c r="C151" s="29"/>
      <c r="D151" s="13">
        <v>4.0794621991531626E-3</v>
      </c>
      <c r="E151" s="15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30"/>
      <c r="B152" s="3" t="s">
        <v>275</v>
      </c>
      <c r="C152" s="29"/>
      <c r="D152" s="13">
        <v>0</v>
      </c>
      <c r="E152" s="15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30"/>
      <c r="B153" s="46" t="s">
        <v>276</v>
      </c>
      <c r="C153" s="47"/>
      <c r="D153" s="45" t="s">
        <v>277</v>
      </c>
      <c r="E153" s="15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1"/>
      <c r="C154" s="20"/>
      <c r="D154" s="20"/>
      <c r="BM154" s="55"/>
    </row>
    <row r="155" spans="1:65">
      <c r="BM155" s="55"/>
    </row>
    <row r="156" spans="1:65">
      <c r="BM156" s="55"/>
    </row>
    <row r="157" spans="1:65">
      <c r="BM157" s="55"/>
    </row>
    <row r="158" spans="1:65">
      <c r="BM158" s="55"/>
    </row>
    <row r="159" spans="1:65">
      <c r="BM159" s="55"/>
    </row>
    <row r="160" spans="1:65">
      <c r="BM160" s="55"/>
    </row>
    <row r="161" spans="65:65">
      <c r="BM161" s="55"/>
    </row>
    <row r="162" spans="65:65">
      <c r="BM162" s="55"/>
    </row>
    <row r="163" spans="65:65">
      <c r="BM163" s="55"/>
    </row>
    <row r="164" spans="65:65">
      <c r="BM164" s="55"/>
    </row>
    <row r="165" spans="65:65">
      <c r="BM165" s="55"/>
    </row>
    <row r="166" spans="65:65">
      <c r="BM166" s="55"/>
    </row>
    <row r="167" spans="65:65">
      <c r="BM167" s="55"/>
    </row>
    <row r="168" spans="65:65">
      <c r="BM168" s="55"/>
    </row>
    <row r="169" spans="65:65">
      <c r="BM169" s="55"/>
    </row>
    <row r="170" spans="65:65">
      <c r="BM170" s="55"/>
    </row>
    <row r="171" spans="65:65">
      <c r="BM171" s="55"/>
    </row>
    <row r="172" spans="65:65">
      <c r="BM172" s="55"/>
    </row>
    <row r="173" spans="65:65">
      <c r="BM173" s="55"/>
    </row>
    <row r="174" spans="65:65">
      <c r="BM174" s="55"/>
    </row>
    <row r="175" spans="65:65">
      <c r="BM175" s="55"/>
    </row>
    <row r="176" spans="65:65">
      <c r="BM176" s="55"/>
    </row>
    <row r="177" spans="65:65">
      <c r="BM177" s="55"/>
    </row>
    <row r="178" spans="65:65">
      <c r="BM178" s="55"/>
    </row>
    <row r="179" spans="65:65">
      <c r="BM179" s="55"/>
    </row>
    <row r="180" spans="65:65">
      <c r="BM180" s="55"/>
    </row>
    <row r="181" spans="65:65">
      <c r="BM181" s="55"/>
    </row>
    <row r="182" spans="65:65">
      <c r="BM182" s="55"/>
    </row>
    <row r="183" spans="65:65">
      <c r="BM183" s="55"/>
    </row>
    <row r="184" spans="65:65">
      <c r="BM184" s="55"/>
    </row>
    <row r="185" spans="65:65">
      <c r="BM185" s="55"/>
    </row>
    <row r="186" spans="65:65">
      <c r="BM186" s="55"/>
    </row>
    <row r="187" spans="65:65">
      <c r="BM187" s="55"/>
    </row>
    <row r="188" spans="65:65">
      <c r="BM188" s="55"/>
    </row>
    <row r="189" spans="65:65">
      <c r="BM189" s="55"/>
    </row>
    <row r="190" spans="65:65">
      <c r="BM190" s="55"/>
    </row>
    <row r="191" spans="65:65">
      <c r="BM191" s="55"/>
    </row>
    <row r="192" spans="65:65">
      <c r="BM192" s="55"/>
    </row>
    <row r="193" spans="65:65">
      <c r="BM193" s="55"/>
    </row>
    <row r="194" spans="65:65">
      <c r="BM194" s="55"/>
    </row>
    <row r="195" spans="65:65">
      <c r="BM195" s="55"/>
    </row>
    <row r="196" spans="65:65">
      <c r="BM196" s="55"/>
    </row>
    <row r="197" spans="65:65">
      <c r="BM197" s="55"/>
    </row>
    <row r="198" spans="65:65">
      <c r="BM198" s="55"/>
    </row>
    <row r="199" spans="65:65">
      <c r="BM199" s="55"/>
    </row>
    <row r="200" spans="65:65">
      <c r="BM200" s="55"/>
    </row>
    <row r="201" spans="65:65">
      <c r="BM201" s="55"/>
    </row>
    <row r="202" spans="65:65">
      <c r="BM202" s="55"/>
    </row>
    <row r="203" spans="65:65">
      <c r="BM203" s="55"/>
    </row>
    <row r="204" spans="65:65">
      <c r="BM204" s="55"/>
    </row>
    <row r="205" spans="65:65">
      <c r="BM205" s="55"/>
    </row>
    <row r="206" spans="65:65">
      <c r="BM206" s="55"/>
    </row>
    <row r="207" spans="65:65">
      <c r="BM207" s="56"/>
    </row>
    <row r="208" spans="65:65">
      <c r="BM208" s="57"/>
    </row>
    <row r="209" spans="65:65">
      <c r="BM209" s="57"/>
    </row>
    <row r="210" spans="65:65">
      <c r="BM210" s="57"/>
    </row>
    <row r="211" spans="65:65">
      <c r="BM211" s="57"/>
    </row>
    <row r="212" spans="65:65">
      <c r="BM212" s="57"/>
    </row>
    <row r="213" spans="65:65">
      <c r="BM213" s="57"/>
    </row>
    <row r="214" spans="65:65">
      <c r="BM214" s="57"/>
    </row>
    <row r="215" spans="65:65">
      <c r="BM215" s="57"/>
    </row>
    <row r="216" spans="65:65">
      <c r="BM216" s="57"/>
    </row>
    <row r="217" spans="65:65">
      <c r="BM217" s="57"/>
    </row>
    <row r="218" spans="65:65">
      <c r="BM218" s="57"/>
    </row>
    <row r="219" spans="65:65">
      <c r="BM219" s="57"/>
    </row>
    <row r="220" spans="65:65">
      <c r="BM220" s="57"/>
    </row>
    <row r="221" spans="65:65">
      <c r="BM221" s="57"/>
    </row>
    <row r="222" spans="65:65">
      <c r="BM222" s="57"/>
    </row>
    <row r="223" spans="65:65">
      <c r="BM223" s="57"/>
    </row>
    <row r="224" spans="65:65">
      <c r="BM224" s="57"/>
    </row>
    <row r="225" spans="65:65">
      <c r="BM225" s="57"/>
    </row>
    <row r="226" spans="65:65">
      <c r="BM226" s="57"/>
    </row>
    <row r="227" spans="65:65">
      <c r="BM227" s="57"/>
    </row>
    <row r="228" spans="65:65">
      <c r="BM228" s="57"/>
    </row>
    <row r="229" spans="65:65">
      <c r="BM229" s="57"/>
    </row>
    <row r="230" spans="65:65">
      <c r="BM230" s="57"/>
    </row>
    <row r="231" spans="65:65">
      <c r="BM231" s="57"/>
    </row>
    <row r="232" spans="65:65">
      <c r="BM232" s="57"/>
    </row>
    <row r="233" spans="65:65">
      <c r="BM233" s="57"/>
    </row>
    <row r="234" spans="65:65">
      <c r="BM234" s="57"/>
    </row>
    <row r="235" spans="65:65">
      <c r="BM235" s="57"/>
    </row>
    <row r="236" spans="65:65">
      <c r="BM236" s="57"/>
    </row>
    <row r="237" spans="65:65">
      <c r="BM237" s="57"/>
    </row>
    <row r="238" spans="65:65">
      <c r="BM238" s="57"/>
    </row>
    <row r="239" spans="65:65">
      <c r="BM239" s="57"/>
    </row>
    <row r="240" spans="65:65">
      <c r="BM240" s="57"/>
    </row>
    <row r="241" spans="65:65">
      <c r="BM241" s="57"/>
    </row>
  </sheetData>
  <dataConsolidate/>
  <conditionalFormatting sqref="B6:D7 B20:D21 B34:D35 B48:D49 B62:D63 B76:D77 B90:D91 B104:D105 B118:D119 B132:D133 B146:D147">
    <cfRule type="expression" dxfId="11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0" priority="31" stopIfTrue="1">
      <formula>AND(ISBLANK(INDIRECT(Anlyt_LabRefLastCol)),ISBLANK(INDIRECT(Anlyt_LabRefThisCol)))</formula>
    </cfRule>
    <cfRule type="expression" dxfId="9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DA92-EF54-41BF-8512-5533C54222FE}">
  <sheetPr codeName="Sheet17"/>
  <dimension ref="A1:BN101"/>
  <sheetViews>
    <sheetView zoomScale="171" zoomScaleNormal="171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8">
      <c r="B1" s="8" t="s">
        <v>620</v>
      </c>
      <c r="BM1" s="28" t="s">
        <v>278</v>
      </c>
    </row>
    <row r="2" spans="1:66" ht="18">
      <c r="A2" s="25" t="s">
        <v>479</v>
      </c>
      <c r="B2" s="18" t="s">
        <v>112</v>
      </c>
      <c r="C2" s="15" t="s">
        <v>113</v>
      </c>
      <c r="D2" s="16" t="s">
        <v>348</v>
      </c>
      <c r="E2" s="15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0" t="s">
        <v>114</v>
      </c>
      <c r="E3" s="15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355</v>
      </c>
      <c r="E4" s="15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3.2199999999999998</v>
      </c>
      <c r="E6" s="15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3.25</v>
      </c>
      <c r="E7" s="15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14</v>
      </c>
    </row>
    <row r="8" spans="1:66">
      <c r="A8" s="30"/>
      <c r="B8" s="20" t="s">
        <v>272</v>
      </c>
      <c r="C8" s="12"/>
      <c r="D8" s="23">
        <v>3.2349999999999999</v>
      </c>
      <c r="E8" s="15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273</v>
      </c>
      <c r="C9" s="29"/>
      <c r="D9" s="11">
        <v>3.2349999999999999</v>
      </c>
      <c r="E9" s="15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3.2349999999999999</v>
      </c>
      <c r="BN9" s="28"/>
    </row>
    <row r="10" spans="1:66">
      <c r="A10" s="30"/>
      <c r="B10" s="3" t="s">
        <v>274</v>
      </c>
      <c r="C10" s="29"/>
      <c r="D10" s="24">
        <v>2.12132034355966E-2</v>
      </c>
      <c r="E10" s="15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20</v>
      </c>
    </row>
    <row r="11" spans="1:66">
      <c r="A11" s="30"/>
      <c r="B11" s="3" t="s">
        <v>87</v>
      </c>
      <c r="C11" s="29"/>
      <c r="D11" s="13">
        <v>6.5574044623173417E-3</v>
      </c>
      <c r="E11" s="15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275</v>
      </c>
      <c r="C12" s="29"/>
      <c r="D12" s="13">
        <v>0</v>
      </c>
      <c r="E12" s="15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276</v>
      </c>
      <c r="C13" s="47"/>
      <c r="D13" s="45" t="s">
        <v>277</v>
      </c>
      <c r="E13" s="15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>
      <c r="BM15" s="55"/>
    </row>
    <row r="16" spans="1:66">
      <c r="BM16" s="55"/>
    </row>
    <row r="17" spans="65:65">
      <c r="BM17" s="55"/>
    </row>
    <row r="18" spans="65:65">
      <c r="BM18" s="55"/>
    </row>
    <row r="19" spans="65:65">
      <c r="BM19" s="55"/>
    </row>
    <row r="20" spans="65:65">
      <c r="BM20" s="55"/>
    </row>
    <row r="21" spans="65:65">
      <c r="BM21" s="55"/>
    </row>
    <row r="22" spans="65:65">
      <c r="BM22" s="55"/>
    </row>
    <row r="23" spans="65:65">
      <c r="BM23" s="55"/>
    </row>
    <row r="24" spans="65:65">
      <c r="BM24" s="55"/>
    </row>
    <row r="25" spans="65:65">
      <c r="BM25" s="55"/>
    </row>
    <row r="26" spans="65:65">
      <c r="BM26" s="55"/>
    </row>
    <row r="27" spans="65:65">
      <c r="BM27" s="55"/>
    </row>
    <row r="28" spans="65:65">
      <c r="BM28" s="55"/>
    </row>
    <row r="29" spans="65:65">
      <c r="BM29" s="55"/>
    </row>
    <row r="30" spans="65:65">
      <c r="BM30" s="55"/>
    </row>
    <row r="31" spans="65:65">
      <c r="BM31" s="55"/>
    </row>
    <row r="32" spans="65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E419-C3BE-4CA5-AC1F-94941E3B65BA}">
  <sheetPr codeName="Sheet18"/>
  <dimension ref="A1:BN115"/>
  <sheetViews>
    <sheetView zoomScale="171" zoomScaleNormal="171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621</v>
      </c>
      <c r="BM1" s="28" t="s">
        <v>278</v>
      </c>
    </row>
    <row r="2" spans="1:66" ht="15">
      <c r="A2" s="25" t="s">
        <v>111</v>
      </c>
      <c r="B2" s="18" t="s">
        <v>112</v>
      </c>
      <c r="C2" s="15" t="s">
        <v>113</v>
      </c>
      <c r="D2" s="16" t="s">
        <v>348</v>
      </c>
      <c r="E2" s="15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0" t="s">
        <v>114</v>
      </c>
      <c r="E3" s="15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101</v>
      </c>
      <c r="E4" s="15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/>
      <c r="E5" s="15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29">
        <v>0.17</v>
      </c>
      <c r="E6" s="206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7"/>
      <c r="BF6" s="207"/>
      <c r="BG6" s="207"/>
      <c r="BH6" s="207"/>
      <c r="BI6" s="207"/>
      <c r="BJ6" s="207"/>
      <c r="BK6" s="207"/>
      <c r="BL6" s="207"/>
      <c r="BM6" s="230">
        <v>1</v>
      </c>
    </row>
    <row r="7" spans="1:66">
      <c r="A7" s="30"/>
      <c r="B7" s="19">
        <v>1</v>
      </c>
      <c r="C7" s="9">
        <v>2</v>
      </c>
      <c r="D7" s="24">
        <v>0.17</v>
      </c>
      <c r="E7" s="206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7"/>
      <c r="BE7" s="207"/>
      <c r="BF7" s="207"/>
      <c r="BG7" s="207"/>
      <c r="BH7" s="207"/>
      <c r="BI7" s="207"/>
      <c r="BJ7" s="207"/>
      <c r="BK7" s="207"/>
      <c r="BL7" s="207"/>
      <c r="BM7" s="230">
        <v>16</v>
      </c>
    </row>
    <row r="8" spans="1:66">
      <c r="A8" s="30"/>
      <c r="B8" s="20" t="s">
        <v>272</v>
      </c>
      <c r="C8" s="12"/>
      <c r="D8" s="232">
        <v>0.17</v>
      </c>
      <c r="E8" s="206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7"/>
      <c r="AX8" s="207"/>
      <c r="AY8" s="207"/>
      <c r="AZ8" s="207"/>
      <c r="BA8" s="207"/>
      <c r="BB8" s="207"/>
      <c r="BC8" s="207"/>
      <c r="BD8" s="207"/>
      <c r="BE8" s="207"/>
      <c r="BF8" s="207"/>
      <c r="BG8" s="207"/>
      <c r="BH8" s="207"/>
      <c r="BI8" s="207"/>
      <c r="BJ8" s="207"/>
      <c r="BK8" s="207"/>
      <c r="BL8" s="207"/>
      <c r="BM8" s="230">
        <v>16</v>
      </c>
    </row>
    <row r="9" spans="1:66">
      <c r="A9" s="30"/>
      <c r="B9" s="3" t="s">
        <v>273</v>
      </c>
      <c r="C9" s="29"/>
      <c r="D9" s="24">
        <v>0.17</v>
      </c>
      <c r="E9" s="206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07"/>
      <c r="AW9" s="207"/>
      <c r="AX9" s="207"/>
      <c r="AY9" s="207"/>
      <c r="AZ9" s="207"/>
      <c r="BA9" s="207"/>
      <c r="BB9" s="207"/>
      <c r="BC9" s="207"/>
      <c r="BD9" s="207"/>
      <c r="BE9" s="207"/>
      <c r="BF9" s="207"/>
      <c r="BG9" s="207"/>
      <c r="BH9" s="207"/>
      <c r="BI9" s="207"/>
      <c r="BJ9" s="207"/>
      <c r="BK9" s="207"/>
      <c r="BL9" s="207"/>
      <c r="BM9" s="230">
        <v>0.17</v>
      </c>
      <c r="BN9" s="28"/>
    </row>
    <row r="10" spans="1:66">
      <c r="A10" s="30"/>
      <c r="B10" s="3" t="s">
        <v>274</v>
      </c>
      <c r="C10" s="29"/>
      <c r="D10" s="24">
        <v>0</v>
      </c>
      <c r="E10" s="206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7"/>
      <c r="AZ10" s="207"/>
      <c r="BA10" s="207"/>
      <c r="BB10" s="207"/>
      <c r="BC10" s="207"/>
      <c r="BD10" s="207"/>
      <c r="BE10" s="207"/>
      <c r="BF10" s="207"/>
      <c r="BG10" s="207"/>
      <c r="BH10" s="207"/>
      <c r="BI10" s="207"/>
      <c r="BJ10" s="207"/>
      <c r="BK10" s="207"/>
      <c r="BL10" s="207"/>
      <c r="BM10" s="230">
        <v>22</v>
      </c>
    </row>
    <row r="11" spans="1:66">
      <c r="A11" s="30"/>
      <c r="B11" s="3" t="s">
        <v>87</v>
      </c>
      <c r="C11" s="29"/>
      <c r="D11" s="13">
        <v>0</v>
      </c>
      <c r="E11" s="15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275</v>
      </c>
      <c r="C12" s="29"/>
      <c r="D12" s="13">
        <v>0</v>
      </c>
      <c r="E12" s="15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276</v>
      </c>
      <c r="C13" s="47"/>
      <c r="D13" s="45" t="s">
        <v>277</v>
      </c>
      <c r="E13" s="15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622</v>
      </c>
      <c r="BM15" s="28" t="s">
        <v>278</v>
      </c>
    </row>
    <row r="16" spans="1:66" ht="15">
      <c r="A16" s="25" t="s">
        <v>60</v>
      </c>
      <c r="B16" s="18" t="s">
        <v>112</v>
      </c>
      <c r="C16" s="15" t="s">
        <v>113</v>
      </c>
      <c r="D16" s="16" t="s">
        <v>348</v>
      </c>
      <c r="E16" s="15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231</v>
      </c>
      <c r="C17" s="9" t="s">
        <v>231</v>
      </c>
      <c r="D17" s="10" t="s">
        <v>114</v>
      </c>
      <c r="E17" s="15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1</v>
      </c>
    </row>
    <row r="18" spans="1:65">
      <c r="A18" s="30"/>
      <c r="B18" s="19"/>
      <c r="C18" s="9"/>
      <c r="D18" s="10" t="s">
        <v>101</v>
      </c>
      <c r="E18" s="15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3</v>
      </c>
    </row>
    <row r="19" spans="1:65">
      <c r="A19" s="30"/>
      <c r="B19" s="19"/>
      <c r="C19" s="9"/>
      <c r="D19" s="26"/>
      <c r="E19" s="15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3</v>
      </c>
    </row>
    <row r="20" spans="1:65">
      <c r="A20" s="30"/>
      <c r="B20" s="18">
        <v>1</v>
      </c>
      <c r="C20" s="14">
        <v>1</v>
      </c>
      <c r="D20" s="229">
        <v>0.46999999999999992</v>
      </c>
      <c r="E20" s="206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7"/>
      <c r="AT20" s="207"/>
      <c r="AU20" s="207"/>
      <c r="AV20" s="207"/>
      <c r="AW20" s="207"/>
      <c r="AX20" s="207"/>
      <c r="AY20" s="207"/>
      <c r="AZ20" s="207"/>
      <c r="BA20" s="207"/>
      <c r="BB20" s="207"/>
      <c r="BC20" s="207"/>
      <c r="BD20" s="207"/>
      <c r="BE20" s="207"/>
      <c r="BF20" s="207"/>
      <c r="BG20" s="207"/>
      <c r="BH20" s="207"/>
      <c r="BI20" s="207"/>
      <c r="BJ20" s="207"/>
      <c r="BK20" s="207"/>
      <c r="BL20" s="207"/>
      <c r="BM20" s="230">
        <v>1</v>
      </c>
    </row>
    <row r="21" spans="1:65">
      <c r="A21" s="30"/>
      <c r="B21" s="19">
        <v>1</v>
      </c>
      <c r="C21" s="9">
        <v>2</v>
      </c>
      <c r="D21" s="24">
        <v>0.45999999999999996</v>
      </c>
      <c r="E21" s="206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7"/>
      <c r="AZ21" s="207"/>
      <c r="BA21" s="207"/>
      <c r="BB21" s="207"/>
      <c r="BC21" s="207"/>
      <c r="BD21" s="207"/>
      <c r="BE21" s="207"/>
      <c r="BF21" s="207"/>
      <c r="BG21" s="207"/>
      <c r="BH21" s="207"/>
      <c r="BI21" s="207"/>
      <c r="BJ21" s="207"/>
      <c r="BK21" s="207"/>
      <c r="BL21" s="207"/>
      <c r="BM21" s="230">
        <v>16</v>
      </c>
    </row>
    <row r="22" spans="1:65">
      <c r="A22" s="30"/>
      <c r="B22" s="20" t="s">
        <v>272</v>
      </c>
      <c r="C22" s="12"/>
      <c r="D22" s="232">
        <v>0.46499999999999997</v>
      </c>
      <c r="E22" s="206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7"/>
      <c r="AW22" s="207"/>
      <c r="AX22" s="207"/>
      <c r="AY22" s="207"/>
      <c r="AZ22" s="207"/>
      <c r="BA22" s="207"/>
      <c r="BB22" s="207"/>
      <c r="BC22" s="207"/>
      <c r="BD22" s="207"/>
      <c r="BE22" s="207"/>
      <c r="BF22" s="207"/>
      <c r="BG22" s="207"/>
      <c r="BH22" s="207"/>
      <c r="BI22" s="207"/>
      <c r="BJ22" s="207"/>
      <c r="BK22" s="207"/>
      <c r="BL22" s="207"/>
      <c r="BM22" s="230">
        <v>16</v>
      </c>
    </row>
    <row r="23" spans="1:65">
      <c r="A23" s="30"/>
      <c r="B23" s="3" t="s">
        <v>273</v>
      </c>
      <c r="C23" s="29"/>
      <c r="D23" s="24">
        <v>0.46499999999999997</v>
      </c>
      <c r="E23" s="206"/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30">
        <v>0.46500000000000002</v>
      </c>
    </row>
    <row r="24" spans="1:65">
      <c r="A24" s="30"/>
      <c r="B24" s="3" t="s">
        <v>274</v>
      </c>
      <c r="C24" s="29"/>
      <c r="D24" s="24">
        <v>7.0710678118654424E-3</v>
      </c>
      <c r="E24" s="206"/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7"/>
      <c r="BM24" s="230">
        <v>22</v>
      </c>
    </row>
    <row r="25" spans="1:65">
      <c r="A25" s="30"/>
      <c r="B25" s="3" t="s">
        <v>87</v>
      </c>
      <c r="C25" s="29"/>
      <c r="D25" s="13">
        <v>1.5206597444871919E-2</v>
      </c>
      <c r="E25" s="15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275</v>
      </c>
      <c r="C26" s="29"/>
      <c r="D26" s="13">
        <v>-1.1102230246251565E-16</v>
      </c>
      <c r="E26" s="15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276</v>
      </c>
      <c r="C27" s="47"/>
      <c r="D27" s="45" t="s">
        <v>277</v>
      </c>
      <c r="E27" s="15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>
      <c r="BM29" s="55"/>
    </row>
    <row r="30" spans="1:65">
      <c r="BM30" s="55"/>
    </row>
    <row r="31" spans="1:65">
      <c r="BM31" s="55"/>
    </row>
    <row r="32" spans="1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5"/>
    </row>
    <row r="68" spans="65:65">
      <c r="BM68" s="55"/>
    </row>
    <row r="69" spans="65:65">
      <c r="BM69" s="55"/>
    </row>
    <row r="70" spans="65:65">
      <c r="BM70" s="55"/>
    </row>
    <row r="71" spans="65:65">
      <c r="BM71" s="55"/>
    </row>
    <row r="72" spans="65:65">
      <c r="BM72" s="55"/>
    </row>
    <row r="73" spans="65:65">
      <c r="BM73" s="55"/>
    </row>
    <row r="74" spans="65:65">
      <c r="BM74" s="55"/>
    </row>
    <row r="75" spans="65:65">
      <c r="BM75" s="55"/>
    </row>
    <row r="76" spans="65:65">
      <c r="BM76" s="55"/>
    </row>
    <row r="77" spans="65:65">
      <c r="BM77" s="55"/>
    </row>
    <row r="78" spans="65:65">
      <c r="BM78" s="55"/>
    </row>
    <row r="79" spans="65:65">
      <c r="BM79" s="55"/>
    </row>
    <row r="80" spans="65:65">
      <c r="BM80" s="55"/>
    </row>
    <row r="81" spans="65:65">
      <c r="BM81" s="56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  <row r="102" spans="65:65">
      <c r="BM102" s="57"/>
    </row>
    <row r="103" spans="65:65">
      <c r="BM103" s="57"/>
    </row>
    <row r="104" spans="65:65">
      <c r="BM104" s="57"/>
    </row>
    <row r="105" spans="65:65">
      <c r="BM105" s="57"/>
    </row>
    <row r="106" spans="65:65">
      <c r="BM106" s="57"/>
    </row>
    <row r="107" spans="65:65">
      <c r="BM107" s="57"/>
    </row>
    <row r="108" spans="65:65">
      <c r="BM108" s="57"/>
    </row>
    <row r="109" spans="65:65">
      <c r="BM109" s="57"/>
    </row>
    <row r="110" spans="65:65">
      <c r="BM110" s="57"/>
    </row>
    <row r="111" spans="65:65">
      <c r="BM111" s="57"/>
    </row>
    <row r="112" spans="65:65">
      <c r="BM112" s="57"/>
    </row>
    <row r="113" spans="65:65">
      <c r="BM113" s="57"/>
    </row>
    <row r="114" spans="65:65">
      <c r="BM114" s="57"/>
    </row>
    <row r="115" spans="65:65">
      <c r="BM115" s="57"/>
    </row>
  </sheetData>
  <dataConsolidate/>
  <conditionalFormatting sqref="B6:D7 B20:D21">
    <cfRule type="expression" dxfId="5" priority="6">
      <formula>AND($B6&lt;&gt;$B5,NOT(ISBLANK(INDIRECT(Anlyt_LabRefThisCol))))</formula>
    </cfRule>
  </conditionalFormatting>
  <conditionalFormatting sqref="C2:D13 C16:D27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2FB6-11C3-4122-9582-82CC52FA51C6}">
  <sheetPr codeName="Sheet19"/>
  <dimension ref="A1:BN801"/>
  <sheetViews>
    <sheetView zoomScale="171" zoomScaleNormal="171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623</v>
      </c>
      <c r="BM1" s="28" t="s">
        <v>278</v>
      </c>
    </row>
    <row r="2" spans="1:66" ht="15">
      <c r="A2" s="25" t="s">
        <v>4</v>
      </c>
      <c r="B2" s="18" t="s">
        <v>112</v>
      </c>
      <c r="C2" s="15" t="s">
        <v>113</v>
      </c>
      <c r="D2" s="16" t="s">
        <v>348</v>
      </c>
      <c r="E2" s="15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0" t="s">
        <v>114</v>
      </c>
      <c r="E3" s="15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356</v>
      </c>
      <c r="E4" s="15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1.7</v>
      </c>
      <c r="E6" s="15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1.9</v>
      </c>
      <c r="E7" s="15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18</v>
      </c>
    </row>
    <row r="8" spans="1:66">
      <c r="A8" s="30"/>
      <c r="B8" s="20" t="s">
        <v>272</v>
      </c>
      <c r="C8" s="12"/>
      <c r="D8" s="23">
        <v>1.7999999999999998</v>
      </c>
      <c r="E8" s="15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273</v>
      </c>
      <c r="C9" s="29"/>
      <c r="D9" s="11">
        <v>1.7999999999999998</v>
      </c>
      <c r="E9" s="15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1.8</v>
      </c>
      <c r="BN9" s="28"/>
    </row>
    <row r="10" spans="1:66">
      <c r="A10" s="30"/>
      <c r="B10" s="3" t="s">
        <v>274</v>
      </c>
      <c r="C10" s="29"/>
      <c r="D10" s="24">
        <v>0.14142135623730948</v>
      </c>
      <c r="E10" s="15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24</v>
      </c>
    </row>
    <row r="11" spans="1:66">
      <c r="A11" s="30"/>
      <c r="B11" s="3" t="s">
        <v>87</v>
      </c>
      <c r="C11" s="29"/>
      <c r="D11" s="13">
        <v>7.8567420131838608E-2</v>
      </c>
      <c r="E11" s="15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275</v>
      </c>
      <c r="C12" s="29"/>
      <c r="D12" s="13">
        <v>-1.1102230246251565E-16</v>
      </c>
      <c r="E12" s="15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276</v>
      </c>
      <c r="C13" s="47"/>
      <c r="D13" s="45" t="s">
        <v>277</v>
      </c>
      <c r="E13" s="15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624</v>
      </c>
      <c r="BM15" s="28" t="s">
        <v>278</v>
      </c>
    </row>
    <row r="16" spans="1:66" ht="15">
      <c r="A16" s="25" t="s">
        <v>7</v>
      </c>
      <c r="B16" s="18" t="s">
        <v>112</v>
      </c>
      <c r="C16" s="15" t="s">
        <v>113</v>
      </c>
      <c r="D16" s="16" t="s">
        <v>348</v>
      </c>
      <c r="E16" s="15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231</v>
      </c>
      <c r="C17" s="9" t="s">
        <v>231</v>
      </c>
      <c r="D17" s="10" t="s">
        <v>114</v>
      </c>
      <c r="E17" s="15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3</v>
      </c>
    </row>
    <row r="18" spans="1:65">
      <c r="A18" s="30"/>
      <c r="B18" s="19"/>
      <c r="C18" s="9"/>
      <c r="D18" s="10" t="s">
        <v>356</v>
      </c>
      <c r="E18" s="15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0</v>
      </c>
    </row>
    <row r="19" spans="1:65">
      <c r="A19" s="30"/>
      <c r="B19" s="19"/>
      <c r="C19" s="9"/>
      <c r="D19" s="26"/>
      <c r="E19" s="15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0</v>
      </c>
    </row>
    <row r="20" spans="1:65">
      <c r="A20" s="30"/>
      <c r="B20" s="18">
        <v>1</v>
      </c>
      <c r="C20" s="14">
        <v>1</v>
      </c>
      <c r="D20" s="216">
        <v>84.2</v>
      </c>
      <c r="E20" s="217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8"/>
      <c r="AA20" s="218"/>
      <c r="AB20" s="218"/>
      <c r="AC20" s="218"/>
      <c r="AD20" s="218"/>
      <c r="AE20" s="218"/>
      <c r="AF20" s="218"/>
      <c r="AG20" s="218"/>
      <c r="AH20" s="218"/>
      <c r="AI20" s="218"/>
      <c r="AJ20" s="218"/>
      <c r="AK20" s="218"/>
      <c r="AL20" s="218"/>
      <c r="AM20" s="218"/>
      <c r="AN20" s="218"/>
      <c r="AO20" s="218"/>
      <c r="AP20" s="218"/>
      <c r="AQ20" s="218"/>
      <c r="AR20" s="218"/>
      <c r="AS20" s="218"/>
      <c r="AT20" s="218"/>
      <c r="AU20" s="218"/>
      <c r="AV20" s="218"/>
      <c r="AW20" s="218"/>
      <c r="AX20" s="218"/>
      <c r="AY20" s="218"/>
      <c r="AZ20" s="218"/>
      <c r="BA20" s="218"/>
      <c r="BB20" s="218"/>
      <c r="BC20" s="218"/>
      <c r="BD20" s="218"/>
      <c r="BE20" s="218"/>
      <c r="BF20" s="218"/>
      <c r="BG20" s="218"/>
      <c r="BH20" s="218"/>
      <c r="BI20" s="218"/>
      <c r="BJ20" s="218"/>
      <c r="BK20" s="218"/>
      <c r="BL20" s="218"/>
      <c r="BM20" s="219">
        <v>1</v>
      </c>
    </row>
    <row r="21" spans="1:65">
      <c r="A21" s="30"/>
      <c r="B21" s="19">
        <v>1</v>
      </c>
      <c r="C21" s="9">
        <v>2</v>
      </c>
      <c r="D21" s="221">
        <v>86.4</v>
      </c>
      <c r="E21" s="217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  <c r="AA21" s="218"/>
      <c r="AB21" s="218"/>
      <c r="AC21" s="218"/>
      <c r="AD21" s="218"/>
      <c r="AE21" s="218"/>
      <c r="AF21" s="218"/>
      <c r="AG21" s="218"/>
      <c r="AH21" s="218"/>
      <c r="AI21" s="218"/>
      <c r="AJ21" s="218"/>
      <c r="AK21" s="218"/>
      <c r="AL21" s="218"/>
      <c r="AM21" s="218"/>
      <c r="AN21" s="218"/>
      <c r="AO21" s="218"/>
      <c r="AP21" s="218"/>
      <c r="AQ21" s="218"/>
      <c r="AR21" s="218"/>
      <c r="AS21" s="218"/>
      <c r="AT21" s="218"/>
      <c r="AU21" s="218"/>
      <c r="AV21" s="218"/>
      <c r="AW21" s="218"/>
      <c r="AX21" s="218"/>
      <c r="AY21" s="218"/>
      <c r="AZ21" s="218"/>
      <c r="BA21" s="218"/>
      <c r="BB21" s="218"/>
      <c r="BC21" s="218"/>
      <c r="BD21" s="218"/>
      <c r="BE21" s="218"/>
      <c r="BF21" s="218"/>
      <c r="BG21" s="218"/>
      <c r="BH21" s="218"/>
      <c r="BI21" s="218"/>
      <c r="BJ21" s="218"/>
      <c r="BK21" s="218"/>
      <c r="BL21" s="218"/>
      <c r="BM21" s="219">
        <v>19</v>
      </c>
    </row>
    <row r="22" spans="1:65">
      <c r="A22" s="30"/>
      <c r="B22" s="20" t="s">
        <v>272</v>
      </c>
      <c r="C22" s="12"/>
      <c r="D22" s="224">
        <v>85.300000000000011</v>
      </c>
      <c r="E22" s="217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18"/>
      <c r="AB22" s="218"/>
      <c r="AC22" s="218"/>
      <c r="AD22" s="218"/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  <c r="AO22" s="218"/>
      <c r="AP22" s="218"/>
      <c r="AQ22" s="218"/>
      <c r="AR22" s="218"/>
      <c r="AS22" s="218"/>
      <c r="AT22" s="218"/>
      <c r="AU22" s="218"/>
      <c r="AV22" s="218"/>
      <c r="AW22" s="218"/>
      <c r="AX22" s="218"/>
      <c r="AY22" s="218"/>
      <c r="AZ22" s="218"/>
      <c r="BA22" s="218"/>
      <c r="BB22" s="218"/>
      <c r="BC22" s="218"/>
      <c r="BD22" s="218"/>
      <c r="BE22" s="218"/>
      <c r="BF22" s="218"/>
      <c r="BG22" s="218"/>
      <c r="BH22" s="218"/>
      <c r="BI22" s="218"/>
      <c r="BJ22" s="218"/>
      <c r="BK22" s="218"/>
      <c r="BL22" s="218"/>
      <c r="BM22" s="219">
        <v>16</v>
      </c>
    </row>
    <row r="23" spans="1:65">
      <c r="A23" s="30"/>
      <c r="B23" s="3" t="s">
        <v>273</v>
      </c>
      <c r="C23" s="29"/>
      <c r="D23" s="221">
        <v>85.300000000000011</v>
      </c>
      <c r="E23" s="217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  <c r="AA23" s="218"/>
      <c r="AB23" s="218"/>
      <c r="AC23" s="218"/>
      <c r="AD23" s="218"/>
      <c r="AE23" s="218"/>
      <c r="AF23" s="218"/>
      <c r="AG23" s="218"/>
      <c r="AH23" s="218"/>
      <c r="AI23" s="218"/>
      <c r="AJ23" s="218"/>
      <c r="AK23" s="218"/>
      <c r="AL23" s="218"/>
      <c r="AM23" s="218"/>
      <c r="AN23" s="218"/>
      <c r="AO23" s="218"/>
      <c r="AP23" s="218"/>
      <c r="AQ23" s="218"/>
      <c r="AR23" s="218"/>
      <c r="AS23" s="218"/>
      <c r="AT23" s="218"/>
      <c r="AU23" s="218"/>
      <c r="AV23" s="218"/>
      <c r="AW23" s="218"/>
      <c r="AX23" s="218"/>
      <c r="AY23" s="218"/>
      <c r="AZ23" s="218"/>
      <c r="BA23" s="218"/>
      <c r="BB23" s="218"/>
      <c r="BC23" s="218"/>
      <c r="BD23" s="218"/>
      <c r="BE23" s="218"/>
      <c r="BF23" s="218"/>
      <c r="BG23" s="218"/>
      <c r="BH23" s="218"/>
      <c r="BI23" s="218"/>
      <c r="BJ23" s="218"/>
      <c r="BK23" s="218"/>
      <c r="BL23" s="218"/>
      <c r="BM23" s="219">
        <v>85.3</v>
      </c>
    </row>
    <row r="24" spans="1:65">
      <c r="A24" s="30"/>
      <c r="B24" s="3" t="s">
        <v>274</v>
      </c>
      <c r="C24" s="29"/>
      <c r="D24" s="221">
        <v>1.5556349186104066</v>
      </c>
      <c r="E24" s="217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  <c r="AA24" s="218"/>
      <c r="AB24" s="218"/>
      <c r="AC24" s="218"/>
      <c r="AD24" s="218"/>
      <c r="AE24" s="218"/>
      <c r="AF24" s="218"/>
      <c r="AG24" s="218"/>
      <c r="AH24" s="218"/>
      <c r="AI24" s="218"/>
      <c r="AJ24" s="218"/>
      <c r="AK24" s="218"/>
      <c r="AL24" s="218"/>
      <c r="AM24" s="218"/>
      <c r="AN24" s="218"/>
      <c r="AO24" s="218"/>
      <c r="AP24" s="218"/>
      <c r="AQ24" s="218"/>
      <c r="AR24" s="218"/>
      <c r="AS24" s="218"/>
      <c r="AT24" s="218"/>
      <c r="AU24" s="218"/>
      <c r="AV24" s="218"/>
      <c r="AW24" s="218"/>
      <c r="AX24" s="218"/>
      <c r="AY24" s="218"/>
      <c r="AZ24" s="218"/>
      <c r="BA24" s="218"/>
      <c r="BB24" s="218"/>
      <c r="BC24" s="218"/>
      <c r="BD24" s="218"/>
      <c r="BE24" s="218"/>
      <c r="BF24" s="218"/>
      <c r="BG24" s="218"/>
      <c r="BH24" s="218"/>
      <c r="BI24" s="218"/>
      <c r="BJ24" s="218"/>
      <c r="BK24" s="218"/>
      <c r="BL24" s="218"/>
      <c r="BM24" s="219">
        <v>25</v>
      </c>
    </row>
    <row r="25" spans="1:65">
      <c r="A25" s="30"/>
      <c r="B25" s="3" t="s">
        <v>87</v>
      </c>
      <c r="C25" s="29"/>
      <c r="D25" s="13">
        <v>1.8237220616769124E-2</v>
      </c>
      <c r="E25" s="15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275</v>
      </c>
      <c r="C26" s="29"/>
      <c r="D26" s="13">
        <v>2.2204460492503131E-16</v>
      </c>
      <c r="E26" s="15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276</v>
      </c>
      <c r="C27" s="47"/>
      <c r="D27" s="45" t="s">
        <v>277</v>
      </c>
      <c r="E27" s="15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 ht="15">
      <c r="B29" s="8" t="s">
        <v>625</v>
      </c>
      <c r="BM29" s="28" t="s">
        <v>278</v>
      </c>
    </row>
    <row r="30" spans="1:65" ht="15">
      <c r="A30" s="25" t="s">
        <v>10</v>
      </c>
      <c r="B30" s="18" t="s">
        <v>112</v>
      </c>
      <c r="C30" s="15" t="s">
        <v>113</v>
      </c>
      <c r="D30" s="16" t="s">
        <v>348</v>
      </c>
      <c r="E30" s="15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0"/>
      <c r="B31" s="19" t="s">
        <v>231</v>
      </c>
      <c r="C31" s="9" t="s">
        <v>231</v>
      </c>
      <c r="D31" s="10" t="s">
        <v>114</v>
      </c>
      <c r="E31" s="15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3</v>
      </c>
    </row>
    <row r="32" spans="1:65">
      <c r="A32" s="30"/>
      <c r="B32" s="19"/>
      <c r="C32" s="9"/>
      <c r="D32" s="10" t="s">
        <v>356</v>
      </c>
      <c r="E32" s="15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0</v>
      </c>
    </row>
    <row r="33" spans="1:65">
      <c r="A33" s="30"/>
      <c r="B33" s="19"/>
      <c r="C33" s="9"/>
      <c r="D33" s="26"/>
      <c r="E33" s="15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0</v>
      </c>
    </row>
    <row r="34" spans="1:65">
      <c r="A34" s="30"/>
      <c r="B34" s="18">
        <v>1</v>
      </c>
      <c r="C34" s="14">
        <v>1</v>
      </c>
      <c r="D34" s="216">
        <v>246.00000000000003</v>
      </c>
      <c r="E34" s="217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18"/>
      <c r="AB34" s="218"/>
      <c r="AC34" s="218"/>
      <c r="AD34" s="218"/>
      <c r="AE34" s="218"/>
      <c r="AF34" s="218"/>
      <c r="AG34" s="218"/>
      <c r="AH34" s="218"/>
      <c r="AI34" s="218"/>
      <c r="AJ34" s="218"/>
      <c r="AK34" s="218"/>
      <c r="AL34" s="218"/>
      <c r="AM34" s="218"/>
      <c r="AN34" s="218"/>
      <c r="AO34" s="218"/>
      <c r="AP34" s="218"/>
      <c r="AQ34" s="218"/>
      <c r="AR34" s="218"/>
      <c r="AS34" s="218"/>
      <c r="AT34" s="218"/>
      <c r="AU34" s="218"/>
      <c r="AV34" s="218"/>
      <c r="AW34" s="218"/>
      <c r="AX34" s="218"/>
      <c r="AY34" s="218"/>
      <c r="AZ34" s="218"/>
      <c r="BA34" s="218"/>
      <c r="BB34" s="218"/>
      <c r="BC34" s="218"/>
      <c r="BD34" s="218"/>
      <c r="BE34" s="218"/>
      <c r="BF34" s="218"/>
      <c r="BG34" s="218"/>
      <c r="BH34" s="218"/>
      <c r="BI34" s="218"/>
      <c r="BJ34" s="218"/>
      <c r="BK34" s="218"/>
      <c r="BL34" s="218"/>
      <c r="BM34" s="219">
        <v>1</v>
      </c>
    </row>
    <row r="35" spans="1:65">
      <c r="A35" s="30"/>
      <c r="B35" s="19">
        <v>1</v>
      </c>
      <c r="C35" s="9">
        <v>2</v>
      </c>
      <c r="D35" s="221">
        <v>253.00000000000003</v>
      </c>
      <c r="E35" s="217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  <c r="AC35" s="218"/>
      <c r="AD35" s="218"/>
      <c r="AE35" s="218"/>
      <c r="AF35" s="218"/>
      <c r="AG35" s="218"/>
      <c r="AH35" s="218"/>
      <c r="AI35" s="218"/>
      <c r="AJ35" s="218"/>
      <c r="AK35" s="218"/>
      <c r="AL35" s="218"/>
      <c r="AM35" s="218"/>
      <c r="AN35" s="218"/>
      <c r="AO35" s="218"/>
      <c r="AP35" s="218"/>
      <c r="AQ35" s="218"/>
      <c r="AR35" s="218"/>
      <c r="AS35" s="218"/>
      <c r="AT35" s="218"/>
      <c r="AU35" s="218"/>
      <c r="AV35" s="218"/>
      <c r="AW35" s="218"/>
      <c r="AX35" s="218"/>
      <c r="AY35" s="218"/>
      <c r="AZ35" s="218"/>
      <c r="BA35" s="218"/>
      <c r="BB35" s="218"/>
      <c r="BC35" s="218"/>
      <c r="BD35" s="218"/>
      <c r="BE35" s="218"/>
      <c r="BF35" s="218"/>
      <c r="BG35" s="218"/>
      <c r="BH35" s="218"/>
      <c r="BI35" s="218"/>
      <c r="BJ35" s="218"/>
      <c r="BK35" s="218"/>
      <c r="BL35" s="218"/>
      <c r="BM35" s="219">
        <v>20</v>
      </c>
    </row>
    <row r="36" spans="1:65">
      <c r="A36" s="30"/>
      <c r="B36" s="20" t="s">
        <v>272</v>
      </c>
      <c r="C36" s="12"/>
      <c r="D36" s="224">
        <v>249.50000000000003</v>
      </c>
      <c r="E36" s="217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218"/>
      <c r="AF36" s="218"/>
      <c r="AG36" s="218"/>
      <c r="AH36" s="218"/>
      <c r="AI36" s="218"/>
      <c r="AJ36" s="218"/>
      <c r="AK36" s="218"/>
      <c r="AL36" s="218"/>
      <c r="AM36" s="218"/>
      <c r="AN36" s="218"/>
      <c r="AO36" s="218"/>
      <c r="AP36" s="218"/>
      <c r="AQ36" s="218"/>
      <c r="AR36" s="218"/>
      <c r="AS36" s="218"/>
      <c r="AT36" s="218"/>
      <c r="AU36" s="218"/>
      <c r="AV36" s="218"/>
      <c r="AW36" s="218"/>
      <c r="AX36" s="218"/>
      <c r="AY36" s="218"/>
      <c r="AZ36" s="218"/>
      <c r="BA36" s="218"/>
      <c r="BB36" s="218"/>
      <c r="BC36" s="218"/>
      <c r="BD36" s="218"/>
      <c r="BE36" s="218"/>
      <c r="BF36" s="218"/>
      <c r="BG36" s="218"/>
      <c r="BH36" s="218"/>
      <c r="BI36" s="218"/>
      <c r="BJ36" s="218"/>
      <c r="BK36" s="218"/>
      <c r="BL36" s="218"/>
      <c r="BM36" s="219">
        <v>16</v>
      </c>
    </row>
    <row r="37" spans="1:65">
      <c r="A37" s="30"/>
      <c r="B37" s="3" t="s">
        <v>273</v>
      </c>
      <c r="C37" s="29"/>
      <c r="D37" s="221">
        <v>249.50000000000003</v>
      </c>
      <c r="E37" s="217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  <c r="AA37" s="218"/>
      <c r="AB37" s="218"/>
      <c r="AC37" s="218"/>
      <c r="AD37" s="218"/>
      <c r="AE37" s="218"/>
      <c r="AF37" s="218"/>
      <c r="AG37" s="218"/>
      <c r="AH37" s="218"/>
      <c r="AI37" s="218"/>
      <c r="AJ37" s="218"/>
      <c r="AK37" s="218"/>
      <c r="AL37" s="218"/>
      <c r="AM37" s="218"/>
      <c r="AN37" s="218"/>
      <c r="AO37" s="218"/>
      <c r="AP37" s="218"/>
      <c r="AQ37" s="218"/>
      <c r="AR37" s="218"/>
      <c r="AS37" s="218"/>
      <c r="AT37" s="218"/>
      <c r="AU37" s="218"/>
      <c r="AV37" s="218"/>
      <c r="AW37" s="218"/>
      <c r="AX37" s="218"/>
      <c r="AY37" s="218"/>
      <c r="AZ37" s="218"/>
      <c r="BA37" s="218"/>
      <c r="BB37" s="218"/>
      <c r="BC37" s="218"/>
      <c r="BD37" s="218"/>
      <c r="BE37" s="218"/>
      <c r="BF37" s="218"/>
      <c r="BG37" s="218"/>
      <c r="BH37" s="218"/>
      <c r="BI37" s="218"/>
      <c r="BJ37" s="218"/>
      <c r="BK37" s="218"/>
      <c r="BL37" s="218"/>
      <c r="BM37" s="219">
        <v>249.5</v>
      </c>
    </row>
    <row r="38" spans="1:65">
      <c r="A38" s="30"/>
      <c r="B38" s="3" t="s">
        <v>274</v>
      </c>
      <c r="C38" s="29"/>
      <c r="D38" s="221">
        <v>4.9497474683058327</v>
      </c>
      <c r="E38" s="217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18"/>
      <c r="AB38" s="218"/>
      <c r="AC38" s="218"/>
      <c r="AD38" s="218"/>
      <c r="AE38" s="218"/>
      <c r="AF38" s="218"/>
      <c r="AG38" s="218"/>
      <c r="AH38" s="218"/>
      <c r="AI38" s="218"/>
      <c r="AJ38" s="218"/>
      <c r="AK38" s="218"/>
      <c r="AL38" s="218"/>
      <c r="AM38" s="218"/>
      <c r="AN38" s="218"/>
      <c r="AO38" s="218"/>
      <c r="AP38" s="218"/>
      <c r="AQ38" s="218"/>
      <c r="AR38" s="218"/>
      <c r="AS38" s="218"/>
      <c r="AT38" s="218"/>
      <c r="AU38" s="218"/>
      <c r="AV38" s="218"/>
      <c r="AW38" s="218"/>
      <c r="AX38" s="218"/>
      <c r="AY38" s="218"/>
      <c r="AZ38" s="218"/>
      <c r="BA38" s="218"/>
      <c r="BB38" s="218"/>
      <c r="BC38" s="218"/>
      <c r="BD38" s="218"/>
      <c r="BE38" s="218"/>
      <c r="BF38" s="218"/>
      <c r="BG38" s="218"/>
      <c r="BH38" s="218"/>
      <c r="BI38" s="218"/>
      <c r="BJ38" s="218"/>
      <c r="BK38" s="218"/>
      <c r="BL38" s="218"/>
      <c r="BM38" s="219">
        <v>26</v>
      </c>
    </row>
    <row r="39" spans="1:65">
      <c r="A39" s="30"/>
      <c r="B39" s="3" t="s">
        <v>87</v>
      </c>
      <c r="C39" s="29"/>
      <c r="D39" s="13">
        <v>1.9838667207638605E-2</v>
      </c>
      <c r="E39" s="15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3" t="s">
        <v>275</v>
      </c>
      <c r="C40" s="29"/>
      <c r="D40" s="13">
        <v>2.2204460492503131E-16</v>
      </c>
      <c r="E40" s="15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46" t="s">
        <v>276</v>
      </c>
      <c r="C41" s="47"/>
      <c r="D41" s="45" t="s">
        <v>277</v>
      </c>
      <c r="E41" s="15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1"/>
      <c r="C42" s="20"/>
      <c r="D42" s="20"/>
      <c r="BM42" s="55"/>
    </row>
    <row r="43" spans="1:65" ht="15">
      <c r="B43" s="8" t="s">
        <v>626</v>
      </c>
      <c r="BM43" s="28" t="s">
        <v>278</v>
      </c>
    </row>
    <row r="44" spans="1:65" ht="15">
      <c r="A44" s="25" t="s">
        <v>13</v>
      </c>
      <c r="B44" s="18" t="s">
        <v>112</v>
      </c>
      <c r="C44" s="15" t="s">
        <v>113</v>
      </c>
      <c r="D44" s="16" t="s">
        <v>348</v>
      </c>
      <c r="E44" s="15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0"/>
      <c r="B45" s="19" t="s">
        <v>231</v>
      </c>
      <c r="C45" s="9" t="s">
        <v>231</v>
      </c>
      <c r="D45" s="10" t="s">
        <v>114</v>
      </c>
      <c r="E45" s="15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3</v>
      </c>
    </row>
    <row r="46" spans="1:65">
      <c r="A46" s="30"/>
      <c r="B46" s="19"/>
      <c r="C46" s="9"/>
      <c r="D46" s="10" t="s">
        <v>356</v>
      </c>
      <c r="E46" s="15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2</v>
      </c>
    </row>
    <row r="47" spans="1:65">
      <c r="A47" s="30"/>
      <c r="B47" s="19"/>
      <c r="C47" s="9"/>
      <c r="D47" s="26"/>
      <c r="E47" s="15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2</v>
      </c>
    </row>
    <row r="48" spans="1:65">
      <c r="A48" s="30"/>
      <c r="B48" s="18">
        <v>1</v>
      </c>
      <c r="C48" s="14">
        <v>1</v>
      </c>
      <c r="D48" s="22">
        <v>0.6</v>
      </c>
      <c r="E48" s="15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8">
        <v>1</v>
      </c>
    </row>
    <row r="49" spans="1:65">
      <c r="A49" s="30"/>
      <c r="B49" s="19">
        <v>1</v>
      </c>
      <c r="C49" s="9">
        <v>2</v>
      </c>
      <c r="D49" s="11">
        <v>0.6</v>
      </c>
      <c r="E49" s="15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8">
        <v>21</v>
      </c>
    </row>
    <row r="50" spans="1:65">
      <c r="A50" s="30"/>
      <c r="B50" s="20" t="s">
        <v>272</v>
      </c>
      <c r="C50" s="12"/>
      <c r="D50" s="23">
        <v>0.6</v>
      </c>
      <c r="E50" s="15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8">
        <v>16</v>
      </c>
    </row>
    <row r="51" spans="1:65">
      <c r="A51" s="30"/>
      <c r="B51" s="3" t="s">
        <v>273</v>
      </c>
      <c r="C51" s="29"/>
      <c r="D51" s="11">
        <v>0.6</v>
      </c>
      <c r="E51" s="15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8">
        <v>0.6</v>
      </c>
    </row>
    <row r="52" spans="1:65">
      <c r="A52" s="30"/>
      <c r="B52" s="3" t="s">
        <v>274</v>
      </c>
      <c r="C52" s="29"/>
      <c r="D52" s="24">
        <v>0</v>
      </c>
      <c r="E52" s="15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27</v>
      </c>
    </row>
    <row r="53" spans="1:65">
      <c r="A53" s="30"/>
      <c r="B53" s="3" t="s">
        <v>87</v>
      </c>
      <c r="C53" s="29"/>
      <c r="D53" s="13">
        <v>0</v>
      </c>
      <c r="E53" s="15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3" t="s">
        <v>275</v>
      </c>
      <c r="C54" s="29"/>
      <c r="D54" s="13">
        <v>0</v>
      </c>
      <c r="E54" s="15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30"/>
      <c r="B55" s="46" t="s">
        <v>276</v>
      </c>
      <c r="C55" s="47"/>
      <c r="D55" s="45" t="s">
        <v>277</v>
      </c>
      <c r="E55" s="15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1"/>
      <c r="C56" s="20"/>
      <c r="D56" s="20"/>
      <c r="BM56" s="55"/>
    </row>
    <row r="57" spans="1:65" ht="15">
      <c r="B57" s="8" t="s">
        <v>627</v>
      </c>
      <c r="BM57" s="28" t="s">
        <v>278</v>
      </c>
    </row>
    <row r="58" spans="1:65" ht="15">
      <c r="A58" s="25" t="s">
        <v>16</v>
      </c>
      <c r="B58" s="18" t="s">
        <v>112</v>
      </c>
      <c r="C58" s="15" t="s">
        <v>113</v>
      </c>
      <c r="D58" s="16" t="s">
        <v>348</v>
      </c>
      <c r="E58" s="15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 t="s">
        <v>231</v>
      </c>
      <c r="C59" s="9" t="s">
        <v>231</v>
      </c>
      <c r="D59" s="10" t="s">
        <v>114</v>
      </c>
      <c r="E59" s="15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3</v>
      </c>
    </row>
    <row r="60" spans="1:65">
      <c r="A60" s="30"/>
      <c r="B60" s="19"/>
      <c r="C60" s="9"/>
      <c r="D60" s="10" t="s">
        <v>356</v>
      </c>
      <c r="E60" s="15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3</v>
      </c>
    </row>
    <row r="61" spans="1:65">
      <c r="A61" s="30"/>
      <c r="B61" s="19"/>
      <c r="C61" s="9"/>
      <c r="D61" s="26"/>
      <c r="E61" s="15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3</v>
      </c>
    </row>
    <row r="62" spans="1:65">
      <c r="A62" s="30"/>
      <c r="B62" s="18">
        <v>1</v>
      </c>
      <c r="C62" s="14">
        <v>1</v>
      </c>
      <c r="D62" s="229">
        <v>0.06</v>
      </c>
      <c r="E62" s="206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7"/>
      <c r="AS62" s="207"/>
      <c r="AT62" s="207"/>
      <c r="AU62" s="207"/>
      <c r="AV62" s="207"/>
      <c r="AW62" s="207"/>
      <c r="AX62" s="207"/>
      <c r="AY62" s="207"/>
      <c r="AZ62" s="207"/>
      <c r="BA62" s="207"/>
      <c r="BB62" s="207"/>
      <c r="BC62" s="207"/>
      <c r="BD62" s="207"/>
      <c r="BE62" s="207"/>
      <c r="BF62" s="207"/>
      <c r="BG62" s="207"/>
      <c r="BH62" s="207"/>
      <c r="BI62" s="207"/>
      <c r="BJ62" s="207"/>
      <c r="BK62" s="207"/>
      <c r="BL62" s="207"/>
      <c r="BM62" s="230">
        <v>1</v>
      </c>
    </row>
    <row r="63" spans="1:65">
      <c r="A63" s="30"/>
      <c r="B63" s="19">
        <v>1</v>
      </c>
      <c r="C63" s="9">
        <v>2</v>
      </c>
      <c r="D63" s="24">
        <v>0.06</v>
      </c>
      <c r="E63" s="206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7"/>
      <c r="AS63" s="207"/>
      <c r="AT63" s="207"/>
      <c r="AU63" s="207"/>
      <c r="AV63" s="207"/>
      <c r="AW63" s="207"/>
      <c r="AX63" s="207"/>
      <c r="AY63" s="207"/>
      <c r="AZ63" s="207"/>
      <c r="BA63" s="207"/>
      <c r="BB63" s="207"/>
      <c r="BC63" s="207"/>
      <c r="BD63" s="207"/>
      <c r="BE63" s="207"/>
      <c r="BF63" s="207"/>
      <c r="BG63" s="207"/>
      <c r="BH63" s="207"/>
      <c r="BI63" s="207"/>
      <c r="BJ63" s="207"/>
      <c r="BK63" s="207"/>
      <c r="BL63" s="207"/>
      <c r="BM63" s="230">
        <v>22</v>
      </c>
    </row>
    <row r="64" spans="1:65">
      <c r="A64" s="30"/>
      <c r="B64" s="20" t="s">
        <v>272</v>
      </c>
      <c r="C64" s="12"/>
      <c r="D64" s="232">
        <v>0.06</v>
      </c>
      <c r="E64" s="206"/>
      <c r="F64" s="207"/>
      <c r="G64" s="207"/>
      <c r="H64" s="207"/>
      <c r="I64" s="207"/>
      <c r="J64" s="207"/>
      <c r="K64" s="207"/>
      <c r="L64" s="207"/>
      <c r="M64" s="207"/>
      <c r="N64" s="207"/>
      <c r="O64" s="207"/>
      <c r="P64" s="207"/>
      <c r="Q64" s="207"/>
      <c r="R64" s="207"/>
      <c r="S64" s="207"/>
      <c r="T64" s="207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7"/>
      <c r="AS64" s="207"/>
      <c r="AT64" s="207"/>
      <c r="AU64" s="207"/>
      <c r="AV64" s="207"/>
      <c r="AW64" s="207"/>
      <c r="AX64" s="207"/>
      <c r="AY64" s="207"/>
      <c r="AZ64" s="207"/>
      <c r="BA64" s="207"/>
      <c r="BB64" s="207"/>
      <c r="BC64" s="207"/>
      <c r="BD64" s="207"/>
      <c r="BE64" s="207"/>
      <c r="BF64" s="207"/>
      <c r="BG64" s="207"/>
      <c r="BH64" s="207"/>
      <c r="BI64" s="207"/>
      <c r="BJ64" s="207"/>
      <c r="BK64" s="207"/>
      <c r="BL64" s="207"/>
      <c r="BM64" s="230">
        <v>16</v>
      </c>
    </row>
    <row r="65" spans="1:65">
      <c r="A65" s="30"/>
      <c r="B65" s="3" t="s">
        <v>273</v>
      </c>
      <c r="C65" s="29"/>
      <c r="D65" s="24">
        <v>0.06</v>
      </c>
      <c r="E65" s="206"/>
      <c r="F65" s="207"/>
      <c r="G65" s="207"/>
      <c r="H65" s="207"/>
      <c r="I65" s="207"/>
      <c r="J65" s="207"/>
      <c r="K65" s="207"/>
      <c r="L65" s="207"/>
      <c r="M65" s="207"/>
      <c r="N65" s="207"/>
      <c r="O65" s="207"/>
      <c r="P65" s="207"/>
      <c r="Q65" s="207"/>
      <c r="R65" s="207"/>
      <c r="S65" s="207"/>
      <c r="T65" s="207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7"/>
      <c r="AS65" s="207"/>
      <c r="AT65" s="207"/>
      <c r="AU65" s="207"/>
      <c r="AV65" s="207"/>
      <c r="AW65" s="207"/>
      <c r="AX65" s="207"/>
      <c r="AY65" s="207"/>
      <c r="AZ65" s="207"/>
      <c r="BA65" s="207"/>
      <c r="BB65" s="207"/>
      <c r="BC65" s="207"/>
      <c r="BD65" s="207"/>
      <c r="BE65" s="207"/>
      <c r="BF65" s="207"/>
      <c r="BG65" s="207"/>
      <c r="BH65" s="207"/>
      <c r="BI65" s="207"/>
      <c r="BJ65" s="207"/>
      <c r="BK65" s="207"/>
      <c r="BL65" s="207"/>
      <c r="BM65" s="230">
        <v>0.06</v>
      </c>
    </row>
    <row r="66" spans="1:65">
      <c r="A66" s="30"/>
      <c r="B66" s="3" t="s">
        <v>274</v>
      </c>
      <c r="C66" s="29"/>
      <c r="D66" s="24">
        <v>0</v>
      </c>
      <c r="E66" s="206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7"/>
      <c r="R66" s="207"/>
      <c r="S66" s="207"/>
      <c r="T66" s="207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7"/>
      <c r="AS66" s="207"/>
      <c r="AT66" s="207"/>
      <c r="AU66" s="207"/>
      <c r="AV66" s="207"/>
      <c r="AW66" s="207"/>
      <c r="AX66" s="207"/>
      <c r="AY66" s="207"/>
      <c r="AZ66" s="207"/>
      <c r="BA66" s="207"/>
      <c r="BB66" s="207"/>
      <c r="BC66" s="207"/>
      <c r="BD66" s="207"/>
      <c r="BE66" s="207"/>
      <c r="BF66" s="207"/>
      <c r="BG66" s="207"/>
      <c r="BH66" s="207"/>
      <c r="BI66" s="207"/>
      <c r="BJ66" s="207"/>
      <c r="BK66" s="207"/>
      <c r="BL66" s="207"/>
      <c r="BM66" s="230">
        <v>28</v>
      </c>
    </row>
    <row r="67" spans="1:65">
      <c r="A67" s="30"/>
      <c r="B67" s="3" t="s">
        <v>87</v>
      </c>
      <c r="C67" s="29"/>
      <c r="D67" s="13">
        <v>0</v>
      </c>
      <c r="E67" s="15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30"/>
      <c r="B68" s="3" t="s">
        <v>275</v>
      </c>
      <c r="C68" s="29"/>
      <c r="D68" s="13">
        <v>0</v>
      </c>
      <c r="E68" s="15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30"/>
      <c r="B69" s="46" t="s">
        <v>276</v>
      </c>
      <c r="C69" s="47"/>
      <c r="D69" s="45" t="s">
        <v>277</v>
      </c>
      <c r="E69" s="15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1"/>
      <c r="C70" s="20"/>
      <c r="D70" s="20"/>
      <c r="BM70" s="55"/>
    </row>
    <row r="71" spans="1:65" ht="15">
      <c r="B71" s="8" t="s">
        <v>628</v>
      </c>
      <c r="BM71" s="28" t="s">
        <v>278</v>
      </c>
    </row>
    <row r="72" spans="1:65" ht="15">
      <c r="A72" s="25" t="s">
        <v>19</v>
      </c>
      <c r="B72" s="18" t="s">
        <v>112</v>
      </c>
      <c r="C72" s="15" t="s">
        <v>113</v>
      </c>
      <c r="D72" s="16" t="s">
        <v>348</v>
      </c>
      <c r="E72" s="15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0"/>
      <c r="B73" s="19" t="s">
        <v>231</v>
      </c>
      <c r="C73" s="9" t="s">
        <v>231</v>
      </c>
      <c r="D73" s="10" t="s">
        <v>114</v>
      </c>
      <c r="E73" s="15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3</v>
      </c>
    </row>
    <row r="74" spans="1:65">
      <c r="A74" s="30"/>
      <c r="B74" s="19"/>
      <c r="C74" s="9"/>
      <c r="D74" s="10" t="s">
        <v>356</v>
      </c>
      <c r="E74" s="15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2</v>
      </c>
    </row>
    <row r="75" spans="1:65">
      <c r="A75" s="30"/>
      <c r="B75" s="19"/>
      <c r="C75" s="9"/>
      <c r="D75" s="26"/>
      <c r="E75" s="15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2</v>
      </c>
    </row>
    <row r="76" spans="1:65">
      <c r="A76" s="30"/>
      <c r="B76" s="18">
        <v>1</v>
      </c>
      <c r="C76" s="14">
        <v>1</v>
      </c>
      <c r="D76" s="22">
        <v>0.7</v>
      </c>
      <c r="E76" s="15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1</v>
      </c>
    </row>
    <row r="77" spans="1:65">
      <c r="A77" s="30"/>
      <c r="B77" s="19">
        <v>1</v>
      </c>
      <c r="C77" s="9">
        <v>2</v>
      </c>
      <c r="D77" s="11">
        <v>0.9</v>
      </c>
      <c r="E77" s="15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23</v>
      </c>
    </row>
    <row r="78" spans="1:65">
      <c r="A78" s="30"/>
      <c r="B78" s="20" t="s">
        <v>272</v>
      </c>
      <c r="C78" s="12"/>
      <c r="D78" s="23">
        <v>0.8</v>
      </c>
      <c r="E78" s="15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16</v>
      </c>
    </row>
    <row r="79" spans="1:65">
      <c r="A79" s="30"/>
      <c r="B79" s="3" t="s">
        <v>273</v>
      </c>
      <c r="C79" s="29"/>
      <c r="D79" s="11">
        <v>0.8</v>
      </c>
      <c r="E79" s="154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8">
        <v>0.8</v>
      </c>
    </row>
    <row r="80" spans="1:65">
      <c r="A80" s="30"/>
      <c r="B80" s="3" t="s">
        <v>274</v>
      </c>
      <c r="C80" s="29"/>
      <c r="D80" s="24">
        <v>0.14142135623730878</v>
      </c>
      <c r="E80" s="154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8">
        <v>29</v>
      </c>
    </row>
    <row r="81" spans="1:65">
      <c r="A81" s="30"/>
      <c r="B81" s="3" t="s">
        <v>87</v>
      </c>
      <c r="C81" s="29"/>
      <c r="D81" s="13">
        <v>0.17677669529663598</v>
      </c>
      <c r="E81" s="15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30"/>
      <c r="B82" s="3" t="s">
        <v>275</v>
      </c>
      <c r="C82" s="29"/>
      <c r="D82" s="13">
        <v>0</v>
      </c>
      <c r="E82" s="15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30"/>
      <c r="B83" s="46" t="s">
        <v>276</v>
      </c>
      <c r="C83" s="47"/>
      <c r="D83" s="45" t="s">
        <v>277</v>
      </c>
      <c r="E83" s="15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1"/>
      <c r="C84" s="20"/>
      <c r="D84" s="20"/>
      <c r="BM84" s="55"/>
    </row>
    <row r="85" spans="1:65" ht="15">
      <c r="B85" s="8" t="s">
        <v>629</v>
      </c>
      <c r="BM85" s="28" t="s">
        <v>278</v>
      </c>
    </row>
    <row r="86" spans="1:65" ht="15">
      <c r="A86" s="25" t="s">
        <v>22</v>
      </c>
      <c r="B86" s="18" t="s">
        <v>112</v>
      </c>
      <c r="C86" s="15" t="s">
        <v>113</v>
      </c>
      <c r="D86" s="16" t="s">
        <v>348</v>
      </c>
      <c r="E86" s="15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0"/>
      <c r="B87" s="19" t="s">
        <v>231</v>
      </c>
      <c r="C87" s="9" t="s">
        <v>231</v>
      </c>
      <c r="D87" s="10" t="s">
        <v>114</v>
      </c>
      <c r="E87" s="15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3</v>
      </c>
    </row>
    <row r="88" spans="1:65">
      <c r="A88" s="30"/>
      <c r="B88" s="19"/>
      <c r="C88" s="9"/>
      <c r="D88" s="10" t="s">
        <v>356</v>
      </c>
      <c r="E88" s="15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1</v>
      </c>
    </row>
    <row r="89" spans="1:65">
      <c r="A89" s="30"/>
      <c r="B89" s="19"/>
      <c r="C89" s="9"/>
      <c r="D89" s="26"/>
      <c r="E89" s="15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1</v>
      </c>
    </row>
    <row r="90" spans="1:65">
      <c r="A90" s="30"/>
      <c r="B90" s="18">
        <v>1</v>
      </c>
      <c r="C90" s="14">
        <v>1</v>
      </c>
      <c r="D90" s="208">
        <v>14.2</v>
      </c>
      <c r="E90" s="209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  <c r="AA90" s="210"/>
      <c r="AB90" s="210"/>
      <c r="AC90" s="210"/>
      <c r="AD90" s="210"/>
      <c r="AE90" s="210"/>
      <c r="AF90" s="210"/>
      <c r="AG90" s="210"/>
      <c r="AH90" s="210"/>
      <c r="AI90" s="210"/>
      <c r="AJ90" s="210"/>
      <c r="AK90" s="210"/>
      <c r="AL90" s="210"/>
      <c r="AM90" s="210"/>
      <c r="AN90" s="210"/>
      <c r="AO90" s="210"/>
      <c r="AP90" s="210"/>
      <c r="AQ90" s="210"/>
      <c r="AR90" s="210"/>
      <c r="AS90" s="210"/>
      <c r="AT90" s="210"/>
      <c r="AU90" s="210"/>
      <c r="AV90" s="210"/>
      <c r="AW90" s="210"/>
      <c r="AX90" s="210"/>
      <c r="AY90" s="210"/>
      <c r="AZ90" s="210"/>
      <c r="BA90" s="210"/>
      <c r="BB90" s="210"/>
      <c r="BC90" s="210"/>
      <c r="BD90" s="210"/>
      <c r="BE90" s="210"/>
      <c r="BF90" s="210"/>
      <c r="BG90" s="210"/>
      <c r="BH90" s="210"/>
      <c r="BI90" s="210"/>
      <c r="BJ90" s="210"/>
      <c r="BK90" s="210"/>
      <c r="BL90" s="210"/>
      <c r="BM90" s="211">
        <v>1</v>
      </c>
    </row>
    <row r="91" spans="1:65">
      <c r="A91" s="30"/>
      <c r="B91" s="19">
        <v>1</v>
      </c>
      <c r="C91" s="9">
        <v>2</v>
      </c>
      <c r="D91" s="212">
        <v>14.4</v>
      </c>
      <c r="E91" s="209"/>
      <c r="F91" s="210"/>
      <c r="G91" s="210"/>
      <c r="H91" s="210"/>
      <c r="I91" s="210"/>
      <c r="J91" s="210"/>
      <c r="K91" s="210"/>
      <c r="L91" s="210"/>
      <c r="M91" s="210"/>
      <c r="N91" s="210"/>
      <c r="O91" s="210"/>
      <c r="P91" s="210"/>
      <c r="Q91" s="210"/>
      <c r="R91" s="210"/>
      <c r="S91" s="210"/>
      <c r="T91" s="210"/>
      <c r="U91" s="210"/>
      <c r="V91" s="210"/>
      <c r="W91" s="210"/>
      <c r="X91" s="210"/>
      <c r="Y91" s="210"/>
      <c r="Z91" s="210"/>
      <c r="AA91" s="210"/>
      <c r="AB91" s="210"/>
      <c r="AC91" s="210"/>
      <c r="AD91" s="210"/>
      <c r="AE91" s="210"/>
      <c r="AF91" s="210"/>
      <c r="AG91" s="210"/>
      <c r="AH91" s="210"/>
      <c r="AI91" s="210"/>
      <c r="AJ91" s="210"/>
      <c r="AK91" s="210"/>
      <c r="AL91" s="210"/>
      <c r="AM91" s="210"/>
      <c r="AN91" s="210"/>
      <c r="AO91" s="210"/>
      <c r="AP91" s="210"/>
      <c r="AQ91" s="210"/>
      <c r="AR91" s="210"/>
      <c r="AS91" s="210"/>
      <c r="AT91" s="210"/>
      <c r="AU91" s="210"/>
      <c r="AV91" s="210"/>
      <c r="AW91" s="210"/>
      <c r="AX91" s="210"/>
      <c r="AY91" s="210"/>
      <c r="AZ91" s="210"/>
      <c r="BA91" s="210"/>
      <c r="BB91" s="210"/>
      <c r="BC91" s="210"/>
      <c r="BD91" s="210"/>
      <c r="BE91" s="210"/>
      <c r="BF91" s="210"/>
      <c r="BG91" s="210"/>
      <c r="BH91" s="210"/>
      <c r="BI91" s="210"/>
      <c r="BJ91" s="210"/>
      <c r="BK91" s="210"/>
      <c r="BL91" s="210"/>
      <c r="BM91" s="211">
        <v>24</v>
      </c>
    </row>
    <row r="92" spans="1:65">
      <c r="A92" s="30"/>
      <c r="B92" s="20" t="s">
        <v>272</v>
      </c>
      <c r="C92" s="12"/>
      <c r="D92" s="214">
        <v>14.3</v>
      </c>
      <c r="E92" s="209"/>
      <c r="F92" s="210"/>
      <c r="G92" s="210"/>
      <c r="H92" s="210"/>
      <c r="I92" s="210"/>
      <c r="J92" s="210"/>
      <c r="K92" s="210"/>
      <c r="L92" s="210"/>
      <c r="M92" s="210"/>
      <c r="N92" s="210"/>
      <c r="O92" s="210"/>
      <c r="P92" s="210"/>
      <c r="Q92" s="210"/>
      <c r="R92" s="210"/>
      <c r="S92" s="210"/>
      <c r="T92" s="210"/>
      <c r="U92" s="210"/>
      <c r="V92" s="210"/>
      <c r="W92" s="210"/>
      <c r="X92" s="210"/>
      <c r="Y92" s="210"/>
      <c r="Z92" s="210"/>
      <c r="AA92" s="210"/>
      <c r="AB92" s="210"/>
      <c r="AC92" s="210"/>
      <c r="AD92" s="210"/>
      <c r="AE92" s="210"/>
      <c r="AF92" s="210"/>
      <c r="AG92" s="210"/>
      <c r="AH92" s="210"/>
      <c r="AI92" s="210"/>
      <c r="AJ92" s="210"/>
      <c r="AK92" s="210"/>
      <c r="AL92" s="210"/>
      <c r="AM92" s="210"/>
      <c r="AN92" s="210"/>
      <c r="AO92" s="210"/>
      <c r="AP92" s="210"/>
      <c r="AQ92" s="210"/>
      <c r="AR92" s="210"/>
      <c r="AS92" s="210"/>
      <c r="AT92" s="210"/>
      <c r="AU92" s="210"/>
      <c r="AV92" s="210"/>
      <c r="AW92" s="210"/>
      <c r="AX92" s="210"/>
      <c r="AY92" s="210"/>
      <c r="AZ92" s="210"/>
      <c r="BA92" s="210"/>
      <c r="BB92" s="210"/>
      <c r="BC92" s="210"/>
      <c r="BD92" s="210"/>
      <c r="BE92" s="210"/>
      <c r="BF92" s="210"/>
      <c r="BG92" s="210"/>
      <c r="BH92" s="210"/>
      <c r="BI92" s="210"/>
      <c r="BJ92" s="210"/>
      <c r="BK92" s="210"/>
      <c r="BL92" s="210"/>
      <c r="BM92" s="211">
        <v>16</v>
      </c>
    </row>
    <row r="93" spans="1:65">
      <c r="A93" s="30"/>
      <c r="B93" s="3" t="s">
        <v>273</v>
      </c>
      <c r="C93" s="29"/>
      <c r="D93" s="212">
        <v>14.3</v>
      </c>
      <c r="E93" s="209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210"/>
      <c r="AB93" s="210"/>
      <c r="AC93" s="210"/>
      <c r="AD93" s="210"/>
      <c r="AE93" s="210"/>
      <c r="AF93" s="210"/>
      <c r="AG93" s="210"/>
      <c r="AH93" s="210"/>
      <c r="AI93" s="210"/>
      <c r="AJ93" s="210"/>
      <c r="AK93" s="210"/>
      <c r="AL93" s="210"/>
      <c r="AM93" s="210"/>
      <c r="AN93" s="210"/>
      <c r="AO93" s="210"/>
      <c r="AP93" s="210"/>
      <c r="AQ93" s="210"/>
      <c r="AR93" s="210"/>
      <c r="AS93" s="210"/>
      <c r="AT93" s="210"/>
      <c r="AU93" s="210"/>
      <c r="AV93" s="210"/>
      <c r="AW93" s="210"/>
      <c r="AX93" s="210"/>
      <c r="AY93" s="210"/>
      <c r="AZ93" s="210"/>
      <c r="BA93" s="210"/>
      <c r="BB93" s="210"/>
      <c r="BC93" s="210"/>
      <c r="BD93" s="210"/>
      <c r="BE93" s="210"/>
      <c r="BF93" s="210"/>
      <c r="BG93" s="210"/>
      <c r="BH93" s="210"/>
      <c r="BI93" s="210"/>
      <c r="BJ93" s="210"/>
      <c r="BK93" s="210"/>
      <c r="BL93" s="210"/>
      <c r="BM93" s="211">
        <v>14.3</v>
      </c>
    </row>
    <row r="94" spans="1:65">
      <c r="A94" s="30"/>
      <c r="B94" s="3" t="s">
        <v>274</v>
      </c>
      <c r="C94" s="29"/>
      <c r="D94" s="212">
        <v>0.14142135623731025</v>
      </c>
      <c r="E94" s="209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  <c r="AA94" s="210"/>
      <c r="AB94" s="210"/>
      <c r="AC94" s="210"/>
      <c r="AD94" s="210"/>
      <c r="AE94" s="210"/>
      <c r="AF94" s="210"/>
      <c r="AG94" s="210"/>
      <c r="AH94" s="210"/>
      <c r="AI94" s="210"/>
      <c r="AJ94" s="210"/>
      <c r="AK94" s="210"/>
      <c r="AL94" s="210"/>
      <c r="AM94" s="210"/>
      <c r="AN94" s="210"/>
      <c r="AO94" s="210"/>
      <c r="AP94" s="210"/>
      <c r="AQ94" s="210"/>
      <c r="AR94" s="210"/>
      <c r="AS94" s="210"/>
      <c r="AT94" s="210"/>
      <c r="AU94" s="210"/>
      <c r="AV94" s="210"/>
      <c r="AW94" s="210"/>
      <c r="AX94" s="210"/>
      <c r="AY94" s="210"/>
      <c r="AZ94" s="210"/>
      <c r="BA94" s="210"/>
      <c r="BB94" s="210"/>
      <c r="BC94" s="210"/>
      <c r="BD94" s="210"/>
      <c r="BE94" s="210"/>
      <c r="BF94" s="210"/>
      <c r="BG94" s="210"/>
      <c r="BH94" s="210"/>
      <c r="BI94" s="210"/>
      <c r="BJ94" s="210"/>
      <c r="BK94" s="210"/>
      <c r="BL94" s="210"/>
      <c r="BM94" s="211">
        <v>30</v>
      </c>
    </row>
    <row r="95" spans="1:65">
      <c r="A95" s="30"/>
      <c r="B95" s="3" t="s">
        <v>87</v>
      </c>
      <c r="C95" s="29"/>
      <c r="D95" s="13">
        <v>9.8896053312804363E-3</v>
      </c>
      <c r="E95" s="15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30"/>
      <c r="B96" s="3" t="s">
        <v>275</v>
      </c>
      <c r="C96" s="29"/>
      <c r="D96" s="13">
        <v>0</v>
      </c>
      <c r="E96" s="15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30"/>
      <c r="B97" s="46" t="s">
        <v>276</v>
      </c>
      <c r="C97" s="47"/>
      <c r="D97" s="45" t="s">
        <v>277</v>
      </c>
      <c r="E97" s="15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1"/>
      <c r="C98" s="20"/>
      <c r="D98" s="20"/>
      <c r="BM98" s="55"/>
    </row>
    <row r="99" spans="1:65" ht="15">
      <c r="B99" s="8" t="s">
        <v>630</v>
      </c>
      <c r="BM99" s="28" t="s">
        <v>278</v>
      </c>
    </row>
    <row r="100" spans="1:65" ht="15">
      <c r="A100" s="25" t="s">
        <v>25</v>
      </c>
      <c r="B100" s="18" t="s">
        <v>112</v>
      </c>
      <c r="C100" s="15" t="s">
        <v>113</v>
      </c>
      <c r="D100" s="16" t="s">
        <v>348</v>
      </c>
      <c r="E100" s="15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0"/>
      <c r="B101" s="19" t="s">
        <v>231</v>
      </c>
      <c r="C101" s="9" t="s">
        <v>231</v>
      </c>
      <c r="D101" s="10" t="s">
        <v>114</v>
      </c>
      <c r="E101" s="15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3</v>
      </c>
    </row>
    <row r="102" spans="1:65">
      <c r="A102" s="30"/>
      <c r="B102" s="19"/>
      <c r="C102" s="9"/>
      <c r="D102" s="10" t="s">
        <v>356</v>
      </c>
      <c r="E102" s="15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1</v>
      </c>
    </row>
    <row r="103" spans="1:65">
      <c r="A103" s="30"/>
      <c r="B103" s="19"/>
      <c r="C103" s="9"/>
      <c r="D103" s="26"/>
      <c r="E103" s="15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1</v>
      </c>
    </row>
    <row r="104" spans="1:65">
      <c r="A104" s="30"/>
      <c r="B104" s="18">
        <v>1</v>
      </c>
      <c r="C104" s="14">
        <v>1</v>
      </c>
      <c r="D104" s="208">
        <v>41.4</v>
      </c>
      <c r="E104" s="209"/>
      <c r="F104" s="210"/>
      <c r="G104" s="210"/>
      <c r="H104" s="210"/>
      <c r="I104" s="210"/>
      <c r="J104" s="210"/>
      <c r="K104" s="210"/>
      <c r="L104" s="210"/>
      <c r="M104" s="210"/>
      <c r="N104" s="210"/>
      <c r="O104" s="210"/>
      <c r="P104" s="210"/>
      <c r="Q104" s="210"/>
      <c r="R104" s="210"/>
      <c r="S104" s="210"/>
      <c r="T104" s="210"/>
      <c r="U104" s="210"/>
      <c r="V104" s="210"/>
      <c r="W104" s="210"/>
      <c r="X104" s="210"/>
      <c r="Y104" s="210"/>
      <c r="Z104" s="210"/>
      <c r="AA104" s="210"/>
      <c r="AB104" s="210"/>
      <c r="AC104" s="210"/>
      <c r="AD104" s="210"/>
      <c r="AE104" s="210"/>
      <c r="AF104" s="210"/>
      <c r="AG104" s="210"/>
      <c r="AH104" s="210"/>
      <c r="AI104" s="210"/>
      <c r="AJ104" s="210"/>
      <c r="AK104" s="210"/>
      <c r="AL104" s="210"/>
      <c r="AM104" s="210"/>
      <c r="AN104" s="210"/>
      <c r="AO104" s="210"/>
      <c r="AP104" s="210"/>
      <c r="AQ104" s="210"/>
      <c r="AR104" s="210"/>
      <c r="AS104" s="210"/>
      <c r="AT104" s="210"/>
      <c r="AU104" s="210"/>
      <c r="AV104" s="210"/>
      <c r="AW104" s="210"/>
      <c r="AX104" s="210"/>
      <c r="AY104" s="210"/>
      <c r="AZ104" s="210"/>
      <c r="BA104" s="210"/>
      <c r="BB104" s="210"/>
      <c r="BC104" s="210"/>
      <c r="BD104" s="210"/>
      <c r="BE104" s="210"/>
      <c r="BF104" s="210"/>
      <c r="BG104" s="210"/>
      <c r="BH104" s="210"/>
      <c r="BI104" s="210"/>
      <c r="BJ104" s="210"/>
      <c r="BK104" s="210"/>
      <c r="BL104" s="210"/>
      <c r="BM104" s="211">
        <v>1</v>
      </c>
    </row>
    <row r="105" spans="1:65">
      <c r="A105" s="30"/>
      <c r="B105" s="19">
        <v>1</v>
      </c>
      <c r="C105" s="9">
        <v>2</v>
      </c>
      <c r="D105" s="212">
        <v>41.9</v>
      </c>
      <c r="E105" s="209"/>
      <c r="F105" s="210"/>
      <c r="G105" s="210"/>
      <c r="H105" s="210"/>
      <c r="I105" s="210"/>
      <c r="J105" s="210"/>
      <c r="K105" s="210"/>
      <c r="L105" s="210"/>
      <c r="M105" s="210"/>
      <c r="N105" s="210"/>
      <c r="O105" s="210"/>
      <c r="P105" s="210"/>
      <c r="Q105" s="210"/>
      <c r="R105" s="210"/>
      <c r="S105" s="210"/>
      <c r="T105" s="210"/>
      <c r="U105" s="210"/>
      <c r="V105" s="210"/>
      <c r="W105" s="210"/>
      <c r="X105" s="210"/>
      <c r="Y105" s="210"/>
      <c r="Z105" s="210"/>
      <c r="AA105" s="210"/>
      <c r="AB105" s="210"/>
      <c r="AC105" s="210"/>
      <c r="AD105" s="210"/>
      <c r="AE105" s="210"/>
      <c r="AF105" s="210"/>
      <c r="AG105" s="210"/>
      <c r="AH105" s="210"/>
      <c r="AI105" s="210"/>
      <c r="AJ105" s="210"/>
      <c r="AK105" s="210"/>
      <c r="AL105" s="210"/>
      <c r="AM105" s="210"/>
      <c r="AN105" s="210"/>
      <c r="AO105" s="210"/>
      <c r="AP105" s="210"/>
      <c r="AQ105" s="210"/>
      <c r="AR105" s="210"/>
      <c r="AS105" s="210"/>
      <c r="AT105" s="210"/>
      <c r="AU105" s="210"/>
      <c r="AV105" s="210"/>
      <c r="AW105" s="210"/>
      <c r="AX105" s="210"/>
      <c r="AY105" s="210"/>
      <c r="AZ105" s="210"/>
      <c r="BA105" s="210"/>
      <c r="BB105" s="210"/>
      <c r="BC105" s="210"/>
      <c r="BD105" s="210"/>
      <c r="BE105" s="210"/>
      <c r="BF105" s="210"/>
      <c r="BG105" s="210"/>
      <c r="BH105" s="210"/>
      <c r="BI105" s="210"/>
      <c r="BJ105" s="210"/>
      <c r="BK105" s="210"/>
      <c r="BL105" s="210"/>
      <c r="BM105" s="211">
        <v>25</v>
      </c>
    </row>
    <row r="106" spans="1:65">
      <c r="A106" s="30"/>
      <c r="B106" s="20" t="s">
        <v>272</v>
      </c>
      <c r="C106" s="12"/>
      <c r="D106" s="214">
        <v>41.65</v>
      </c>
      <c r="E106" s="209"/>
      <c r="F106" s="210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0"/>
      <c r="X106" s="210"/>
      <c r="Y106" s="210"/>
      <c r="Z106" s="210"/>
      <c r="AA106" s="210"/>
      <c r="AB106" s="210"/>
      <c r="AC106" s="210"/>
      <c r="AD106" s="210"/>
      <c r="AE106" s="210"/>
      <c r="AF106" s="210"/>
      <c r="AG106" s="210"/>
      <c r="AH106" s="210"/>
      <c r="AI106" s="210"/>
      <c r="AJ106" s="210"/>
      <c r="AK106" s="210"/>
      <c r="AL106" s="210"/>
      <c r="AM106" s="210"/>
      <c r="AN106" s="210"/>
      <c r="AO106" s="210"/>
      <c r="AP106" s="210"/>
      <c r="AQ106" s="210"/>
      <c r="AR106" s="210"/>
      <c r="AS106" s="210"/>
      <c r="AT106" s="210"/>
      <c r="AU106" s="210"/>
      <c r="AV106" s="210"/>
      <c r="AW106" s="210"/>
      <c r="AX106" s="210"/>
      <c r="AY106" s="210"/>
      <c r="AZ106" s="210"/>
      <c r="BA106" s="210"/>
      <c r="BB106" s="210"/>
      <c r="BC106" s="210"/>
      <c r="BD106" s="210"/>
      <c r="BE106" s="210"/>
      <c r="BF106" s="210"/>
      <c r="BG106" s="210"/>
      <c r="BH106" s="210"/>
      <c r="BI106" s="210"/>
      <c r="BJ106" s="210"/>
      <c r="BK106" s="210"/>
      <c r="BL106" s="210"/>
      <c r="BM106" s="211">
        <v>16</v>
      </c>
    </row>
    <row r="107" spans="1:65">
      <c r="A107" s="30"/>
      <c r="B107" s="3" t="s">
        <v>273</v>
      </c>
      <c r="C107" s="29"/>
      <c r="D107" s="212">
        <v>41.65</v>
      </c>
      <c r="E107" s="209"/>
      <c r="F107" s="210"/>
      <c r="G107" s="210"/>
      <c r="H107" s="210"/>
      <c r="I107" s="210"/>
      <c r="J107" s="210"/>
      <c r="K107" s="210"/>
      <c r="L107" s="210"/>
      <c r="M107" s="210"/>
      <c r="N107" s="210"/>
      <c r="O107" s="210"/>
      <c r="P107" s="210"/>
      <c r="Q107" s="210"/>
      <c r="R107" s="210"/>
      <c r="S107" s="210"/>
      <c r="T107" s="210"/>
      <c r="U107" s="210"/>
      <c r="V107" s="210"/>
      <c r="W107" s="210"/>
      <c r="X107" s="210"/>
      <c r="Y107" s="210"/>
      <c r="Z107" s="210"/>
      <c r="AA107" s="210"/>
      <c r="AB107" s="210"/>
      <c r="AC107" s="210"/>
      <c r="AD107" s="210"/>
      <c r="AE107" s="210"/>
      <c r="AF107" s="210"/>
      <c r="AG107" s="210"/>
      <c r="AH107" s="210"/>
      <c r="AI107" s="210"/>
      <c r="AJ107" s="210"/>
      <c r="AK107" s="210"/>
      <c r="AL107" s="210"/>
      <c r="AM107" s="210"/>
      <c r="AN107" s="210"/>
      <c r="AO107" s="210"/>
      <c r="AP107" s="210"/>
      <c r="AQ107" s="210"/>
      <c r="AR107" s="210"/>
      <c r="AS107" s="210"/>
      <c r="AT107" s="210"/>
      <c r="AU107" s="210"/>
      <c r="AV107" s="210"/>
      <c r="AW107" s="210"/>
      <c r="AX107" s="210"/>
      <c r="AY107" s="210"/>
      <c r="AZ107" s="210"/>
      <c r="BA107" s="210"/>
      <c r="BB107" s="210"/>
      <c r="BC107" s="210"/>
      <c r="BD107" s="210"/>
      <c r="BE107" s="210"/>
      <c r="BF107" s="210"/>
      <c r="BG107" s="210"/>
      <c r="BH107" s="210"/>
      <c r="BI107" s="210"/>
      <c r="BJ107" s="210"/>
      <c r="BK107" s="210"/>
      <c r="BL107" s="210"/>
      <c r="BM107" s="211">
        <v>41.65</v>
      </c>
    </row>
    <row r="108" spans="1:65">
      <c r="A108" s="30"/>
      <c r="B108" s="3" t="s">
        <v>274</v>
      </c>
      <c r="C108" s="29"/>
      <c r="D108" s="212">
        <v>0.35355339059327379</v>
      </c>
      <c r="E108" s="209"/>
      <c r="F108" s="210"/>
      <c r="G108" s="210"/>
      <c r="H108" s="210"/>
      <c r="I108" s="210"/>
      <c r="J108" s="210"/>
      <c r="K108" s="210"/>
      <c r="L108" s="210"/>
      <c r="M108" s="210"/>
      <c r="N108" s="210"/>
      <c r="O108" s="210"/>
      <c r="P108" s="210"/>
      <c r="Q108" s="210"/>
      <c r="R108" s="210"/>
      <c r="S108" s="210"/>
      <c r="T108" s="210"/>
      <c r="U108" s="210"/>
      <c r="V108" s="210"/>
      <c r="W108" s="210"/>
      <c r="X108" s="210"/>
      <c r="Y108" s="210"/>
      <c r="Z108" s="210"/>
      <c r="AA108" s="210"/>
      <c r="AB108" s="210"/>
      <c r="AC108" s="210"/>
      <c r="AD108" s="210"/>
      <c r="AE108" s="210"/>
      <c r="AF108" s="210"/>
      <c r="AG108" s="210"/>
      <c r="AH108" s="210"/>
      <c r="AI108" s="210"/>
      <c r="AJ108" s="210"/>
      <c r="AK108" s="210"/>
      <c r="AL108" s="210"/>
      <c r="AM108" s="210"/>
      <c r="AN108" s="210"/>
      <c r="AO108" s="210"/>
      <c r="AP108" s="210"/>
      <c r="AQ108" s="210"/>
      <c r="AR108" s="210"/>
      <c r="AS108" s="210"/>
      <c r="AT108" s="210"/>
      <c r="AU108" s="210"/>
      <c r="AV108" s="210"/>
      <c r="AW108" s="210"/>
      <c r="AX108" s="210"/>
      <c r="AY108" s="210"/>
      <c r="AZ108" s="210"/>
      <c r="BA108" s="210"/>
      <c r="BB108" s="210"/>
      <c r="BC108" s="210"/>
      <c r="BD108" s="210"/>
      <c r="BE108" s="210"/>
      <c r="BF108" s="210"/>
      <c r="BG108" s="210"/>
      <c r="BH108" s="210"/>
      <c r="BI108" s="210"/>
      <c r="BJ108" s="210"/>
      <c r="BK108" s="210"/>
      <c r="BL108" s="210"/>
      <c r="BM108" s="211">
        <v>31</v>
      </c>
    </row>
    <row r="109" spans="1:65">
      <c r="A109" s="30"/>
      <c r="B109" s="3" t="s">
        <v>87</v>
      </c>
      <c r="C109" s="29"/>
      <c r="D109" s="13">
        <v>8.4886768449765615E-3</v>
      </c>
      <c r="E109" s="15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30"/>
      <c r="B110" s="3" t="s">
        <v>275</v>
      </c>
      <c r="C110" s="29"/>
      <c r="D110" s="13">
        <v>0</v>
      </c>
      <c r="E110" s="15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30"/>
      <c r="B111" s="46" t="s">
        <v>276</v>
      </c>
      <c r="C111" s="47"/>
      <c r="D111" s="45" t="s">
        <v>277</v>
      </c>
      <c r="E111" s="15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1"/>
      <c r="C112" s="20"/>
      <c r="D112" s="20"/>
      <c r="BM112" s="55"/>
    </row>
    <row r="113" spans="1:65" ht="15">
      <c r="B113" s="8" t="s">
        <v>631</v>
      </c>
      <c r="BM113" s="28" t="s">
        <v>278</v>
      </c>
    </row>
    <row r="114" spans="1:65" ht="15">
      <c r="A114" s="25" t="s">
        <v>51</v>
      </c>
      <c r="B114" s="18" t="s">
        <v>112</v>
      </c>
      <c r="C114" s="15" t="s">
        <v>113</v>
      </c>
      <c r="D114" s="16" t="s">
        <v>348</v>
      </c>
      <c r="E114" s="15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 t="s">
        <v>231</v>
      </c>
      <c r="C115" s="9" t="s">
        <v>231</v>
      </c>
      <c r="D115" s="10" t="s">
        <v>114</v>
      </c>
      <c r="E115" s="15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3</v>
      </c>
    </row>
    <row r="116" spans="1:65">
      <c r="A116" s="30"/>
      <c r="B116" s="19"/>
      <c r="C116" s="9"/>
      <c r="D116" s="10" t="s">
        <v>356</v>
      </c>
      <c r="E116" s="15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0</v>
      </c>
    </row>
    <row r="117" spans="1:65">
      <c r="A117" s="30"/>
      <c r="B117" s="19"/>
      <c r="C117" s="9"/>
      <c r="D117" s="26"/>
      <c r="E117" s="15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0</v>
      </c>
    </row>
    <row r="118" spans="1:65">
      <c r="A118" s="30"/>
      <c r="B118" s="18">
        <v>1</v>
      </c>
      <c r="C118" s="14">
        <v>1</v>
      </c>
      <c r="D118" s="216">
        <v>135</v>
      </c>
      <c r="E118" s="217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  <c r="AA118" s="218"/>
      <c r="AB118" s="218"/>
      <c r="AC118" s="218"/>
      <c r="AD118" s="218"/>
      <c r="AE118" s="218"/>
      <c r="AF118" s="218"/>
      <c r="AG118" s="218"/>
      <c r="AH118" s="218"/>
      <c r="AI118" s="218"/>
      <c r="AJ118" s="218"/>
      <c r="AK118" s="218"/>
      <c r="AL118" s="218"/>
      <c r="AM118" s="218"/>
      <c r="AN118" s="218"/>
      <c r="AO118" s="218"/>
      <c r="AP118" s="218"/>
      <c r="AQ118" s="218"/>
      <c r="AR118" s="218"/>
      <c r="AS118" s="218"/>
      <c r="AT118" s="218"/>
      <c r="AU118" s="218"/>
      <c r="AV118" s="218"/>
      <c r="AW118" s="218"/>
      <c r="AX118" s="218"/>
      <c r="AY118" s="218"/>
      <c r="AZ118" s="218"/>
      <c r="BA118" s="218"/>
      <c r="BB118" s="218"/>
      <c r="BC118" s="218"/>
      <c r="BD118" s="218"/>
      <c r="BE118" s="218"/>
      <c r="BF118" s="218"/>
      <c r="BG118" s="218"/>
      <c r="BH118" s="218"/>
      <c r="BI118" s="218"/>
      <c r="BJ118" s="218"/>
      <c r="BK118" s="218"/>
      <c r="BL118" s="218"/>
      <c r="BM118" s="219">
        <v>1</v>
      </c>
    </row>
    <row r="119" spans="1:65">
      <c r="A119" s="30"/>
      <c r="B119" s="19">
        <v>1</v>
      </c>
      <c r="C119" s="9">
        <v>2</v>
      </c>
      <c r="D119" s="221">
        <v>137</v>
      </c>
      <c r="E119" s="217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  <c r="AA119" s="218"/>
      <c r="AB119" s="218"/>
      <c r="AC119" s="218"/>
      <c r="AD119" s="218"/>
      <c r="AE119" s="218"/>
      <c r="AF119" s="218"/>
      <c r="AG119" s="218"/>
      <c r="AH119" s="218"/>
      <c r="AI119" s="218"/>
      <c r="AJ119" s="218"/>
      <c r="AK119" s="218"/>
      <c r="AL119" s="218"/>
      <c r="AM119" s="218"/>
      <c r="AN119" s="218"/>
      <c r="AO119" s="218"/>
      <c r="AP119" s="218"/>
      <c r="AQ119" s="218"/>
      <c r="AR119" s="218"/>
      <c r="AS119" s="218"/>
      <c r="AT119" s="218"/>
      <c r="AU119" s="218"/>
      <c r="AV119" s="218"/>
      <c r="AW119" s="218"/>
      <c r="AX119" s="218"/>
      <c r="AY119" s="218"/>
      <c r="AZ119" s="218"/>
      <c r="BA119" s="218"/>
      <c r="BB119" s="218"/>
      <c r="BC119" s="218"/>
      <c r="BD119" s="218"/>
      <c r="BE119" s="218"/>
      <c r="BF119" s="218"/>
      <c r="BG119" s="218"/>
      <c r="BH119" s="218"/>
      <c r="BI119" s="218"/>
      <c r="BJ119" s="218"/>
      <c r="BK119" s="218"/>
      <c r="BL119" s="218"/>
      <c r="BM119" s="219">
        <v>26</v>
      </c>
    </row>
    <row r="120" spans="1:65">
      <c r="A120" s="30"/>
      <c r="B120" s="20" t="s">
        <v>272</v>
      </c>
      <c r="C120" s="12"/>
      <c r="D120" s="224">
        <v>136</v>
      </c>
      <c r="E120" s="217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  <c r="AA120" s="218"/>
      <c r="AB120" s="218"/>
      <c r="AC120" s="218"/>
      <c r="AD120" s="218"/>
      <c r="AE120" s="218"/>
      <c r="AF120" s="218"/>
      <c r="AG120" s="218"/>
      <c r="AH120" s="218"/>
      <c r="AI120" s="218"/>
      <c r="AJ120" s="218"/>
      <c r="AK120" s="218"/>
      <c r="AL120" s="218"/>
      <c r="AM120" s="218"/>
      <c r="AN120" s="218"/>
      <c r="AO120" s="218"/>
      <c r="AP120" s="218"/>
      <c r="AQ120" s="218"/>
      <c r="AR120" s="218"/>
      <c r="AS120" s="218"/>
      <c r="AT120" s="218"/>
      <c r="AU120" s="218"/>
      <c r="AV120" s="218"/>
      <c r="AW120" s="218"/>
      <c r="AX120" s="218"/>
      <c r="AY120" s="218"/>
      <c r="AZ120" s="218"/>
      <c r="BA120" s="218"/>
      <c r="BB120" s="218"/>
      <c r="BC120" s="218"/>
      <c r="BD120" s="218"/>
      <c r="BE120" s="218"/>
      <c r="BF120" s="218"/>
      <c r="BG120" s="218"/>
      <c r="BH120" s="218"/>
      <c r="BI120" s="218"/>
      <c r="BJ120" s="218"/>
      <c r="BK120" s="218"/>
      <c r="BL120" s="218"/>
      <c r="BM120" s="219">
        <v>16</v>
      </c>
    </row>
    <row r="121" spans="1:65">
      <c r="A121" s="30"/>
      <c r="B121" s="3" t="s">
        <v>273</v>
      </c>
      <c r="C121" s="29"/>
      <c r="D121" s="221">
        <v>136</v>
      </c>
      <c r="E121" s="217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  <c r="AA121" s="218"/>
      <c r="AB121" s="218"/>
      <c r="AC121" s="218"/>
      <c r="AD121" s="218"/>
      <c r="AE121" s="218"/>
      <c r="AF121" s="218"/>
      <c r="AG121" s="218"/>
      <c r="AH121" s="218"/>
      <c r="AI121" s="218"/>
      <c r="AJ121" s="218"/>
      <c r="AK121" s="218"/>
      <c r="AL121" s="218"/>
      <c r="AM121" s="218"/>
      <c r="AN121" s="218"/>
      <c r="AO121" s="218"/>
      <c r="AP121" s="218"/>
      <c r="AQ121" s="218"/>
      <c r="AR121" s="218"/>
      <c r="AS121" s="218"/>
      <c r="AT121" s="218"/>
      <c r="AU121" s="218"/>
      <c r="AV121" s="218"/>
      <c r="AW121" s="218"/>
      <c r="AX121" s="218"/>
      <c r="AY121" s="218"/>
      <c r="AZ121" s="218"/>
      <c r="BA121" s="218"/>
      <c r="BB121" s="218"/>
      <c r="BC121" s="218"/>
      <c r="BD121" s="218"/>
      <c r="BE121" s="218"/>
      <c r="BF121" s="218"/>
      <c r="BG121" s="218"/>
      <c r="BH121" s="218"/>
      <c r="BI121" s="218"/>
      <c r="BJ121" s="218"/>
      <c r="BK121" s="218"/>
      <c r="BL121" s="218"/>
      <c r="BM121" s="219">
        <v>136</v>
      </c>
    </row>
    <row r="122" spans="1:65">
      <c r="A122" s="30"/>
      <c r="B122" s="3" t="s">
        <v>274</v>
      </c>
      <c r="C122" s="29"/>
      <c r="D122" s="221">
        <v>1.4142135623730951</v>
      </c>
      <c r="E122" s="217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  <c r="AA122" s="218"/>
      <c r="AB122" s="218"/>
      <c r="AC122" s="218"/>
      <c r="AD122" s="218"/>
      <c r="AE122" s="218"/>
      <c r="AF122" s="218"/>
      <c r="AG122" s="218"/>
      <c r="AH122" s="218"/>
      <c r="AI122" s="218"/>
      <c r="AJ122" s="218"/>
      <c r="AK122" s="218"/>
      <c r="AL122" s="218"/>
      <c r="AM122" s="218"/>
      <c r="AN122" s="218"/>
      <c r="AO122" s="218"/>
      <c r="AP122" s="218"/>
      <c r="AQ122" s="218"/>
      <c r="AR122" s="218"/>
      <c r="AS122" s="218"/>
      <c r="AT122" s="218"/>
      <c r="AU122" s="218"/>
      <c r="AV122" s="218"/>
      <c r="AW122" s="218"/>
      <c r="AX122" s="218"/>
      <c r="AY122" s="218"/>
      <c r="AZ122" s="218"/>
      <c r="BA122" s="218"/>
      <c r="BB122" s="218"/>
      <c r="BC122" s="218"/>
      <c r="BD122" s="218"/>
      <c r="BE122" s="218"/>
      <c r="BF122" s="218"/>
      <c r="BG122" s="218"/>
      <c r="BH122" s="218"/>
      <c r="BI122" s="218"/>
      <c r="BJ122" s="218"/>
      <c r="BK122" s="218"/>
      <c r="BL122" s="218"/>
      <c r="BM122" s="219">
        <v>32</v>
      </c>
    </row>
    <row r="123" spans="1:65">
      <c r="A123" s="30"/>
      <c r="B123" s="3" t="s">
        <v>87</v>
      </c>
      <c r="C123" s="29"/>
      <c r="D123" s="13">
        <v>1.0398629135096288E-2</v>
      </c>
      <c r="E123" s="15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275</v>
      </c>
      <c r="C124" s="29"/>
      <c r="D124" s="13">
        <v>0</v>
      </c>
      <c r="E124" s="15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46" t="s">
        <v>276</v>
      </c>
      <c r="C125" s="47"/>
      <c r="D125" s="45" t="s">
        <v>277</v>
      </c>
      <c r="E125" s="15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1"/>
      <c r="C126" s="20"/>
      <c r="D126" s="20"/>
      <c r="BM126" s="55"/>
    </row>
    <row r="127" spans="1:65" ht="15">
      <c r="B127" s="8" t="s">
        <v>632</v>
      </c>
      <c r="BM127" s="28" t="s">
        <v>278</v>
      </c>
    </row>
    <row r="128" spans="1:65" ht="15">
      <c r="A128" s="25" t="s">
        <v>28</v>
      </c>
      <c r="B128" s="18" t="s">
        <v>112</v>
      </c>
      <c r="C128" s="15" t="s">
        <v>113</v>
      </c>
      <c r="D128" s="16" t="s">
        <v>348</v>
      </c>
      <c r="E128" s="15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231</v>
      </c>
      <c r="C129" s="9" t="s">
        <v>231</v>
      </c>
      <c r="D129" s="10" t="s">
        <v>114</v>
      </c>
      <c r="E129" s="15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3</v>
      </c>
    </row>
    <row r="130" spans="1:65">
      <c r="A130" s="30"/>
      <c r="B130" s="19"/>
      <c r="C130" s="9"/>
      <c r="D130" s="10" t="s">
        <v>356</v>
      </c>
      <c r="E130" s="15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2</v>
      </c>
    </row>
    <row r="131" spans="1:65">
      <c r="A131" s="30"/>
      <c r="B131" s="19"/>
      <c r="C131" s="9"/>
      <c r="D131" s="26"/>
      <c r="E131" s="15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0"/>
      <c r="B132" s="18">
        <v>1</v>
      </c>
      <c r="C132" s="14">
        <v>1</v>
      </c>
      <c r="D132" s="22">
        <v>1.21</v>
      </c>
      <c r="E132" s="15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1</v>
      </c>
    </row>
    <row r="133" spans="1:65">
      <c r="A133" s="30"/>
      <c r="B133" s="19">
        <v>1</v>
      </c>
      <c r="C133" s="9">
        <v>2</v>
      </c>
      <c r="D133" s="11">
        <v>1.1200000000000001</v>
      </c>
      <c r="E133" s="15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27</v>
      </c>
    </row>
    <row r="134" spans="1:65">
      <c r="A134" s="30"/>
      <c r="B134" s="20" t="s">
        <v>272</v>
      </c>
      <c r="C134" s="12"/>
      <c r="D134" s="23">
        <v>1.165</v>
      </c>
      <c r="E134" s="15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16</v>
      </c>
    </row>
    <row r="135" spans="1:65">
      <c r="A135" s="30"/>
      <c r="B135" s="3" t="s">
        <v>273</v>
      </c>
      <c r="C135" s="29"/>
      <c r="D135" s="11">
        <v>1.165</v>
      </c>
      <c r="E135" s="15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1.165</v>
      </c>
    </row>
    <row r="136" spans="1:65">
      <c r="A136" s="30"/>
      <c r="B136" s="3" t="s">
        <v>274</v>
      </c>
      <c r="C136" s="29"/>
      <c r="D136" s="24">
        <v>6.3639610306789177E-2</v>
      </c>
      <c r="E136" s="15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33</v>
      </c>
    </row>
    <row r="137" spans="1:65">
      <c r="A137" s="30"/>
      <c r="B137" s="3" t="s">
        <v>87</v>
      </c>
      <c r="C137" s="29"/>
      <c r="D137" s="13">
        <v>5.4626274941449934E-2</v>
      </c>
      <c r="E137" s="15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30"/>
      <c r="B138" s="3" t="s">
        <v>275</v>
      </c>
      <c r="C138" s="29"/>
      <c r="D138" s="13">
        <v>0</v>
      </c>
      <c r="E138" s="15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30"/>
      <c r="B139" s="46" t="s">
        <v>276</v>
      </c>
      <c r="C139" s="47"/>
      <c r="D139" s="45" t="s">
        <v>277</v>
      </c>
      <c r="E139" s="15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1"/>
      <c r="C140" s="20"/>
      <c r="D140" s="20"/>
      <c r="BM140" s="55"/>
    </row>
    <row r="141" spans="1:65" ht="15">
      <c r="B141" s="8" t="s">
        <v>633</v>
      </c>
      <c r="BM141" s="28" t="s">
        <v>278</v>
      </c>
    </row>
    <row r="142" spans="1:65" ht="15">
      <c r="A142" s="25" t="s">
        <v>0</v>
      </c>
      <c r="B142" s="18" t="s">
        <v>112</v>
      </c>
      <c r="C142" s="15" t="s">
        <v>113</v>
      </c>
      <c r="D142" s="16" t="s">
        <v>348</v>
      </c>
      <c r="E142" s="15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0"/>
      <c r="B143" s="19" t="s">
        <v>231</v>
      </c>
      <c r="C143" s="9" t="s">
        <v>231</v>
      </c>
      <c r="D143" s="10" t="s">
        <v>114</v>
      </c>
      <c r="E143" s="15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3</v>
      </c>
    </row>
    <row r="144" spans="1:65">
      <c r="A144" s="30"/>
      <c r="B144" s="19"/>
      <c r="C144" s="9"/>
      <c r="D144" s="10" t="s">
        <v>356</v>
      </c>
      <c r="E144" s="15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0</v>
      </c>
    </row>
    <row r="145" spans="1:65">
      <c r="A145" s="30"/>
      <c r="B145" s="19"/>
      <c r="C145" s="9"/>
      <c r="D145" s="26"/>
      <c r="E145" s="15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0</v>
      </c>
    </row>
    <row r="146" spans="1:65">
      <c r="A146" s="30"/>
      <c r="B146" s="18">
        <v>1</v>
      </c>
      <c r="C146" s="14">
        <v>1</v>
      </c>
      <c r="D146" s="216">
        <v>166</v>
      </c>
      <c r="E146" s="217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  <c r="AA146" s="218"/>
      <c r="AB146" s="218"/>
      <c r="AC146" s="218"/>
      <c r="AD146" s="218"/>
      <c r="AE146" s="218"/>
      <c r="AF146" s="218"/>
      <c r="AG146" s="218"/>
      <c r="AH146" s="218"/>
      <c r="AI146" s="218"/>
      <c r="AJ146" s="218"/>
      <c r="AK146" s="218"/>
      <c r="AL146" s="218"/>
      <c r="AM146" s="218"/>
      <c r="AN146" s="218"/>
      <c r="AO146" s="218"/>
      <c r="AP146" s="218"/>
      <c r="AQ146" s="218"/>
      <c r="AR146" s="218"/>
      <c r="AS146" s="218"/>
      <c r="AT146" s="218"/>
      <c r="AU146" s="218"/>
      <c r="AV146" s="218"/>
      <c r="AW146" s="218"/>
      <c r="AX146" s="218"/>
      <c r="AY146" s="218"/>
      <c r="AZ146" s="218"/>
      <c r="BA146" s="218"/>
      <c r="BB146" s="218"/>
      <c r="BC146" s="218"/>
      <c r="BD146" s="218"/>
      <c r="BE146" s="218"/>
      <c r="BF146" s="218"/>
      <c r="BG146" s="218"/>
      <c r="BH146" s="218"/>
      <c r="BI146" s="218"/>
      <c r="BJ146" s="218"/>
      <c r="BK146" s="218"/>
      <c r="BL146" s="218"/>
      <c r="BM146" s="219">
        <v>1</v>
      </c>
    </row>
    <row r="147" spans="1:65">
      <c r="A147" s="30"/>
      <c r="B147" s="19">
        <v>1</v>
      </c>
      <c r="C147" s="9">
        <v>2</v>
      </c>
      <c r="D147" s="221">
        <v>172</v>
      </c>
      <c r="E147" s="217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  <c r="AA147" s="218"/>
      <c r="AB147" s="218"/>
      <c r="AC147" s="218"/>
      <c r="AD147" s="218"/>
      <c r="AE147" s="218"/>
      <c r="AF147" s="218"/>
      <c r="AG147" s="218"/>
      <c r="AH147" s="218"/>
      <c r="AI147" s="218"/>
      <c r="AJ147" s="218"/>
      <c r="AK147" s="218"/>
      <c r="AL147" s="218"/>
      <c r="AM147" s="218"/>
      <c r="AN147" s="218"/>
      <c r="AO147" s="218"/>
      <c r="AP147" s="218"/>
      <c r="AQ147" s="218"/>
      <c r="AR147" s="218"/>
      <c r="AS147" s="218"/>
      <c r="AT147" s="218"/>
      <c r="AU147" s="218"/>
      <c r="AV147" s="218"/>
      <c r="AW147" s="218"/>
      <c r="AX147" s="218"/>
      <c r="AY147" s="218"/>
      <c r="AZ147" s="218"/>
      <c r="BA147" s="218"/>
      <c r="BB147" s="218"/>
      <c r="BC147" s="218"/>
      <c r="BD147" s="218"/>
      <c r="BE147" s="218"/>
      <c r="BF147" s="218"/>
      <c r="BG147" s="218"/>
      <c r="BH147" s="218"/>
      <c r="BI147" s="218"/>
      <c r="BJ147" s="218"/>
      <c r="BK147" s="218"/>
      <c r="BL147" s="218"/>
      <c r="BM147" s="219">
        <v>28</v>
      </c>
    </row>
    <row r="148" spans="1:65">
      <c r="A148" s="30"/>
      <c r="B148" s="20" t="s">
        <v>272</v>
      </c>
      <c r="C148" s="12"/>
      <c r="D148" s="224">
        <v>169</v>
      </c>
      <c r="E148" s="217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  <c r="AA148" s="218"/>
      <c r="AB148" s="218"/>
      <c r="AC148" s="218"/>
      <c r="AD148" s="218"/>
      <c r="AE148" s="218"/>
      <c r="AF148" s="218"/>
      <c r="AG148" s="218"/>
      <c r="AH148" s="218"/>
      <c r="AI148" s="218"/>
      <c r="AJ148" s="218"/>
      <c r="AK148" s="218"/>
      <c r="AL148" s="218"/>
      <c r="AM148" s="218"/>
      <c r="AN148" s="218"/>
      <c r="AO148" s="218"/>
      <c r="AP148" s="218"/>
      <c r="AQ148" s="218"/>
      <c r="AR148" s="218"/>
      <c r="AS148" s="218"/>
      <c r="AT148" s="218"/>
      <c r="AU148" s="218"/>
      <c r="AV148" s="218"/>
      <c r="AW148" s="218"/>
      <c r="AX148" s="218"/>
      <c r="AY148" s="218"/>
      <c r="AZ148" s="218"/>
      <c r="BA148" s="218"/>
      <c r="BB148" s="218"/>
      <c r="BC148" s="218"/>
      <c r="BD148" s="218"/>
      <c r="BE148" s="218"/>
      <c r="BF148" s="218"/>
      <c r="BG148" s="218"/>
      <c r="BH148" s="218"/>
      <c r="BI148" s="218"/>
      <c r="BJ148" s="218"/>
      <c r="BK148" s="218"/>
      <c r="BL148" s="218"/>
      <c r="BM148" s="219">
        <v>16</v>
      </c>
    </row>
    <row r="149" spans="1:65">
      <c r="A149" s="30"/>
      <c r="B149" s="3" t="s">
        <v>273</v>
      </c>
      <c r="C149" s="29"/>
      <c r="D149" s="221">
        <v>169</v>
      </c>
      <c r="E149" s="217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  <c r="AA149" s="218"/>
      <c r="AB149" s="218"/>
      <c r="AC149" s="218"/>
      <c r="AD149" s="218"/>
      <c r="AE149" s="218"/>
      <c r="AF149" s="218"/>
      <c r="AG149" s="218"/>
      <c r="AH149" s="218"/>
      <c r="AI149" s="218"/>
      <c r="AJ149" s="218"/>
      <c r="AK149" s="218"/>
      <c r="AL149" s="218"/>
      <c r="AM149" s="218"/>
      <c r="AN149" s="218"/>
      <c r="AO149" s="218"/>
      <c r="AP149" s="218"/>
      <c r="AQ149" s="218"/>
      <c r="AR149" s="218"/>
      <c r="AS149" s="218"/>
      <c r="AT149" s="218"/>
      <c r="AU149" s="218"/>
      <c r="AV149" s="218"/>
      <c r="AW149" s="218"/>
      <c r="AX149" s="218"/>
      <c r="AY149" s="218"/>
      <c r="AZ149" s="218"/>
      <c r="BA149" s="218"/>
      <c r="BB149" s="218"/>
      <c r="BC149" s="218"/>
      <c r="BD149" s="218"/>
      <c r="BE149" s="218"/>
      <c r="BF149" s="218"/>
      <c r="BG149" s="218"/>
      <c r="BH149" s="218"/>
      <c r="BI149" s="218"/>
      <c r="BJ149" s="218"/>
      <c r="BK149" s="218"/>
      <c r="BL149" s="218"/>
      <c r="BM149" s="219">
        <v>169</v>
      </c>
    </row>
    <row r="150" spans="1:65">
      <c r="A150" s="30"/>
      <c r="B150" s="3" t="s">
        <v>274</v>
      </c>
      <c r="C150" s="29"/>
      <c r="D150" s="221">
        <v>4.2426406871192848</v>
      </c>
      <c r="E150" s="217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  <c r="AA150" s="218"/>
      <c r="AB150" s="218"/>
      <c r="AC150" s="218"/>
      <c r="AD150" s="218"/>
      <c r="AE150" s="218"/>
      <c r="AF150" s="218"/>
      <c r="AG150" s="218"/>
      <c r="AH150" s="218"/>
      <c r="AI150" s="218"/>
      <c r="AJ150" s="218"/>
      <c r="AK150" s="218"/>
      <c r="AL150" s="218"/>
      <c r="AM150" s="218"/>
      <c r="AN150" s="218"/>
      <c r="AO150" s="218"/>
      <c r="AP150" s="218"/>
      <c r="AQ150" s="218"/>
      <c r="AR150" s="218"/>
      <c r="AS150" s="218"/>
      <c r="AT150" s="218"/>
      <c r="AU150" s="218"/>
      <c r="AV150" s="218"/>
      <c r="AW150" s="218"/>
      <c r="AX150" s="218"/>
      <c r="AY150" s="218"/>
      <c r="AZ150" s="218"/>
      <c r="BA150" s="218"/>
      <c r="BB150" s="218"/>
      <c r="BC150" s="218"/>
      <c r="BD150" s="218"/>
      <c r="BE150" s="218"/>
      <c r="BF150" s="218"/>
      <c r="BG150" s="218"/>
      <c r="BH150" s="218"/>
      <c r="BI150" s="218"/>
      <c r="BJ150" s="218"/>
      <c r="BK150" s="218"/>
      <c r="BL150" s="218"/>
      <c r="BM150" s="219">
        <v>34</v>
      </c>
    </row>
    <row r="151" spans="1:65">
      <c r="A151" s="30"/>
      <c r="B151" s="3" t="s">
        <v>87</v>
      </c>
      <c r="C151" s="29"/>
      <c r="D151" s="13">
        <v>2.5104382764019436E-2</v>
      </c>
      <c r="E151" s="15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30"/>
      <c r="B152" s="3" t="s">
        <v>275</v>
      </c>
      <c r="C152" s="29"/>
      <c r="D152" s="13">
        <v>0</v>
      </c>
      <c r="E152" s="15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30"/>
      <c r="B153" s="46" t="s">
        <v>276</v>
      </c>
      <c r="C153" s="47"/>
      <c r="D153" s="45" t="s">
        <v>277</v>
      </c>
      <c r="E153" s="15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1"/>
      <c r="C154" s="20"/>
      <c r="D154" s="20"/>
      <c r="BM154" s="55"/>
    </row>
    <row r="155" spans="1:65" ht="15">
      <c r="B155" s="8" t="s">
        <v>634</v>
      </c>
      <c r="BM155" s="28" t="s">
        <v>278</v>
      </c>
    </row>
    <row r="156" spans="1:65" ht="15">
      <c r="A156" s="25" t="s">
        <v>33</v>
      </c>
      <c r="B156" s="18" t="s">
        <v>112</v>
      </c>
      <c r="C156" s="15" t="s">
        <v>113</v>
      </c>
      <c r="D156" s="16" t="s">
        <v>348</v>
      </c>
      <c r="E156" s="15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1</v>
      </c>
    </row>
    <row r="157" spans="1:65">
      <c r="A157" s="30"/>
      <c r="B157" s="19" t="s">
        <v>231</v>
      </c>
      <c r="C157" s="9" t="s">
        <v>231</v>
      </c>
      <c r="D157" s="10" t="s">
        <v>114</v>
      </c>
      <c r="E157" s="15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8" t="s">
        <v>3</v>
      </c>
    </row>
    <row r="158" spans="1:65">
      <c r="A158" s="30"/>
      <c r="B158" s="19"/>
      <c r="C158" s="9"/>
      <c r="D158" s="10" t="s">
        <v>356</v>
      </c>
      <c r="E158" s="15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8">
        <v>2</v>
      </c>
    </row>
    <row r="159" spans="1:65">
      <c r="A159" s="30"/>
      <c r="B159" s="19"/>
      <c r="C159" s="9"/>
      <c r="D159" s="26"/>
      <c r="E159" s="15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8">
        <v>2</v>
      </c>
    </row>
    <row r="160" spans="1:65">
      <c r="A160" s="30"/>
      <c r="B160" s="18">
        <v>1</v>
      </c>
      <c r="C160" s="14">
        <v>1</v>
      </c>
      <c r="D160" s="22">
        <v>3.64</v>
      </c>
      <c r="E160" s="15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8">
        <v>1</v>
      </c>
    </row>
    <row r="161" spans="1:65">
      <c r="A161" s="30"/>
      <c r="B161" s="19">
        <v>1</v>
      </c>
      <c r="C161" s="9">
        <v>2</v>
      </c>
      <c r="D161" s="11">
        <v>3.8800000000000003</v>
      </c>
      <c r="E161" s="15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8">
        <v>29</v>
      </c>
    </row>
    <row r="162" spans="1:65">
      <c r="A162" s="30"/>
      <c r="B162" s="20" t="s">
        <v>272</v>
      </c>
      <c r="C162" s="12"/>
      <c r="D162" s="23">
        <v>3.7600000000000002</v>
      </c>
      <c r="E162" s="15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8">
        <v>16</v>
      </c>
    </row>
    <row r="163" spans="1:65">
      <c r="A163" s="30"/>
      <c r="B163" s="3" t="s">
        <v>273</v>
      </c>
      <c r="C163" s="29"/>
      <c r="D163" s="11">
        <v>3.7600000000000002</v>
      </c>
      <c r="E163" s="15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8">
        <v>3.76</v>
      </c>
    </row>
    <row r="164" spans="1:65">
      <c r="A164" s="30"/>
      <c r="B164" s="3" t="s">
        <v>274</v>
      </c>
      <c r="C164" s="29"/>
      <c r="D164" s="24">
        <v>0.16970562748477155</v>
      </c>
      <c r="E164" s="15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8">
        <v>35</v>
      </c>
    </row>
    <row r="165" spans="1:65">
      <c r="A165" s="30"/>
      <c r="B165" s="3" t="s">
        <v>87</v>
      </c>
      <c r="C165" s="29"/>
      <c r="D165" s="13">
        <v>4.5134475394886048E-2</v>
      </c>
      <c r="E165" s="15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5"/>
    </row>
    <row r="166" spans="1:65">
      <c r="A166" s="30"/>
      <c r="B166" s="3" t="s">
        <v>275</v>
      </c>
      <c r="C166" s="29"/>
      <c r="D166" s="13">
        <v>2.2204460492503131E-16</v>
      </c>
      <c r="E166" s="15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5"/>
    </row>
    <row r="167" spans="1:65">
      <c r="A167" s="30"/>
      <c r="B167" s="46" t="s">
        <v>276</v>
      </c>
      <c r="C167" s="47"/>
      <c r="D167" s="45" t="s">
        <v>277</v>
      </c>
      <c r="E167" s="15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5"/>
    </row>
    <row r="168" spans="1:65">
      <c r="B168" s="31"/>
      <c r="C168" s="20"/>
      <c r="D168" s="20"/>
      <c r="BM168" s="55"/>
    </row>
    <row r="169" spans="1:65" ht="15">
      <c r="B169" s="8" t="s">
        <v>635</v>
      </c>
      <c r="BM169" s="28" t="s">
        <v>278</v>
      </c>
    </row>
    <row r="170" spans="1:65" ht="15">
      <c r="A170" s="25" t="s">
        <v>36</v>
      </c>
      <c r="B170" s="18" t="s">
        <v>112</v>
      </c>
      <c r="C170" s="15" t="s">
        <v>113</v>
      </c>
      <c r="D170" s="16" t="s">
        <v>348</v>
      </c>
      <c r="E170" s="15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1</v>
      </c>
    </row>
    <row r="171" spans="1:65">
      <c r="A171" s="30"/>
      <c r="B171" s="19" t="s">
        <v>231</v>
      </c>
      <c r="C171" s="9" t="s">
        <v>231</v>
      </c>
      <c r="D171" s="10" t="s">
        <v>114</v>
      </c>
      <c r="E171" s="15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 t="s">
        <v>3</v>
      </c>
    </row>
    <row r="172" spans="1:65">
      <c r="A172" s="30"/>
      <c r="B172" s="19"/>
      <c r="C172" s="9"/>
      <c r="D172" s="10" t="s">
        <v>356</v>
      </c>
      <c r="E172" s="15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8">
        <v>2</v>
      </c>
    </row>
    <row r="173" spans="1:65">
      <c r="A173" s="30"/>
      <c r="B173" s="19"/>
      <c r="C173" s="9"/>
      <c r="D173" s="26"/>
      <c r="E173" s="15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8">
        <v>2</v>
      </c>
    </row>
    <row r="174" spans="1:65">
      <c r="A174" s="30"/>
      <c r="B174" s="18">
        <v>1</v>
      </c>
      <c r="C174" s="14">
        <v>1</v>
      </c>
      <c r="D174" s="22">
        <v>2.37</v>
      </c>
      <c r="E174" s="15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8">
        <v>1</v>
      </c>
    </row>
    <row r="175" spans="1:65">
      <c r="A175" s="30"/>
      <c r="B175" s="19">
        <v>1</v>
      </c>
      <c r="C175" s="9">
        <v>2</v>
      </c>
      <c r="D175" s="11">
        <v>2.44</v>
      </c>
      <c r="E175" s="15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8">
        <v>30</v>
      </c>
    </row>
    <row r="176" spans="1:65">
      <c r="A176" s="30"/>
      <c r="B176" s="20" t="s">
        <v>272</v>
      </c>
      <c r="C176" s="12"/>
      <c r="D176" s="23">
        <v>2.4050000000000002</v>
      </c>
      <c r="E176" s="15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8">
        <v>16</v>
      </c>
    </row>
    <row r="177" spans="1:65">
      <c r="A177" s="30"/>
      <c r="B177" s="3" t="s">
        <v>273</v>
      </c>
      <c r="C177" s="29"/>
      <c r="D177" s="11">
        <v>2.4050000000000002</v>
      </c>
      <c r="E177" s="15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28">
        <v>2.4049999999999998</v>
      </c>
    </row>
    <row r="178" spans="1:65">
      <c r="A178" s="30"/>
      <c r="B178" s="3" t="s">
        <v>274</v>
      </c>
      <c r="C178" s="29"/>
      <c r="D178" s="24">
        <v>4.9497474683058214E-2</v>
      </c>
      <c r="E178" s="15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28">
        <v>36</v>
      </c>
    </row>
    <row r="179" spans="1:65">
      <c r="A179" s="30"/>
      <c r="B179" s="3" t="s">
        <v>87</v>
      </c>
      <c r="C179" s="29"/>
      <c r="D179" s="13">
        <v>2.0581070554286159E-2</v>
      </c>
      <c r="E179" s="15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3" t="s">
        <v>275</v>
      </c>
      <c r="C180" s="29"/>
      <c r="D180" s="13">
        <v>2.2204460492503131E-16</v>
      </c>
      <c r="E180" s="15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46" t="s">
        <v>276</v>
      </c>
      <c r="C181" s="47"/>
      <c r="D181" s="45" t="s">
        <v>277</v>
      </c>
      <c r="E181" s="15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1"/>
      <c r="C182" s="20"/>
      <c r="D182" s="20"/>
      <c r="BM182" s="55"/>
    </row>
    <row r="183" spans="1:65" ht="15">
      <c r="B183" s="8" t="s">
        <v>636</v>
      </c>
      <c r="BM183" s="28" t="s">
        <v>278</v>
      </c>
    </row>
    <row r="184" spans="1:65" ht="15">
      <c r="A184" s="25" t="s">
        <v>39</v>
      </c>
      <c r="B184" s="18" t="s">
        <v>112</v>
      </c>
      <c r="C184" s="15" t="s">
        <v>113</v>
      </c>
      <c r="D184" s="16" t="s">
        <v>348</v>
      </c>
      <c r="E184" s="15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1</v>
      </c>
    </row>
    <row r="185" spans="1:65">
      <c r="A185" s="30"/>
      <c r="B185" s="19" t="s">
        <v>231</v>
      </c>
      <c r="C185" s="9" t="s">
        <v>231</v>
      </c>
      <c r="D185" s="10" t="s">
        <v>114</v>
      </c>
      <c r="E185" s="15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 t="s">
        <v>3</v>
      </c>
    </row>
    <row r="186" spans="1:65">
      <c r="A186" s="30"/>
      <c r="B186" s="19"/>
      <c r="C186" s="9"/>
      <c r="D186" s="10" t="s">
        <v>356</v>
      </c>
      <c r="E186" s="15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2</v>
      </c>
    </row>
    <row r="187" spans="1:65">
      <c r="A187" s="30"/>
      <c r="B187" s="19"/>
      <c r="C187" s="9"/>
      <c r="D187" s="26"/>
      <c r="E187" s="15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2</v>
      </c>
    </row>
    <row r="188" spans="1:65">
      <c r="A188" s="30"/>
      <c r="B188" s="18">
        <v>1</v>
      </c>
      <c r="C188" s="14">
        <v>1</v>
      </c>
      <c r="D188" s="22">
        <v>0.93</v>
      </c>
      <c r="E188" s="15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1</v>
      </c>
    </row>
    <row r="189" spans="1:65">
      <c r="A189" s="30"/>
      <c r="B189" s="19">
        <v>1</v>
      </c>
      <c r="C189" s="9">
        <v>2</v>
      </c>
      <c r="D189" s="11">
        <v>1.01</v>
      </c>
      <c r="E189" s="15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31</v>
      </c>
    </row>
    <row r="190" spans="1:65">
      <c r="A190" s="30"/>
      <c r="B190" s="20" t="s">
        <v>272</v>
      </c>
      <c r="C190" s="12"/>
      <c r="D190" s="23">
        <v>0.97</v>
      </c>
      <c r="E190" s="15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8">
        <v>16</v>
      </c>
    </row>
    <row r="191" spans="1:65">
      <c r="A191" s="30"/>
      <c r="B191" s="3" t="s">
        <v>273</v>
      </c>
      <c r="C191" s="29"/>
      <c r="D191" s="11">
        <v>0.97</v>
      </c>
      <c r="E191" s="15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8">
        <v>0.97</v>
      </c>
    </row>
    <row r="192" spans="1:65">
      <c r="A192" s="30"/>
      <c r="B192" s="3" t="s">
        <v>274</v>
      </c>
      <c r="C192" s="29"/>
      <c r="D192" s="24">
        <v>5.6568542494923775E-2</v>
      </c>
      <c r="E192" s="15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8">
        <v>37</v>
      </c>
    </row>
    <row r="193" spans="1:65">
      <c r="A193" s="30"/>
      <c r="B193" s="3" t="s">
        <v>87</v>
      </c>
      <c r="C193" s="29"/>
      <c r="D193" s="13">
        <v>5.8318085046313174E-2</v>
      </c>
      <c r="E193" s="15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5"/>
    </row>
    <row r="194" spans="1:65">
      <c r="A194" s="30"/>
      <c r="B194" s="3" t="s">
        <v>275</v>
      </c>
      <c r="C194" s="29"/>
      <c r="D194" s="13">
        <v>0</v>
      </c>
      <c r="E194" s="15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5"/>
    </row>
    <row r="195" spans="1:65">
      <c r="A195" s="30"/>
      <c r="B195" s="46" t="s">
        <v>276</v>
      </c>
      <c r="C195" s="47"/>
      <c r="D195" s="45" t="s">
        <v>277</v>
      </c>
      <c r="E195" s="15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B196" s="31"/>
      <c r="C196" s="20"/>
      <c r="D196" s="20"/>
      <c r="BM196" s="55"/>
    </row>
    <row r="197" spans="1:65" ht="15">
      <c r="B197" s="8" t="s">
        <v>637</v>
      </c>
      <c r="BM197" s="28" t="s">
        <v>278</v>
      </c>
    </row>
    <row r="198" spans="1:65" ht="15">
      <c r="A198" s="25" t="s">
        <v>42</v>
      </c>
      <c r="B198" s="18" t="s">
        <v>112</v>
      </c>
      <c r="C198" s="15" t="s">
        <v>113</v>
      </c>
      <c r="D198" s="16" t="s">
        <v>348</v>
      </c>
      <c r="E198" s="15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8">
        <v>1</v>
      </c>
    </row>
    <row r="199" spans="1:65">
      <c r="A199" s="30"/>
      <c r="B199" s="19" t="s">
        <v>231</v>
      </c>
      <c r="C199" s="9" t="s">
        <v>231</v>
      </c>
      <c r="D199" s="10" t="s">
        <v>114</v>
      </c>
      <c r="E199" s="15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8" t="s">
        <v>3</v>
      </c>
    </row>
    <row r="200" spans="1:65">
      <c r="A200" s="30"/>
      <c r="B200" s="19"/>
      <c r="C200" s="9"/>
      <c r="D200" s="10" t="s">
        <v>356</v>
      </c>
      <c r="E200" s="15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8">
        <v>1</v>
      </c>
    </row>
    <row r="201" spans="1:65">
      <c r="A201" s="30"/>
      <c r="B201" s="19"/>
      <c r="C201" s="9"/>
      <c r="D201" s="26"/>
      <c r="E201" s="15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8">
        <v>1</v>
      </c>
    </row>
    <row r="202" spans="1:65">
      <c r="A202" s="30"/>
      <c r="B202" s="18">
        <v>1</v>
      </c>
      <c r="C202" s="14">
        <v>1</v>
      </c>
      <c r="D202" s="208">
        <v>15</v>
      </c>
      <c r="E202" s="209"/>
      <c r="F202" s="210"/>
      <c r="G202" s="210"/>
      <c r="H202" s="210"/>
      <c r="I202" s="210"/>
      <c r="J202" s="210"/>
      <c r="K202" s="210"/>
      <c r="L202" s="210"/>
      <c r="M202" s="210"/>
      <c r="N202" s="210"/>
      <c r="O202" s="210"/>
      <c r="P202" s="210"/>
      <c r="Q202" s="210"/>
      <c r="R202" s="210"/>
      <c r="S202" s="210"/>
      <c r="T202" s="210"/>
      <c r="U202" s="210"/>
      <c r="V202" s="210"/>
      <c r="W202" s="210"/>
      <c r="X202" s="210"/>
      <c r="Y202" s="210"/>
      <c r="Z202" s="210"/>
      <c r="AA202" s="210"/>
      <c r="AB202" s="210"/>
      <c r="AC202" s="210"/>
      <c r="AD202" s="210"/>
      <c r="AE202" s="210"/>
      <c r="AF202" s="210"/>
      <c r="AG202" s="210"/>
      <c r="AH202" s="210"/>
      <c r="AI202" s="210"/>
      <c r="AJ202" s="210"/>
      <c r="AK202" s="210"/>
      <c r="AL202" s="210"/>
      <c r="AM202" s="210"/>
      <c r="AN202" s="210"/>
      <c r="AO202" s="210"/>
      <c r="AP202" s="210"/>
      <c r="AQ202" s="210"/>
      <c r="AR202" s="210"/>
      <c r="AS202" s="210"/>
      <c r="AT202" s="210"/>
      <c r="AU202" s="210"/>
      <c r="AV202" s="210"/>
      <c r="AW202" s="210"/>
      <c r="AX202" s="210"/>
      <c r="AY202" s="210"/>
      <c r="AZ202" s="210"/>
      <c r="BA202" s="210"/>
      <c r="BB202" s="210"/>
      <c r="BC202" s="210"/>
      <c r="BD202" s="210"/>
      <c r="BE202" s="210"/>
      <c r="BF202" s="210"/>
      <c r="BG202" s="210"/>
      <c r="BH202" s="210"/>
      <c r="BI202" s="210"/>
      <c r="BJ202" s="210"/>
      <c r="BK202" s="210"/>
      <c r="BL202" s="210"/>
      <c r="BM202" s="211">
        <v>1</v>
      </c>
    </row>
    <row r="203" spans="1:65">
      <c r="A203" s="30"/>
      <c r="B203" s="19">
        <v>1</v>
      </c>
      <c r="C203" s="9">
        <v>2</v>
      </c>
      <c r="D203" s="212">
        <v>14.4</v>
      </c>
      <c r="E203" s="209"/>
      <c r="F203" s="210"/>
      <c r="G203" s="210"/>
      <c r="H203" s="210"/>
      <c r="I203" s="210"/>
      <c r="J203" s="210"/>
      <c r="K203" s="210"/>
      <c r="L203" s="210"/>
      <c r="M203" s="210"/>
      <c r="N203" s="210"/>
      <c r="O203" s="210"/>
      <c r="P203" s="210"/>
      <c r="Q203" s="210"/>
      <c r="R203" s="210"/>
      <c r="S203" s="210"/>
      <c r="T203" s="210"/>
      <c r="U203" s="210"/>
      <c r="V203" s="210"/>
      <c r="W203" s="210"/>
      <c r="X203" s="210"/>
      <c r="Y203" s="210"/>
      <c r="Z203" s="210"/>
      <c r="AA203" s="210"/>
      <c r="AB203" s="210"/>
      <c r="AC203" s="210"/>
      <c r="AD203" s="210"/>
      <c r="AE203" s="210"/>
      <c r="AF203" s="210"/>
      <c r="AG203" s="210"/>
      <c r="AH203" s="210"/>
      <c r="AI203" s="210"/>
      <c r="AJ203" s="210"/>
      <c r="AK203" s="210"/>
      <c r="AL203" s="210"/>
      <c r="AM203" s="210"/>
      <c r="AN203" s="210"/>
      <c r="AO203" s="210"/>
      <c r="AP203" s="210"/>
      <c r="AQ203" s="210"/>
      <c r="AR203" s="210"/>
      <c r="AS203" s="210"/>
      <c r="AT203" s="210"/>
      <c r="AU203" s="210"/>
      <c r="AV203" s="210"/>
      <c r="AW203" s="210"/>
      <c r="AX203" s="210"/>
      <c r="AY203" s="210"/>
      <c r="AZ203" s="210"/>
      <c r="BA203" s="210"/>
      <c r="BB203" s="210"/>
      <c r="BC203" s="210"/>
      <c r="BD203" s="210"/>
      <c r="BE203" s="210"/>
      <c r="BF203" s="210"/>
      <c r="BG203" s="210"/>
      <c r="BH203" s="210"/>
      <c r="BI203" s="210"/>
      <c r="BJ203" s="210"/>
      <c r="BK203" s="210"/>
      <c r="BL203" s="210"/>
      <c r="BM203" s="211">
        <v>32</v>
      </c>
    </row>
    <row r="204" spans="1:65">
      <c r="A204" s="30"/>
      <c r="B204" s="20" t="s">
        <v>272</v>
      </c>
      <c r="C204" s="12"/>
      <c r="D204" s="214">
        <v>14.7</v>
      </c>
      <c r="E204" s="209"/>
      <c r="F204" s="210"/>
      <c r="G204" s="210"/>
      <c r="H204" s="210"/>
      <c r="I204" s="210"/>
      <c r="J204" s="210"/>
      <c r="K204" s="210"/>
      <c r="L204" s="210"/>
      <c r="M204" s="210"/>
      <c r="N204" s="210"/>
      <c r="O204" s="210"/>
      <c r="P204" s="210"/>
      <c r="Q204" s="210"/>
      <c r="R204" s="210"/>
      <c r="S204" s="210"/>
      <c r="T204" s="210"/>
      <c r="U204" s="210"/>
      <c r="V204" s="210"/>
      <c r="W204" s="210"/>
      <c r="X204" s="210"/>
      <c r="Y204" s="210"/>
      <c r="Z204" s="210"/>
      <c r="AA204" s="210"/>
      <c r="AB204" s="210"/>
      <c r="AC204" s="210"/>
      <c r="AD204" s="210"/>
      <c r="AE204" s="210"/>
      <c r="AF204" s="210"/>
      <c r="AG204" s="210"/>
      <c r="AH204" s="210"/>
      <c r="AI204" s="210"/>
      <c r="AJ204" s="210"/>
      <c r="AK204" s="210"/>
      <c r="AL204" s="210"/>
      <c r="AM204" s="210"/>
      <c r="AN204" s="210"/>
      <c r="AO204" s="210"/>
      <c r="AP204" s="210"/>
      <c r="AQ204" s="210"/>
      <c r="AR204" s="210"/>
      <c r="AS204" s="210"/>
      <c r="AT204" s="210"/>
      <c r="AU204" s="210"/>
      <c r="AV204" s="210"/>
      <c r="AW204" s="210"/>
      <c r="AX204" s="210"/>
      <c r="AY204" s="210"/>
      <c r="AZ204" s="210"/>
      <c r="BA204" s="210"/>
      <c r="BB204" s="210"/>
      <c r="BC204" s="210"/>
      <c r="BD204" s="210"/>
      <c r="BE204" s="210"/>
      <c r="BF204" s="210"/>
      <c r="BG204" s="210"/>
      <c r="BH204" s="210"/>
      <c r="BI204" s="210"/>
      <c r="BJ204" s="210"/>
      <c r="BK204" s="210"/>
      <c r="BL204" s="210"/>
      <c r="BM204" s="211">
        <v>16</v>
      </c>
    </row>
    <row r="205" spans="1:65">
      <c r="A205" s="30"/>
      <c r="B205" s="3" t="s">
        <v>273</v>
      </c>
      <c r="C205" s="29"/>
      <c r="D205" s="212">
        <v>14.7</v>
      </c>
      <c r="E205" s="209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0"/>
      <c r="S205" s="210"/>
      <c r="T205" s="210"/>
      <c r="U205" s="210"/>
      <c r="V205" s="210"/>
      <c r="W205" s="210"/>
      <c r="X205" s="210"/>
      <c r="Y205" s="210"/>
      <c r="Z205" s="210"/>
      <c r="AA205" s="210"/>
      <c r="AB205" s="210"/>
      <c r="AC205" s="210"/>
      <c r="AD205" s="210"/>
      <c r="AE205" s="210"/>
      <c r="AF205" s="210"/>
      <c r="AG205" s="210"/>
      <c r="AH205" s="210"/>
      <c r="AI205" s="210"/>
      <c r="AJ205" s="210"/>
      <c r="AK205" s="210"/>
      <c r="AL205" s="210"/>
      <c r="AM205" s="210"/>
      <c r="AN205" s="210"/>
      <c r="AO205" s="210"/>
      <c r="AP205" s="210"/>
      <c r="AQ205" s="210"/>
      <c r="AR205" s="210"/>
      <c r="AS205" s="210"/>
      <c r="AT205" s="210"/>
      <c r="AU205" s="210"/>
      <c r="AV205" s="210"/>
      <c r="AW205" s="210"/>
      <c r="AX205" s="210"/>
      <c r="AY205" s="210"/>
      <c r="AZ205" s="210"/>
      <c r="BA205" s="210"/>
      <c r="BB205" s="210"/>
      <c r="BC205" s="210"/>
      <c r="BD205" s="210"/>
      <c r="BE205" s="210"/>
      <c r="BF205" s="210"/>
      <c r="BG205" s="210"/>
      <c r="BH205" s="210"/>
      <c r="BI205" s="210"/>
      <c r="BJ205" s="210"/>
      <c r="BK205" s="210"/>
      <c r="BL205" s="210"/>
      <c r="BM205" s="211">
        <v>14.7</v>
      </c>
    </row>
    <row r="206" spans="1:65">
      <c r="A206" s="30"/>
      <c r="B206" s="3" t="s">
        <v>274</v>
      </c>
      <c r="C206" s="29"/>
      <c r="D206" s="212">
        <v>0.42426406871192823</v>
      </c>
      <c r="E206" s="209"/>
      <c r="F206" s="210"/>
      <c r="G206" s="210"/>
      <c r="H206" s="210"/>
      <c r="I206" s="210"/>
      <c r="J206" s="210"/>
      <c r="K206" s="210"/>
      <c r="L206" s="210"/>
      <c r="M206" s="210"/>
      <c r="N206" s="210"/>
      <c r="O206" s="210"/>
      <c r="P206" s="210"/>
      <c r="Q206" s="210"/>
      <c r="R206" s="210"/>
      <c r="S206" s="210"/>
      <c r="T206" s="210"/>
      <c r="U206" s="210"/>
      <c r="V206" s="210"/>
      <c r="W206" s="210"/>
      <c r="X206" s="210"/>
      <c r="Y206" s="210"/>
      <c r="Z206" s="210"/>
      <c r="AA206" s="210"/>
      <c r="AB206" s="210"/>
      <c r="AC206" s="210"/>
      <c r="AD206" s="210"/>
      <c r="AE206" s="210"/>
      <c r="AF206" s="210"/>
      <c r="AG206" s="210"/>
      <c r="AH206" s="210"/>
      <c r="AI206" s="210"/>
      <c r="AJ206" s="210"/>
      <c r="AK206" s="210"/>
      <c r="AL206" s="210"/>
      <c r="AM206" s="210"/>
      <c r="AN206" s="210"/>
      <c r="AO206" s="210"/>
      <c r="AP206" s="210"/>
      <c r="AQ206" s="210"/>
      <c r="AR206" s="210"/>
      <c r="AS206" s="210"/>
      <c r="AT206" s="210"/>
      <c r="AU206" s="210"/>
      <c r="AV206" s="210"/>
      <c r="AW206" s="210"/>
      <c r="AX206" s="210"/>
      <c r="AY206" s="210"/>
      <c r="AZ206" s="210"/>
      <c r="BA206" s="210"/>
      <c r="BB206" s="210"/>
      <c r="BC206" s="210"/>
      <c r="BD206" s="210"/>
      <c r="BE206" s="210"/>
      <c r="BF206" s="210"/>
      <c r="BG206" s="210"/>
      <c r="BH206" s="210"/>
      <c r="BI206" s="210"/>
      <c r="BJ206" s="210"/>
      <c r="BK206" s="210"/>
      <c r="BL206" s="210"/>
      <c r="BM206" s="211">
        <v>38</v>
      </c>
    </row>
    <row r="207" spans="1:65">
      <c r="A207" s="30"/>
      <c r="B207" s="3" t="s">
        <v>87</v>
      </c>
      <c r="C207" s="29"/>
      <c r="D207" s="13">
        <v>2.8861501272920288E-2</v>
      </c>
      <c r="E207" s="15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5"/>
    </row>
    <row r="208" spans="1:65">
      <c r="A208" s="30"/>
      <c r="B208" s="3" t="s">
        <v>275</v>
      </c>
      <c r="C208" s="29"/>
      <c r="D208" s="13">
        <v>0</v>
      </c>
      <c r="E208" s="15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5"/>
    </row>
    <row r="209" spans="1:65">
      <c r="A209" s="30"/>
      <c r="B209" s="46" t="s">
        <v>276</v>
      </c>
      <c r="C209" s="47"/>
      <c r="D209" s="45" t="s">
        <v>277</v>
      </c>
      <c r="E209" s="15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5"/>
    </row>
    <row r="210" spans="1:65">
      <c r="B210" s="31"/>
      <c r="C210" s="20"/>
      <c r="D210" s="20"/>
      <c r="BM210" s="55"/>
    </row>
    <row r="211" spans="1:65" ht="15">
      <c r="B211" s="8" t="s">
        <v>638</v>
      </c>
      <c r="BM211" s="28" t="s">
        <v>278</v>
      </c>
    </row>
    <row r="212" spans="1:65" ht="15">
      <c r="A212" s="25" t="s">
        <v>5</v>
      </c>
      <c r="B212" s="18" t="s">
        <v>112</v>
      </c>
      <c r="C212" s="15" t="s">
        <v>113</v>
      </c>
      <c r="D212" s="16" t="s">
        <v>348</v>
      </c>
      <c r="E212" s="15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8">
        <v>1</v>
      </c>
    </row>
    <row r="213" spans="1:65">
      <c r="A213" s="30"/>
      <c r="B213" s="19" t="s">
        <v>231</v>
      </c>
      <c r="C213" s="9" t="s">
        <v>231</v>
      </c>
      <c r="D213" s="10" t="s">
        <v>114</v>
      </c>
      <c r="E213" s="15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8" t="s">
        <v>3</v>
      </c>
    </row>
    <row r="214" spans="1:65">
      <c r="A214" s="30"/>
      <c r="B214" s="19"/>
      <c r="C214" s="9"/>
      <c r="D214" s="10" t="s">
        <v>356</v>
      </c>
      <c r="E214" s="15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8">
        <v>2</v>
      </c>
    </row>
    <row r="215" spans="1:65">
      <c r="A215" s="30"/>
      <c r="B215" s="19"/>
      <c r="C215" s="9"/>
      <c r="D215" s="26"/>
      <c r="E215" s="15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8">
        <v>2</v>
      </c>
    </row>
    <row r="216" spans="1:65">
      <c r="A216" s="30"/>
      <c r="B216" s="18">
        <v>1</v>
      </c>
      <c r="C216" s="14">
        <v>1</v>
      </c>
      <c r="D216" s="22">
        <v>3.22</v>
      </c>
      <c r="E216" s="15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8">
        <v>1</v>
      </c>
    </row>
    <row r="217" spans="1:65">
      <c r="A217" s="30"/>
      <c r="B217" s="19">
        <v>1</v>
      </c>
      <c r="C217" s="9">
        <v>2</v>
      </c>
      <c r="D217" s="11">
        <v>3.35</v>
      </c>
      <c r="E217" s="15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8">
        <v>33</v>
      </c>
    </row>
    <row r="218" spans="1:65">
      <c r="A218" s="30"/>
      <c r="B218" s="20" t="s">
        <v>272</v>
      </c>
      <c r="C218" s="12"/>
      <c r="D218" s="23">
        <v>3.2850000000000001</v>
      </c>
      <c r="E218" s="15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8">
        <v>16</v>
      </c>
    </row>
    <row r="219" spans="1:65">
      <c r="A219" s="30"/>
      <c r="B219" s="3" t="s">
        <v>273</v>
      </c>
      <c r="C219" s="29"/>
      <c r="D219" s="11">
        <v>3.2850000000000001</v>
      </c>
      <c r="E219" s="15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8">
        <v>3.2850000000000001</v>
      </c>
    </row>
    <row r="220" spans="1:65">
      <c r="A220" s="30"/>
      <c r="B220" s="3" t="s">
        <v>274</v>
      </c>
      <c r="C220" s="29"/>
      <c r="D220" s="24">
        <v>9.1923881554251102E-2</v>
      </c>
      <c r="E220" s="15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8">
        <v>39</v>
      </c>
    </row>
    <row r="221" spans="1:65">
      <c r="A221" s="30"/>
      <c r="B221" s="3" t="s">
        <v>87</v>
      </c>
      <c r="C221" s="29"/>
      <c r="D221" s="13">
        <v>2.7982916759284961E-2</v>
      </c>
      <c r="E221" s="15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5"/>
    </row>
    <row r="222" spans="1:65">
      <c r="A222" s="30"/>
      <c r="B222" s="3" t="s">
        <v>275</v>
      </c>
      <c r="C222" s="29"/>
      <c r="D222" s="13">
        <v>0</v>
      </c>
      <c r="E222" s="15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5"/>
    </row>
    <row r="223" spans="1:65">
      <c r="A223" s="30"/>
      <c r="B223" s="46" t="s">
        <v>276</v>
      </c>
      <c r="C223" s="47"/>
      <c r="D223" s="45" t="s">
        <v>277</v>
      </c>
      <c r="E223" s="15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5"/>
    </row>
    <row r="224" spans="1:65">
      <c r="B224" s="31"/>
      <c r="C224" s="20"/>
      <c r="D224" s="20"/>
      <c r="BM224" s="55"/>
    </row>
    <row r="225" spans="1:65" ht="15">
      <c r="B225" s="8" t="s">
        <v>639</v>
      </c>
      <c r="BM225" s="28" t="s">
        <v>278</v>
      </c>
    </row>
    <row r="226" spans="1:65" ht="15">
      <c r="A226" s="25" t="s">
        <v>82</v>
      </c>
      <c r="B226" s="18" t="s">
        <v>112</v>
      </c>
      <c r="C226" s="15" t="s">
        <v>113</v>
      </c>
      <c r="D226" s="16" t="s">
        <v>348</v>
      </c>
      <c r="E226" s="15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</v>
      </c>
    </row>
    <row r="227" spans="1:65">
      <c r="A227" s="30"/>
      <c r="B227" s="19" t="s">
        <v>231</v>
      </c>
      <c r="C227" s="9" t="s">
        <v>231</v>
      </c>
      <c r="D227" s="10" t="s">
        <v>114</v>
      </c>
      <c r="E227" s="15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 t="s">
        <v>3</v>
      </c>
    </row>
    <row r="228" spans="1:65">
      <c r="A228" s="30"/>
      <c r="B228" s="19"/>
      <c r="C228" s="9"/>
      <c r="D228" s="10" t="s">
        <v>356</v>
      </c>
      <c r="E228" s="15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2</v>
      </c>
    </row>
    <row r="229" spans="1:65">
      <c r="A229" s="30"/>
      <c r="B229" s="19"/>
      <c r="C229" s="9"/>
      <c r="D229" s="26"/>
      <c r="E229" s="15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2</v>
      </c>
    </row>
    <row r="230" spans="1:65">
      <c r="A230" s="30"/>
      <c r="B230" s="18">
        <v>1</v>
      </c>
      <c r="C230" s="14">
        <v>1</v>
      </c>
      <c r="D230" s="22">
        <v>1.55</v>
      </c>
      <c r="E230" s="15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1</v>
      </c>
    </row>
    <row r="231" spans="1:65">
      <c r="A231" s="30"/>
      <c r="B231" s="19">
        <v>1</v>
      </c>
      <c r="C231" s="9">
        <v>2</v>
      </c>
      <c r="D231" s="11">
        <v>1.55</v>
      </c>
      <c r="E231" s="15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8">
        <v>34</v>
      </c>
    </row>
    <row r="232" spans="1:65">
      <c r="A232" s="30"/>
      <c r="B232" s="20" t="s">
        <v>272</v>
      </c>
      <c r="C232" s="12"/>
      <c r="D232" s="23">
        <v>1.55</v>
      </c>
      <c r="E232" s="15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8">
        <v>16</v>
      </c>
    </row>
    <row r="233" spans="1:65">
      <c r="A233" s="30"/>
      <c r="B233" s="3" t="s">
        <v>273</v>
      </c>
      <c r="C233" s="29"/>
      <c r="D233" s="11">
        <v>1.55</v>
      </c>
      <c r="E233" s="15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8">
        <v>1.55</v>
      </c>
    </row>
    <row r="234" spans="1:65">
      <c r="A234" s="30"/>
      <c r="B234" s="3" t="s">
        <v>274</v>
      </c>
      <c r="C234" s="29"/>
      <c r="D234" s="24">
        <v>0</v>
      </c>
      <c r="E234" s="15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8">
        <v>40</v>
      </c>
    </row>
    <row r="235" spans="1:65">
      <c r="A235" s="30"/>
      <c r="B235" s="3" t="s">
        <v>87</v>
      </c>
      <c r="C235" s="29"/>
      <c r="D235" s="13">
        <v>0</v>
      </c>
      <c r="E235" s="15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30"/>
      <c r="B236" s="3" t="s">
        <v>275</v>
      </c>
      <c r="C236" s="29"/>
      <c r="D236" s="13">
        <v>0</v>
      </c>
      <c r="E236" s="15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46" t="s">
        <v>276</v>
      </c>
      <c r="C237" s="47"/>
      <c r="D237" s="45" t="s">
        <v>277</v>
      </c>
      <c r="E237" s="15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B238" s="31"/>
      <c r="C238" s="20"/>
      <c r="D238" s="20"/>
      <c r="BM238" s="55"/>
    </row>
    <row r="239" spans="1:65" ht="15">
      <c r="B239" s="8" t="s">
        <v>640</v>
      </c>
      <c r="BM239" s="28" t="s">
        <v>278</v>
      </c>
    </row>
    <row r="240" spans="1:65" ht="15">
      <c r="A240" s="25" t="s">
        <v>8</v>
      </c>
      <c r="B240" s="18" t="s">
        <v>112</v>
      </c>
      <c r="C240" s="15" t="s">
        <v>113</v>
      </c>
      <c r="D240" s="16" t="s">
        <v>348</v>
      </c>
      <c r="E240" s="15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1</v>
      </c>
    </row>
    <row r="241" spans="1:65">
      <c r="A241" s="30"/>
      <c r="B241" s="19" t="s">
        <v>231</v>
      </c>
      <c r="C241" s="9" t="s">
        <v>231</v>
      </c>
      <c r="D241" s="10" t="s">
        <v>114</v>
      </c>
      <c r="E241" s="15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 t="s">
        <v>3</v>
      </c>
    </row>
    <row r="242" spans="1:65">
      <c r="A242" s="30"/>
      <c r="B242" s="19"/>
      <c r="C242" s="9"/>
      <c r="D242" s="10" t="s">
        <v>356</v>
      </c>
      <c r="E242" s="15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2</v>
      </c>
    </row>
    <row r="243" spans="1:65">
      <c r="A243" s="30"/>
      <c r="B243" s="19"/>
      <c r="C243" s="9"/>
      <c r="D243" s="26"/>
      <c r="E243" s="15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2</v>
      </c>
    </row>
    <row r="244" spans="1:65">
      <c r="A244" s="30"/>
      <c r="B244" s="18">
        <v>1</v>
      </c>
      <c r="C244" s="14">
        <v>1</v>
      </c>
      <c r="D244" s="22">
        <v>2.15</v>
      </c>
      <c r="E244" s="15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1</v>
      </c>
    </row>
    <row r="245" spans="1:65">
      <c r="A245" s="30"/>
      <c r="B245" s="19">
        <v>1</v>
      </c>
      <c r="C245" s="9">
        <v>2</v>
      </c>
      <c r="D245" s="11">
        <v>2.14</v>
      </c>
      <c r="E245" s="15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18</v>
      </c>
    </row>
    <row r="246" spans="1:65">
      <c r="A246" s="30"/>
      <c r="B246" s="20" t="s">
        <v>272</v>
      </c>
      <c r="C246" s="12"/>
      <c r="D246" s="23">
        <v>2.145</v>
      </c>
      <c r="E246" s="15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8">
        <v>16</v>
      </c>
    </row>
    <row r="247" spans="1:65">
      <c r="A247" s="30"/>
      <c r="B247" s="3" t="s">
        <v>273</v>
      </c>
      <c r="C247" s="29"/>
      <c r="D247" s="11">
        <v>2.145</v>
      </c>
      <c r="E247" s="15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8">
        <v>2.145</v>
      </c>
    </row>
    <row r="248" spans="1:65">
      <c r="A248" s="30"/>
      <c r="B248" s="3" t="s">
        <v>274</v>
      </c>
      <c r="C248" s="29"/>
      <c r="D248" s="24">
        <v>7.0710678118653244E-3</v>
      </c>
      <c r="E248" s="15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8">
        <v>24</v>
      </c>
    </row>
    <row r="249" spans="1:65">
      <c r="A249" s="30"/>
      <c r="B249" s="3" t="s">
        <v>87</v>
      </c>
      <c r="C249" s="29"/>
      <c r="D249" s="13">
        <v>3.2965351104267248E-3</v>
      </c>
      <c r="E249" s="15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5"/>
    </row>
    <row r="250" spans="1:65">
      <c r="A250" s="30"/>
      <c r="B250" s="3" t="s">
        <v>275</v>
      </c>
      <c r="C250" s="29"/>
      <c r="D250" s="13">
        <v>0</v>
      </c>
      <c r="E250" s="15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30"/>
      <c r="B251" s="46" t="s">
        <v>276</v>
      </c>
      <c r="C251" s="47"/>
      <c r="D251" s="45" t="s">
        <v>277</v>
      </c>
      <c r="E251" s="15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B252" s="31"/>
      <c r="C252" s="20"/>
      <c r="D252" s="20"/>
      <c r="BM252" s="55"/>
    </row>
    <row r="253" spans="1:65" ht="15">
      <c r="B253" s="8" t="s">
        <v>641</v>
      </c>
      <c r="BM253" s="28" t="s">
        <v>278</v>
      </c>
    </row>
    <row r="254" spans="1:65" ht="15">
      <c r="A254" s="25" t="s">
        <v>11</v>
      </c>
      <c r="B254" s="18" t="s">
        <v>112</v>
      </c>
      <c r="C254" s="15" t="s">
        <v>113</v>
      </c>
      <c r="D254" s="16" t="s">
        <v>348</v>
      </c>
      <c r="E254" s="15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8">
        <v>1</v>
      </c>
    </row>
    <row r="255" spans="1:65">
      <c r="A255" s="30"/>
      <c r="B255" s="19" t="s">
        <v>231</v>
      </c>
      <c r="C255" s="9" t="s">
        <v>231</v>
      </c>
      <c r="D255" s="10" t="s">
        <v>114</v>
      </c>
      <c r="E255" s="15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8" t="s">
        <v>3</v>
      </c>
    </row>
    <row r="256" spans="1:65">
      <c r="A256" s="30"/>
      <c r="B256" s="19"/>
      <c r="C256" s="9"/>
      <c r="D256" s="10" t="s">
        <v>356</v>
      </c>
      <c r="E256" s="15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>
        <v>2</v>
      </c>
    </row>
    <row r="257" spans="1:65">
      <c r="A257" s="30"/>
      <c r="B257" s="19"/>
      <c r="C257" s="9"/>
      <c r="D257" s="26"/>
      <c r="E257" s="15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2</v>
      </c>
    </row>
    <row r="258" spans="1:65">
      <c r="A258" s="30"/>
      <c r="B258" s="18">
        <v>1</v>
      </c>
      <c r="C258" s="14">
        <v>1</v>
      </c>
      <c r="D258" s="22">
        <v>0.83</v>
      </c>
      <c r="E258" s="15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1</v>
      </c>
    </row>
    <row r="259" spans="1:65">
      <c r="A259" s="30"/>
      <c r="B259" s="19">
        <v>1</v>
      </c>
      <c r="C259" s="9">
        <v>2</v>
      </c>
      <c r="D259" s="11">
        <v>0.82</v>
      </c>
      <c r="E259" s="15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19</v>
      </c>
    </row>
    <row r="260" spans="1:65">
      <c r="A260" s="30"/>
      <c r="B260" s="20" t="s">
        <v>272</v>
      </c>
      <c r="C260" s="12"/>
      <c r="D260" s="23">
        <v>0.82499999999999996</v>
      </c>
      <c r="E260" s="15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16</v>
      </c>
    </row>
    <row r="261" spans="1:65">
      <c r="A261" s="30"/>
      <c r="B261" s="3" t="s">
        <v>273</v>
      </c>
      <c r="C261" s="29"/>
      <c r="D261" s="11">
        <v>0.82499999999999996</v>
      </c>
      <c r="E261" s="15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0.82499999999999996</v>
      </c>
    </row>
    <row r="262" spans="1:65">
      <c r="A262" s="30"/>
      <c r="B262" s="3" t="s">
        <v>274</v>
      </c>
      <c r="C262" s="29"/>
      <c r="D262" s="24">
        <v>7.0710678118654814E-3</v>
      </c>
      <c r="E262" s="15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25</v>
      </c>
    </row>
    <row r="263" spans="1:65">
      <c r="A263" s="30"/>
      <c r="B263" s="3" t="s">
        <v>87</v>
      </c>
      <c r="C263" s="29"/>
      <c r="D263" s="13">
        <v>8.5709912871096746E-3</v>
      </c>
      <c r="E263" s="15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5"/>
    </row>
    <row r="264" spans="1:65">
      <c r="A264" s="30"/>
      <c r="B264" s="3" t="s">
        <v>275</v>
      </c>
      <c r="C264" s="29"/>
      <c r="D264" s="13">
        <v>0</v>
      </c>
      <c r="E264" s="15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5"/>
    </row>
    <row r="265" spans="1:65">
      <c r="A265" s="30"/>
      <c r="B265" s="46" t="s">
        <v>276</v>
      </c>
      <c r="C265" s="47"/>
      <c r="D265" s="45" t="s">
        <v>277</v>
      </c>
      <c r="E265" s="15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B266" s="31"/>
      <c r="C266" s="20"/>
      <c r="D266" s="20"/>
      <c r="BM266" s="55"/>
    </row>
    <row r="267" spans="1:65" ht="15">
      <c r="B267" s="8" t="s">
        <v>642</v>
      </c>
      <c r="BM267" s="28" t="s">
        <v>278</v>
      </c>
    </row>
    <row r="268" spans="1:65" ht="15">
      <c r="A268" s="25" t="s">
        <v>14</v>
      </c>
      <c r="B268" s="18" t="s">
        <v>112</v>
      </c>
      <c r="C268" s="15" t="s">
        <v>113</v>
      </c>
      <c r="D268" s="16" t="s">
        <v>348</v>
      </c>
      <c r="E268" s="15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8">
        <v>1</v>
      </c>
    </row>
    <row r="269" spans="1:65">
      <c r="A269" s="30"/>
      <c r="B269" s="19" t="s">
        <v>231</v>
      </c>
      <c r="C269" s="9" t="s">
        <v>231</v>
      </c>
      <c r="D269" s="10" t="s">
        <v>114</v>
      </c>
      <c r="E269" s="15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8" t="s">
        <v>3</v>
      </c>
    </row>
    <row r="270" spans="1:65">
      <c r="A270" s="30"/>
      <c r="B270" s="19"/>
      <c r="C270" s="9"/>
      <c r="D270" s="10" t="s">
        <v>356</v>
      </c>
      <c r="E270" s="15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8">
        <v>3</v>
      </c>
    </row>
    <row r="271" spans="1:65">
      <c r="A271" s="30"/>
      <c r="B271" s="19"/>
      <c r="C271" s="9"/>
      <c r="D271" s="26"/>
      <c r="E271" s="15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8">
        <v>3</v>
      </c>
    </row>
    <row r="272" spans="1:65">
      <c r="A272" s="30"/>
      <c r="B272" s="18">
        <v>1</v>
      </c>
      <c r="C272" s="14">
        <v>1</v>
      </c>
      <c r="D272" s="229">
        <v>0.05</v>
      </c>
      <c r="E272" s="206"/>
      <c r="F272" s="207"/>
      <c r="G272" s="207"/>
      <c r="H272" s="207"/>
      <c r="I272" s="207"/>
      <c r="J272" s="207"/>
      <c r="K272" s="207"/>
      <c r="L272" s="207"/>
      <c r="M272" s="207"/>
      <c r="N272" s="207"/>
      <c r="O272" s="207"/>
      <c r="P272" s="207"/>
      <c r="Q272" s="207"/>
      <c r="R272" s="207"/>
      <c r="S272" s="207"/>
      <c r="T272" s="207"/>
      <c r="U272" s="207"/>
      <c r="V272" s="207"/>
      <c r="W272" s="207"/>
      <c r="X272" s="207"/>
      <c r="Y272" s="207"/>
      <c r="Z272" s="207"/>
      <c r="AA272" s="207"/>
      <c r="AB272" s="207"/>
      <c r="AC272" s="207"/>
      <c r="AD272" s="207"/>
      <c r="AE272" s="207"/>
      <c r="AF272" s="207"/>
      <c r="AG272" s="207"/>
      <c r="AH272" s="207"/>
      <c r="AI272" s="207"/>
      <c r="AJ272" s="207"/>
      <c r="AK272" s="207"/>
      <c r="AL272" s="207"/>
      <c r="AM272" s="207"/>
      <c r="AN272" s="207"/>
      <c r="AO272" s="207"/>
      <c r="AP272" s="207"/>
      <c r="AQ272" s="207"/>
      <c r="AR272" s="207"/>
      <c r="AS272" s="207"/>
      <c r="AT272" s="207"/>
      <c r="AU272" s="207"/>
      <c r="AV272" s="207"/>
      <c r="AW272" s="207"/>
      <c r="AX272" s="207"/>
      <c r="AY272" s="207"/>
      <c r="AZ272" s="207"/>
      <c r="BA272" s="207"/>
      <c r="BB272" s="207"/>
      <c r="BC272" s="207"/>
      <c r="BD272" s="207"/>
      <c r="BE272" s="207"/>
      <c r="BF272" s="207"/>
      <c r="BG272" s="207"/>
      <c r="BH272" s="207"/>
      <c r="BI272" s="207"/>
      <c r="BJ272" s="207"/>
      <c r="BK272" s="207"/>
      <c r="BL272" s="207"/>
      <c r="BM272" s="230">
        <v>1</v>
      </c>
    </row>
    <row r="273" spans="1:65">
      <c r="A273" s="30"/>
      <c r="B273" s="19">
        <v>1</v>
      </c>
      <c r="C273" s="9">
        <v>2</v>
      </c>
      <c r="D273" s="24">
        <v>0.1</v>
      </c>
      <c r="E273" s="206"/>
      <c r="F273" s="207"/>
      <c r="G273" s="207"/>
      <c r="H273" s="207"/>
      <c r="I273" s="207"/>
      <c r="J273" s="207"/>
      <c r="K273" s="207"/>
      <c r="L273" s="207"/>
      <c r="M273" s="207"/>
      <c r="N273" s="207"/>
      <c r="O273" s="207"/>
      <c r="P273" s="207"/>
      <c r="Q273" s="207"/>
      <c r="R273" s="207"/>
      <c r="S273" s="207"/>
      <c r="T273" s="207"/>
      <c r="U273" s="207"/>
      <c r="V273" s="207"/>
      <c r="W273" s="207"/>
      <c r="X273" s="207"/>
      <c r="Y273" s="207"/>
      <c r="Z273" s="207"/>
      <c r="AA273" s="207"/>
      <c r="AB273" s="207"/>
      <c r="AC273" s="207"/>
      <c r="AD273" s="207"/>
      <c r="AE273" s="207"/>
      <c r="AF273" s="207"/>
      <c r="AG273" s="207"/>
      <c r="AH273" s="207"/>
      <c r="AI273" s="207"/>
      <c r="AJ273" s="207"/>
      <c r="AK273" s="207"/>
      <c r="AL273" s="207"/>
      <c r="AM273" s="207"/>
      <c r="AN273" s="207"/>
      <c r="AO273" s="207"/>
      <c r="AP273" s="207"/>
      <c r="AQ273" s="207"/>
      <c r="AR273" s="207"/>
      <c r="AS273" s="207"/>
      <c r="AT273" s="207"/>
      <c r="AU273" s="207"/>
      <c r="AV273" s="207"/>
      <c r="AW273" s="207"/>
      <c r="AX273" s="207"/>
      <c r="AY273" s="207"/>
      <c r="AZ273" s="207"/>
      <c r="BA273" s="207"/>
      <c r="BB273" s="207"/>
      <c r="BC273" s="207"/>
      <c r="BD273" s="207"/>
      <c r="BE273" s="207"/>
      <c r="BF273" s="207"/>
      <c r="BG273" s="207"/>
      <c r="BH273" s="207"/>
      <c r="BI273" s="207"/>
      <c r="BJ273" s="207"/>
      <c r="BK273" s="207"/>
      <c r="BL273" s="207"/>
      <c r="BM273" s="230">
        <v>20</v>
      </c>
    </row>
    <row r="274" spans="1:65">
      <c r="A274" s="30"/>
      <c r="B274" s="20" t="s">
        <v>272</v>
      </c>
      <c r="C274" s="12"/>
      <c r="D274" s="232">
        <v>7.5000000000000011E-2</v>
      </c>
      <c r="E274" s="206"/>
      <c r="F274" s="207"/>
      <c r="G274" s="207"/>
      <c r="H274" s="207"/>
      <c r="I274" s="207"/>
      <c r="J274" s="207"/>
      <c r="K274" s="207"/>
      <c r="L274" s="207"/>
      <c r="M274" s="207"/>
      <c r="N274" s="207"/>
      <c r="O274" s="207"/>
      <c r="P274" s="207"/>
      <c r="Q274" s="207"/>
      <c r="R274" s="207"/>
      <c r="S274" s="207"/>
      <c r="T274" s="207"/>
      <c r="U274" s="207"/>
      <c r="V274" s="207"/>
      <c r="W274" s="207"/>
      <c r="X274" s="207"/>
      <c r="Y274" s="207"/>
      <c r="Z274" s="207"/>
      <c r="AA274" s="207"/>
      <c r="AB274" s="207"/>
      <c r="AC274" s="207"/>
      <c r="AD274" s="207"/>
      <c r="AE274" s="207"/>
      <c r="AF274" s="207"/>
      <c r="AG274" s="207"/>
      <c r="AH274" s="207"/>
      <c r="AI274" s="207"/>
      <c r="AJ274" s="207"/>
      <c r="AK274" s="207"/>
      <c r="AL274" s="207"/>
      <c r="AM274" s="207"/>
      <c r="AN274" s="207"/>
      <c r="AO274" s="207"/>
      <c r="AP274" s="207"/>
      <c r="AQ274" s="207"/>
      <c r="AR274" s="207"/>
      <c r="AS274" s="207"/>
      <c r="AT274" s="207"/>
      <c r="AU274" s="207"/>
      <c r="AV274" s="207"/>
      <c r="AW274" s="207"/>
      <c r="AX274" s="207"/>
      <c r="AY274" s="207"/>
      <c r="AZ274" s="207"/>
      <c r="BA274" s="207"/>
      <c r="BB274" s="207"/>
      <c r="BC274" s="207"/>
      <c r="BD274" s="207"/>
      <c r="BE274" s="207"/>
      <c r="BF274" s="207"/>
      <c r="BG274" s="207"/>
      <c r="BH274" s="207"/>
      <c r="BI274" s="207"/>
      <c r="BJ274" s="207"/>
      <c r="BK274" s="207"/>
      <c r="BL274" s="207"/>
      <c r="BM274" s="230">
        <v>16</v>
      </c>
    </row>
    <row r="275" spans="1:65">
      <c r="A275" s="30"/>
      <c r="B275" s="3" t="s">
        <v>273</v>
      </c>
      <c r="C275" s="29"/>
      <c r="D275" s="24">
        <v>7.5000000000000011E-2</v>
      </c>
      <c r="E275" s="206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  <c r="AA275" s="207"/>
      <c r="AB275" s="207"/>
      <c r="AC275" s="207"/>
      <c r="AD275" s="207"/>
      <c r="AE275" s="207"/>
      <c r="AF275" s="207"/>
      <c r="AG275" s="207"/>
      <c r="AH275" s="207"/>
      <c r="AI275" s="207"/>
      <c r="AJ275" s="207"/>
      <c r="AK275" s="207"/>
      <c r="AL275" s="207"/>
      <c r="AM275" s="207"/>
      <c r="AN275" s="207"/>
      <c r="AO275" s="207"/>
      <c r="AP275" s="207"/>
      <c r="AQ275" s="207"/>
      <c r="AR275" s="207"/>
      <c r="AS275" s="207"/>
      <c r="AT275" s="207"/>
      <c r="AU275" s="207"/>
      <c r="AV275" s="207"/>
      <c r="AW275" s="207"/>
      <c r="AX275" s="207"/>
      <c r="AY275" s="207"/>
      <c r="AZ275" s="207"/>
      <c r="BA275" s="207"/>
      <c r="BB275" s="207"/>
      <c r="BC275" s="207"/>
      <c r="BD275" s="207"/>
      <c r="BE275" s="207"/>
      <c r="BF275" s="207"/>
      <c r="BG275" s="207"/>
      <c r="BH275" s="207"/>
      <c r="BI275" s="207"/>
      <c r="BJ275" s="207"/>
      <c r="BK275" s="207"/>
      <c r="BL275" s="207"/>
      <c r="BM275" s="230">
        <v>7.4999999999999997E-2</v>
      </c>
    </row>
    <row r="276" spans="1:65">
      <c r="A276" s="30"/>
      <c r="B276" s="3" t="s">
        <v>274</v>
      </c>
      <c r="C276" s="29"/>
      <c r="D276" s="24">
        <v>3.5355339059327369E-2</v>
      </c>
      <c r="E276" s="206"/>
      <c r="F276" s="207"/>
      <c r="G276" s="207"/>
      <c r="H276" s="207"/>
      <c r="I276" s="207"/>
      <c r="J276" s="207"/>
      <c r="K276" s="207"/>
      <c r="L276" s="207"/>
      <c r="M276" s="207"/>
      <c r="N276" s="207"/>
      <c r="O276" s="207"/>
      <c r="P276" s="207"/>
      <c r="Q276" s="207"/>
      <c r="R276" s="207"/>
      <c r="S276" s="207"/>
      <c r="T276" s="207"/>
      <c r="U276" s="207"/>
      <c r="V276" s="207"/>
      <c r="W276" s="207"/>
      <c r="X276" s="207"/>
      <c r="Y276" s="207"/>
      <c r="Z276" s="207"/>
      <c r="AA276" s="207"/>
      <c r="AB276" s="207"/>
      <c r="AC276" s="207"/>
      <c r="AD276" s="207"/>
      <c r="AE276" s="207"/>
      <c r="AF276" s="207"/>
      <c r="AG276" s="207"/>
      <c r="AH276" s="207"/>
      <c r="AI276" s="207"/>
      <c r="AJ276" s="207"/>
      <c r="AK276" s="207"/>
      <c r="AL276" s="207"/>
      <c r="AM276" s="207"/>
      <c r="AN276" s="207"/>
      <c r="AO276" s="207"/>
      <c r="AP276" s="207"/>
      <c r="AQ276" s="207"/>
      <c r="AR276" s="207"/>
      <c r="AS276" s="207"/>
      <c r="AT276" s="207"/>
      <c r="AU276" s="207"/>
      <c r="AV276" s="207"/>
      <c r="AW276" s="207"/>
      <c r="AX276" s="207"/>
      <c r="AY276" s="207"/>
      <c r="AZ276" s="207"/>
      <c r="BA276" s="207"/>
      <c r="BB276" s="207"/>
      <c r="BC276" s="207"/>
      <c r="BD276" s="207"/>
      <c r="BE276" s="207"/>
      <c r="BF276" s="207"/>
      <c r="BG276" s="207"/>
      <c r="BH276" s="207"/>
      <c r="BI276" s="207"/>
      <c r="BJ276" s="207"/>
      <c r="BK276" s="207"/>
      <c r="BL276" s="207"/>
      <c r="BM276" s="230">
        <v>26</v>
      </c>
    </row>
    <row r="277" spans="1:65">
      <c r="A277" s="30"/>
      <c r="B277" s="3" t="s">
        <v>87</v>
      </c>
      <c r="C277" s="29"/>
      <c r="D277" s="13">
        <v>0.47140452079103151</v>
      </c>
      <c r="E277" s="15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5"/>
    </row>
    <row r="278" spans="1:65">
      <c r="A278" s="30"/>
      <c r="B278" s="3" t="s">
        <v>275</v>
      </c>
      <c r="C278" s="29"/>
      <c r="D278" s="13">
        <v>2.2204460492503131E-16</v>
      </c>
      <c r="E278" s="15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5"/>
    </row>
    <row r="279" spans="1:65">
      <c r="A279" s="30"/>
      <c r="B279" s="46" t="s">
        <v>276</v>
      </c>
      <c r="C279" s="47"/>
      <c r="D279" s="45" t="s">
        <v>277</v>
      </c>
      <c r="E279" s="15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5"/>
    </row>
    <row r="280" spans="1:65">
      <c r="B280" s="31"/>
      <c r="C280" s="20"/>
      <c r="D280" s="20"/>
      <c r="BM280" s="55"/>
    </row>
    <row r="281" spans="1:65" ht="15">
      <c r="B281" s="8" t="s">
        <v>643</v>
      </c>
      <c r="BM281" s="28" t="s">
        <v>278</v>
      </c>
    </row>
    <row r="282" spans="1:65" ht="15">
      <c r="A282" s="25" t="s">
        <v>17</v>
      </c>
      <c r="B282" s="18" t="s">
        <v>112</v>
      </c>
      <c r="C282" s="15" t="s">
        <v>113</v>
      </c>
      <c r="D282" s="16" t="s">
        <v>348</v>
      </c>
      <c r="E282" s="15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1</v>
      </c>
    </row>
    <row r="283" spans="1:65">
      <c r="A283" s="30"/>
      <c r="B283" s="19" t="s">
        <v>231</v>
      </c>
      <c r="C283" s="9" t="s">
        <v>231</v>
      </c>
      <c r="D283" s="10" t="s">
        <v>114</v>
      </c>
      <c r="E283" s="15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 t="s">
        <v>3</v>
      </c>
    </row>
    <row r="284" spans="1:65">
      <c r="A284" s="30"/>
      <c r="B284" s="19"/>
      <c r="C284" s="9"/>
      <c r="D284" s="10" t="s">
        <v>356</v>
      </c>
      <c r="E284" s="15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2</v>
      </c>
    </row>
    <row r="285" spans="1:65">
      <c r="A285" s="30"/>
      <c r="B285" s="19"/>
      <c r="C285" s="9"/>
      <c r="D285" s="26"/>
      <c r="E285" s="15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2</v>
      </c>
    </row>
    <row r="286" spans="1:65">
      <c r="A286" s="30"/>
      <c r="B286" s="18">
        <v>1</v>
      </c>
      <c r="C286" s="14">
        <v>1</v>
      </c>
      <c r="D286" s="22">
        <v>6.6</v>
      </c>
      <c r="E286" s="15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8">
        <v>1</v>
      </c>
    </row>
    <row r="287" spans="1:65">
      <c r="A287" s="30"/>
      <c r="B287" s="19">
        <v>1</v>
      </c>
      <c r="C287" s="9">
        <v>2</v>
      </c>
      <c r="D287" s="11">
        <v>6.76</v>
      </c>
      <c r="E287" s="15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28">
        <v>21</v>
      </c>
    </row>
    <row r="288" spans="1:65">
      <c r="A288" s="30"/>
      <c r="B288" s="20" t="s">
        <v>272</v>
      </c>
      <c r="C288" s="12"/>
      <c r="D288" s="23">
        <v>6.68</v>
      </c>
      <c r="E288" s="15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28">
        <v>16</v>
      </c>
    </row>
    <row r="289" spans="1:65">
      <c r="A289" s="30"/>
      <c r="B289" s="3" t="s">
        <v>273</v>
      </c>
      <c r="C289" s="29"/>
      <c r="D289" s="11">
        <v>6.68</v>
      </c>
      <c r="E289" s="15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28">
        <v>6.68</v>
      </c>
    </row>
    <row r="290" spans="1:65">
      <c r="A290" s="30"/>
      <c r="B290" s="3" t="s">
        <v>274</v>
      </c>
      <c r="C290" s="29"/>
      <c r="D290" s="24">
        <v>0.1131370849898477</v>
      </c>
      <c r="E290" s="15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8">
        <v>27</v>
      </c>
    </row>
    <row r="291" spans="1:65">
      <c r="A291" s="30"/>
      <c r="B291" s="3" t="s">
        <v>87</v>
      </c>
      <c r="C291" s="29"/>
      <c r="D291" s="13">
        <v>1.6936689369737679E-2</v>
      </c>
      <c r="E291" s="15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30"/>
      <c r="B292" s="3" t="s">
        <v>275</v>
      </c>
      <c r="C292" s="29"/>
      <c r="D292" s="13">
        <v>0</v>
      </c>
      <c r="E292" s="15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30"/>
      <c r="B293" s="46" t="s">
        <v>276</v>
      </c>
      <c r="C293" s="47"/>
      <c r="D293" s="45" t="s">
        <v>277</v>
      </c>
      <c r="E293" s="15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B294" s="31"/>
      <c r="C294" s="20"/>
      <c r="D294" s="20"/>
      <c r="BM294" s="55"/>
    </row>
    <row r="295" spans="1:65" ht="15">
      <c r="B295" s="8" t="s">
        <v>644</v>
      </c>
      <c r="BM295" s="28" t="s">
        <v>278</v>
      </c>
    </row>
    <row r="296" spans="1:65" ht="15">
      <c r="A296" s="25" t="s">
        <v>23</v>
      </c>
      <c r="B296" s="18" t="s">
        <v>112</v>
      </c>
      <c r="C296" s="15" t="s">
        <v>113</v>
      </c>
      <c r="D296" s="16" t="s">
        <v>348</v>
      </c>
      <c r="E296" s="15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1</v>
      </c>
    </row>
    <row r="297" spans="1:65">
      <c r="A297" s="30"/>
      <c r="B297" s="19" t="s">
        <v>231</v>
      </c>
      <c r="C297" s="9" t="s">
        <v>231</v>
      </c>
      <c r="D297" s="10" t="s">
        <v>114</v>
      </c>
      <c r="E297" s="15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 t="s">
        <v>3</v>
      </c>
    </row>
    <row r="298" spans="1:65">
      <c r="A298" s="30"/>
      <c r="B298" s="19"/>
      <c r="C298" s="9"/>
      <c r="D298" s="10" t="s">
        <v>356</v>
      </c>
      <c r="E298" s="15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2</v>
      </c>
    </row>
    <row r="299" spans="1:65">
      <c r="A299" s="30"/>
      <c r="B299" s="19"/>
      <c r="C299" s="9"/>
      <c r="D299" s="26"/>
      <c r="E299" s="15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2</v>
      </c>
    </row>
    <row r="300" spans="1:65">
      <c r="A300" s="30"/>
      <c r="B300" s="18">
        <v>1</v>
      </c>
      <c r="C300" s="14">
        <v>1</v>
      </c>
      <c r="D300" s="22">
        <v>0.31</v>
      </c>
      <c r="E300" s="15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1</v>
      </c>
    </row>
    <row r="301" spans="1:65">
      <c r="A301" s="30"/>
      <c r="B301" s="19">
        <v>1</v>
      </c>
      <c r="C301" s="9">
        <v>2</v>
      </c>
      <c r="D301" s="11">
        <v>0.34</v>
      </c>
      <c r="E301" s="15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22</v>
      </c>
    </row>
    <row r="302" spans="1:65">
      <c r="A302" s="30"/>
      <c r="B302" s="20" t="s">
        <v>272</v>
      </c>
      <c r="C302" s="12"/>
      <c r="D302" s="23">
        <v>0.32500000000000001</v>
      </c>
      <c r="E302" s="15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16</v>
      </c>
    </row>
    <row r="303" spans="1:65">
      <c r="A303" s="30"/>
      <c r="B303" s="3" t="s">
        <v>273</v>
      </c>
      <c r="C303" s="29"/>
      <c r="D303" s="11">
        <v>0.32500000000000001</v>
      </c>
      <c r="E303" s="15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0.32500000000000001</v>
      </c>
    </row>
    <row r="304" spans="1:65">
      <c r="A304" s="30"/>
      <c r="B304" s="3" t="s">
        <v>274</v>
      </c>
      <c r="C304" s="29"/>
      <c r="D304" s="24">
        <v>2.1213203435596444E-2</v>
      </c>
      <c r="E304" s="15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8">
        <v>28</v>
      </c>
    </row>
    <row r="305" spans="1:65">
      <c r="A305" s="30"/>
      <c r="B305" s="3" t="s">
        <v>87</v>
      </c>
      <c r="C305" s="29"/>
      <c r="D305" s="13">
        <v>6.5271395186450601E-2</v>
      </c>
      <c r="E305" s="15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275</v>
      </c>
      <c r="C306" s="29"/>
      <c r="D306" s="13">
        <v>0</v>
      </c>
      <c r="E306" s="15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46" t="s">
        <v>276</v>
      </c>
      <c r="C307" s="47"/>
      <c r="D307" s="45" t="s">
        <v>277</v>
      </c>
      <c r="E307" s="15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B308" s="31"/>
      <c r="C308" s="20"/>
      <c r="D308" s="20"/>
      <c r="BM308" s="55"/>
    </row>
    <row r="309" spans="1:65" ht="15">
      <c r="B309" s="8" t="s">
        <v>645</v>
      </c>
      <c r="BM309" s="28" t="s">
        <v>278</v>
      </c>
    </row>
    <row r="310" spans="1:65" ht="15">
      <c r="A310" s="25" t="s">
        <v>56</v>
      </c>
      <c r="B310" s="18" t="s">
        <v>112</v>
      </c>
      <c r="C310" s="15" t="s">
        <v>113</v>
      </c>
      <c r="D310" s="16" t="s">
        <v>348</v>
      </c>
      <c r="E310" s="15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8">
        <v>1</v>
      </c>
    </row>
    <row r="311" spans="1:65">
      <c r="A311" s="30"/>
      <c r="B311" s="19" t="s">
        <v>231</v>
      </c>
      <c r="C311" s="9" t="s">
        <v>231</v>
      </c>
      <c r="D311" s="10" t="s">
        <v>114</v>
      </c>
      <c r="E311" s="15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 t="s">
        <v>1</v>
      </c>
    </row>
    <row r="312" spans="1:65">
      <c r="A312" s="30"/>
      <c r="B312" s="19"/>
      <c r="C312" s="9"/>
      <c r="D312" s="10" t="s">
        <v>356</v>
      </c>
      <c r="E312" s="15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3</v>
      </c>
    </row>
    <row r="313" spans="1:65">
      <c r="A313" s="30"/>
      <c r="B313" s="19"/>
      <c r="C313" s="9"/>
      <c r="D313" s="26"/>
      <c r="E313" s="15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3</v>
      </c>
    </row>
    <row r="314" spans="1:65">
      <c r="A314" s="30"/>
      <c r="B314" s="18">
        <v>1</v>
      </c>
      <c r="C314" s="14">
        <v>1</v>
      </c>
      <c r="D314" s="229">
        <v>0.13999999999999999</v>
      </c>
      <c r="E314" s="206"/>
      <c r="F314" s="207"/>
      <c r="G314" s="207"/>
      <c r="H314" s="207"/>
      <c r="I314" s="207"/>
      <c r="J314" s="207"/>
      <c r="K314" s="207"/>
      <c r="L314" s="207"/>
      <c r="M314" s="207"/>
      <c r="N314" s="207"/>
      <c r="O314" s="207"/>
      <c r="P314" s="207"/>
      <c r="Q314" s="207"/>
      <c r="R314" s="207"/>
      <c r="S314" s="207"/>
      <c r="T314" s="207"/>
      <c r="U314" s="207"/>
      <c r="V314" s="207"/>
      <c r="W314" s="207"/>
      <c r="X314" s="207"/>
      <c r="Y314" s="207"/>
      <c r="Z314" s="207"/>
      <c r="AA314" s="207"/>
      <c r="AB314" s="207"/>
      <c r="AC314" s="207"/>
      <c r="AD314" s="207"/>
      <c r="AE314" s="207"/>
      <c r="AF314" s="207"/>
      <c r="AG314" s="207"/>
      <c r="AH314" s="207"/>
      <c r="AI314" s="207"/>
      <c r="AJ314" s="207"/>
      <c r="AK314" s="207"/>
      <c r="AL314" s="207"/>
      <c r="AM314" s="207"/>
      <c r="AN314" s="207"/>
      <c r="AO314" s="207"/>
      <c r="AP314" s="207"/>
      <c r="AQ314" s="207"/>
      <c r="AR314" s="207"/>
      <c r="AS314" s="207"/>
      <c r="AT314" s="207"/>
      <c r="AU314" s="207"/>
      <c r="AV314" s="207"/>
      <c r="AW314" s="207"/>
      <c r="AX314" s="207"/>
      <c r="AY314" s="207"/>
      <c r="AZ314" s="207"/>
      <c r="BA314" s="207"/>
      <c r="BB314" s="207"/>
      <c r="BC314" s="207"/>
      <c r="BD314" s="207"/>
      <c r="BE314" s="207"/>
      <c r="BF314" s="207"/>
      <c r="BG314" s="207"/>
      <c r="BH314" s="207"/>
      <c r="BI314" s="207"/>
      <c r="BJ314" s="207"/>
      <c r="BK314" s="207"/>
      <c r="BL314" s="207"/>
      <c r="BM314" s="230">
        <v>1</v>
      </c>
    </row>
    <row r="315" spans="1:65">
      <c r="A315" s="30"/>
      <c r="B315" s="19">
        <v>1</v>
      </c>
      <c r="C315" s="9">
        <v>2</v>
      </c>
      <c r="D315" s="24">
        <v>0.14100000000000001</v>
      </c>
      <c r="E315" s="206"/>
      <c r="F315" s="207"/>
      <c r="G315" s="207"/>
      <c r="H315" s="207"/>
      <c r="I315" s="207"/>
      <c r="J315" s="207"/>
      <c r="K315" s="207"/>
      <c r="L315" s="207"/>
      <c r="M315" s="207"/>
      <c r="N315" s="207"/>
      <c r="O315" s="207"/>
      <c r="P315" s="207"/>
      <c r="Q315" s="207"/>
      <c r="R315" s="207"/>
      <c r="S315" s="207"/>
      <c r="T315" s="207"/>
      <c r="U315" s="207"/>
      <c r="V315" s="207"/>
      <c r="W315" s="207"/>
      <c r="X315" s="207"/>
      <c r="Y315" s="207"/>
      <c r="Z315" s="207"/>
      <c r="AA315" s="207"/>
      <c r="AB315" s="207"/>
      <c r="AC315" s="207"/>
      <c r="AD315" s="207"/>
      <c r="AE315" s="207"/>
      <c r="AF315" s="207"/>
      <c r="AG315" s="207"/>
      <c r="AH315" s="207"/>
      <c r="AI315" s="207"/>
      <c r="AJ315" s="207"/>
      <c r="AK315" s="207"/>
      <c r="AL315" s="207"/>
      <c r="AM315" s="207"/>
      <c r="AN315" s="207"/>
      <c r="AO315" s="207"/>
      <c r="AP315" s="207"/>
      <c r="AQ315" s="207"/>
      <c r="AR315" s="207"/>
      <c r="AS315" s="207"/>
      <c r="AT315" s="207"/>
      <c r="AU315" s="207"/>
      <c r="AV315" s="207"/>
      <c r="AW315" s="207"/>
      <c r="AX315" s="207"/>
      <c r="AY315" s="207"/>
      <c r="AZ315" s="207"/>
      <c r="BA315" s="207"/>
      <c r="BB315" s="207"/>
      <c r="BC315" s="207"/>
      <c r="BD315" s="207"/>
      <c r="BE315" s="207"/>
      <c r="BF315" s="207"/>
      <c r="BG315" s="207"/>
      <c r="BH315" s="207"/>
      <c r="BI315" s="207"/>
      <c r="BJ315" s="207"/>
      <c r="BK315" s="207"/>
      <c r="BL315" s="207"/>
      <c r="BM315" s="230">
        <v>23</v>
      </c>
    </row>
    <row r="316" spans="1:65">
      <c r="A316" s="30"/>
      <c r="B316" s="20" t="s">
        <v>272</v>
      </c>
      <c r="C316" s="12"/>
      <c r="D316" s="232">
        <v>0.14050000000000001</v>
      </c>
      <c r="E316" s="206"/>
      <c r="F316" s="207"/>
      <c r="G316" s="207"/>
      <c r="H316" s="207"/>
      <c r="I316" s="207"/>
      <c r="J316" s="207"/>
      <c r="K316" s="207"/>
      <c r="L316" s="207"/>
      <c r="M316" s="207"/>
      <c r="N316" s="207"/>
      <c r="O316" s="207"/>
      <c r="P316" s="207"/>
      <c r="Q316" s="207"/>
      <c r="R316" s="207"/>
      <c r="S316" s="207"/>
      <c r="T316" s="207"/>
      <c r="U316" s="207"/>
      <c r="V316" s="207"/>
      <c r="W316" s="207"/>
      <c r="X316" s="207"/>
      <c r="Y316" s="207"/>
      <c r="Z316" s="207"/>
      <c r="AA316" s="207"/>
      <c r="AB316" s="207"/>
      <c r="AC316" s="207"/>
      <c r="AD316" s="207"/>
      <c r="AE316" s="207"/>
      <c r="AF316" s="207"/>
      <c r="AG316" s="207"/>
      <c r="AH316" s="207"/>
      <c r="AI316" s="207"/>
      <c r="AJ316" s="207"/>
      <c r="AK316" s="207"/>
      <c r="AL316" s="207"/>
      <c r="AM316" s="207"/>
      <c r="AN316" s="207"/>
      <c r="AO316" s="207"/>
      <c r="AP316" s="207"/>
      <c r="AQ316" s="207"/>
      <c r="AR316" s="207"/>
      <c r="AS316" s="207"/>
      <c r="AT316" s="207"/>
      <c r="AU316" s="207"/>
      <c r="AV316" s="207"/>
      <c r="AW316" s="207"/>
      <c r="AX316" s="207"/>
      <c r="AY316" s="207"/>
      <c r="AZ316" s="207"/>
      <c r="BA316" s="207"/>
      <c r="BB316" s="207"/>
      <c r="BC316" s="207"/>
      <c r="BD316" s="207"/>
      <c r="BE316" s="207"/>
      <c r="BF316" s="207"/>
      <c r="BG316" s="207"/>
      <c r="BH316" s="207"/>
      <c r="BI316" s="207"/>
      <c r="BJ316" s="207"/>
      <c r="BK316" s="207"/>
      <c r="BL316" s="207"/>
      <c r="BM316" s="230">
        <v>16</v>
      </c>
    </row>
    <row r="317" spans="1:65">
      <c r="A317" s="30"/>
      <c r="B317" s="3" t="s">
        <v>273</v>
      </c>
      <c r="C317" s="29"/>
      <c r="D317" s="24">
        <v>0.14050000000000001</v>
      </c>
      <c r="E317" s="206"/>
      <c r="F317" s="207"/>
      <c r="G317" s="207"/>
      <c r="H317" s="207"/>
      <c r="I317" s="207"/>
      <c r="J317" s="207"/>
      <c r="K317" s="207"/>
      <c r="L317" s="207"/>
      <c r="M317" s="207"/>
      <c r="N317" s="207"/>
      <c r="O317" s="207"/>
      <c r="P317" s="207"/>
      <c r="Q317" s="207"/>
      <c r="R317" s="207"/>
      <c r="S317" s="207"/>
      <c r="T317" s="207"/>
      <c r="U317" s="207"/>
      <c r="V317" s="207"/>
      <c r="W317" s="207"/>
      <c r="X317" s="207"/>
      <c r="Y317" s="207"/>
      <c r="Z317" s="207"/>
      <c r="AA317" s="207"/>
      <c r="AB317" s="207"/>
      <c r="AC317" s="207"/>
      <c r="AD317" s="207"/>
      <c r="AE317" s="207"/>
      <c r="AF317" s="207"/>
      <c r="AG317" s="207"/>
      <c r="AH317" s="207"/>
      <c r="AI317" s="207"/>
      <c r="AJ317" s="207"/>
      <c r="AK317" s="207"/>
      <c r="AL317" s="207"/>
      <c r="AM317" s="207"/>
      <c r="AN317" s="207"/>
      <c r="AO317" s="207"/>
      <c r="AP317" s="207"/>
      <c r="AQ317" s="207"/>
      <c r="AR317" s="207"/>
      <c r="AS317" s="207"/>
      <c r="AT317" s="207"/>
      <c r="AU317" s="207"/>
      <c r="AV317" s="207"/>
      <c r="AW317" s="207"/>
      <c r="AX317" s="207"/>
      <c r="AY317" s="207"/>
      <c r="AZ317" s="207"/>
      <c r="BA317" s="207"/>
      <c r="BB317" s="207"/>
      <c r="BC317" s="207"/>
      <c r="BD317" s="207"/>
      <c r="BE317" s="207"/>
      <c r="BF317" s="207"/>
      <c r="BG317" s="207"/>
      <c r="BH317" s="207"/>
      <c r="BI317" s="207"/>
      <c r="BJ317" s="207"/>
      <c r="BK317" s="207"/>
      <c r="BL317" s="207"/>
      <c r="BM317" s="230">
        <v>0.14050000000000001</v>
      </c>
    </row>
    <row r="318" spans="1:65">
      <c r="A318" s="30"/>
      <c r="B318" s="3" t="s">
        <v>274</v>
      </c>
      <c r="C318" s="29"/>
      <c r="D318" s="24">
        <v>7.0710678118656779E-4</v>
      </c>
      <c r="E318" s="206"/>
      <c r="F318" s="207"/>
      <c r="G318" s="207"/>
      <c r="H318" s="207"/>
      <c r="I318" s="207"/>
      <c r="J318" s="207"/>
      <c r="K318" s="207"/>
      <c r="L318" s="207"/>
      <c r="M318" s="207"/>
      <c r="N318" s="207"/>
      <c r="O318" s="207"/>
      <c r="P318" s="207"/>
      <c r="Q318" s="207"/>
      <c r="R318" s="207"/>
      <c r="S318" s="207"/>
      <c r="T318" s="207"/>
      <c r="U318" s="207"/>
      <c r="V318" s="207"/>
      <c r="W318" s="207"/>
      <c r="X318" s="207"/>
      <c r="Y318" s="207"/>
      <c r="Z318" s="207"/>
      <c r="AA318" s="207"/>
      <c r="AB318" s="207"/>
      <c r="AC318" s="207"/>
      <c r="AD318" s="207"/>
      <c r="AE318" s="207"/>
      <c r="AF318" s="207"/>
      <c r="AG318" s="207"/>
      <c r="AH318" s="207"/>
      <c r="AI318" s="207"/>
      <c r="AJ318" s="207"/>
      <c r="AK318" s="207"/>
      <c r="AL318" s="207"/>
      <c r="AM318" s="207"/>
      <c r="AN318" s="207"/>
      <c r="AO318" s="207"/>
      <c r="AP318" s="207"/>
      <c r="AQ318" s="207"/>
      <c r="AR318" s="207"/>
      <c r="AS318" s="207"/>
      <c r="AT318" s="207"/>
      <c r="AU318" s="207"/>
      <c r="AV318" s="207"/>
      <c r="AW318" s="207"/>
      <c r="AX318" s="207"/>
      <c r="AY318" s="207"/>
      <c r="AZ318" s="207"/>
      <c r="BA318" s="207"/>
      <c r="BB318" s="207"/>
      <c r="BC318" s="207"/>
      <c r="BD318" s="207"/>
      <c r="BE318" s="207"/>
      <c r="BF318" s="207"/>
      <c r="BG318" s="207"/>
      <c r="BH318" s="207"/>
      <c r="BI318" s="207"/>
      <c r="BJ318" s="207"/>
      <c r="BK318" s="207"/>
      <c r="BL318" s="207"/>
      <c r="BM318" s="230">
        <v>29</v>
      </c>
    </row>
    <row r="319" spans="1:65">
      <c r="A319" s="30"/>
      <c r="B319" s="3" t="s">
        <v>87</v>
      </c>
      <c r="C319" s="29"/>
      <c r="D319" s="13">
        <v>5.0327884781962116E-3</v>
      </c>
      <c r="E319" s="15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5"/>
    </row>
    <row r="320" spans="1:65">
      <c r="A320" s="30"/>
      <c r="B320" s="3" t="s">
        <v>275</v>
      </c>
      <c r="C320" s="29"/>
      <c r="D320" s="13">
        <v>0</v>
      </c>
      <c r="E320" s="15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30"/>
      <c r="B321" s="46" t="s">
        <v>276</v>
      </c>
      <c r="C321" s="47"/>
      <c r="D321" s="45" t="s">
        <v>277</v>
      </c>
      <c r="E321" s="15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B322" s="31"/>
      <c r="C322" s="20"/>
      <c r="D322" s="20"/>
      <c r="BM322" s="55"/>
    </row>
    <row r="323" spans="1:65" ht="15">
      <c r="B323" s="8" t="s">
        <v>646</v>
      </c>
      <c r="BM323" s="28" t="s">
        <v>278</v>
      </c>
    </row>
    <row r="324" spans="1:65" ht="15">
      <c r="A324" s="25" t="s">
        <v>26</v>
      </c>
      <c r="B324" s="18" t="s">
        <v>112</v>
      </c>
      <c r="C324" s="15" t="s">
        <v>113</v>
      </c>
      <c r="D324" s="16" t="s">
        <v>348</v>
      </c>
      <c r="E324" s="15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8">
        <v>1</v>
      </c>
    </row>
    <row r="325" spans="1:65">
      <c r="A325" s="30"/>
      <c r="B325" s="19" t="s">
        <v>231</v>
      </c>
      <c r="C325" s="9" t="s">
        <v>231</v>
      </c>
      <c r="D325" s="10" t="s">
        <v>114</v>
      </c>
      <c r="E325" s="15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8" t="s">
        <v>3</v>
      </c>
    </row>
    <row r="326" spans="1:65">
      <c r="A326" s="30"/>
      <c r="B326" s="19"/>
      <c r="C326" s="9"/>
      <c r="D326" s="10" t="s">
        <v>356</v>
      </c>
      <c r="E326" s="15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8">
        <v>2</v>
      </c>
    </row>
    <row r="327" spans="1:65">
      <c r="A327" s="30"/>
      <c r="B327" s="19"/>
      <c r="C327" s="9"/>
      <c r="D327" s="26"/>
      <c r="E327" s="15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8">
        <v>2</v>
      </c>
    </row>
    <row r="328" spans="1:65">
      <c r="A328" s="30"/>
      <c r="B328" s="18">
        <v>1</v>
      </c>
      <c r="C328" s="14">
        <v>1</v>
      </c>
      <c r="D328" s="22">
        <v>2.2000000000000002</v>
      </c>
      <c r="E328" s="15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8">
        <v>1</v>
      </c>
    </row>
    <row r="329" spans="1:65">
      <c r="A329" s="30"/>
      <c r="B329" s="19">
        <v>1</v>
      </c>
      <c r="C329" s="9">
        <v>2</v>
      </c>
      <c r="D329" s="11">
        <v>2.2000000000000002</v>
      </c>
      <c r="E329" s="15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8">
        <v>24</v>
      </c>
    </row>
    <row r="330" spans="1:65">
      <c r="A330" s="30"/>
      <c r="B330" s="20" t="s">
        <v>272</v>
      </c>
      <c r="C330" s="12"/>
      <c r="D330" s="23">
        <v>2.2000000000000002</v>
      </c>
      <c r="E330" s="15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8">
        <v>16</v>
      </c>
    </row>
    <row r="331" spans="1:65">
      <c r="A331" s="30"/>
      <c r="B331" s="3" t="s">
        <v>273</v>
      </c>
      <c r="C331" s="29"/>
      <c r="D331" s="11">
        <v>2.2000000000000002</v>
      </c>
      <c r="E331" s="15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>
        <v>2.2000000000000002</v>
      </c>
    </row>
    <row r="332" spans="1:65">
      <c r="A332" s="30"/>
      <c r="B332" s="3" t="s">
        <v>274</v>
      </c>
      <c r="C332" s="29"/>
      <c r="D332" s="24">
        <v>0</v>
      </c>
      <c r="E332" s="15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30</v>
      </c>
    </row>
    <row r="333" spans="1:65">
      <c r="A333" s="30"/>
      <c r="B333" s="3" t="s">
        <v>87</v>
      </c>
      <c r="C333" s="29"/>
      <c r="D333" s="13">
        <v>0</v>
      </c>
      <c r="E333" s="15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5"/>
    </row>
    <row r="334" spans="1:65">
      <c r="A334" s="30"/>
      <c r="B334" s="3" t="s">
        <v>275</v>
      </c>
      <c r="C334" s="29"/>
      <c r="D334" s="13">
        <v>0</v>
      </c>
      <c r="E334" s="15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5"/>
    </row>
    <row r="335" spans="1:65">
      <c r="A335" s="30"/>
      <c r="B335" s="46" t="s">
        <v>276</v>
      </c>
      <c r="C335" s="47"/>
      <c r="D335" s="45" t="s">
        <v>277</v>
      </c>
      <c r="E335" s="15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5"/>
    </row>
    <row r="336" spans="1:65">
      <c r="B336" s="31"/>
      <c r="C336" s="20"/>
      <c r="D336" s="20"/>
      <c r="BM336" s="55"/>
    </row>
    <row r="337" spans="1:65" ht="15">
      <c r="B337" s="8" t="s">
        <v>647</v>
      </c>
      <c r="BM337" s="28" t="s">
        <v>278</v>
      </c>
    </row>
    <row r="338" spans="1:65" ht="15">
      <c r="A338" s="25" t="s">
        <v>29</v>
      </c>
      <c r="B338" s="18" t="s">
        <v>112</v>
      </c>
      <c r="C338" s="15" t="s">
        <v>113</v>
      </c>
      <c r="D338" s="16" t="s">
        <v>348</v>
      </c>
      <c r="E338" s="15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1</v>
      </c>
    </row>
    <row r="339" spans="1:65">
      <c r="A339" s="30"/>
      <c r="B339" s="19" t="s">
        <v>231</v>
      </c>
      <c r="C339" s="9" t="s">
        <v>231</v>
      </c>
      <c r="D339" s="10" t="s">
        <v>114</v>
      </c>
      <c r="E339" s="15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8" t="s">
        <v>3</v>
      </c>
    </row>
    <row r="340" spans="1:65">
      <c r="A340" s="30"/>
      <c r="B340" s="19"/>
      <c r="C340" s="9"/>
      <c r="D340" s="10" t="s">
        <v>356</v>
      </c>
      <c r="E340" s="15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8">
        <v>2</v>
      </c>
    </row>
    <row r="341" spans="1:65">
      <c r="A341" s="30"/>
      <c r="B341" s="19"/>
      <c r="C341" s="9"/>
      <c r="D341" s="26"/>
      <c r="E341" s="15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8">
        <v>2</v>
      </c>
    </row>
    <row r="342" spans="1:65">
      <c r="A342" s="30"/>
      <c r="B342" s="18">
        <v>1</v>
      </c>
      <c r="C342" s="14">
        <v>1</v>
      </c>
      <c r="D342" s="22">
        <v>3.75</v>
      </c>
      <c r="E342" s="15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28">
        <v>1</v>
      </c>
    </row>
    <row r="343" spans="1:65">
      <c r="A343" s="30"/>
      <c r="B343" s="19">
        <v>1</v>
      </c>
      <c r="C343" s="9">
        <v>2</v>
      </c>
      <c r="D343" s="11">
        <v>3.8299999999999996</v>
      </c>
      <c r="E343" s="15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28">
        <v>7</v>
      </c>
    </row>
    <row r="344" spans="1:65">
      <c r="A344" s="30"/>
      <c r="B344" s="20" t="s">
        <v>272</v>
      </c>
      <c r="C344" s="12"/>
      <c r="D344" s="23">
        <v>3.79</v>
      </c>
      <c r="E344" s="15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8">
        <v>16</v>
      </c>
    </row>
    <row r="345" spans="1:65">
      <c r="A345" s="30"/>
      <c r="B345" s="3" t="s">
        <v>273</v>
      </c>
      <c r="C345" s="29"/>
      <c r="D345" s="11">
        <v>3.79</v>
      </c>
      <c r="E345" s="15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8">
        <v>3.79</v>
      </c>
    </row>
    <row r="346" spans="1:65">
      <c r="A346" s="30"/>
      <c r="B346" s="3" t="s">
        <v>274</v>
      </c>
      <c r="C346" s="29"/>
      <c r="D346" s="24">
        <v>5.6568542494923539E-2</v>
      </c>
      <c r="E346" s="15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8">
        <v>31</v>
      </c>
    </row>
    <row r="347" spans="1:65">
      <c r="A347" s="30"/>
      <c r="B347" s="3" t="s">
        <v>87</v>
      </c>
      <c r="C347" s="29"/>
      <c r="D347" s="13">
        <v>1.4925736806048428E-2</v>
      </c>
      <c r="E347" s="15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A348" s="30"/>
      <c r="B348" s="3" t="s">
        <v>275</v>
      </c>
      <c r="C348" s="29"/>
      <c r="D348" s="13">
        <v>0</v>
      </c>
      <c r="E348" s="15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5"/>
    </row>
    <row r="349" spans="1:65">
      <c r="A349" s="30"/>
      <c r="B349" s="46" t="s">
        <v>276</v>
      </c>
      <c r="C349" s="47"/>
      <c r="D349" s="45" t="s">
        <v>277</v>
      </c>
      <c r="E349" s="15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5"/>
    </row>
    <row r="350" spans="1:65">
      <c r="B350" s="31"/>
      <c r="C350" s="20"/>
      <c r="D350" s="20"/>
      <c r="BM350" s="55"/>
    </row>
    <row r="351" spans="1:65" ht="15">
      <c r="B351" s="8" t="s">
        <v>648</v>
      </c>
      <c r="BM351" s="28" t="s">
        <v>278</v>
      </c>
    </row>
    <row r="352" spans="1:65" ht="15">
      <c r="A352" s="25" t="s">
        <v>31</v>
      </c>
      <c r="B352" s="18" t="s">
        <v>112</v>
      </c>
      <c r="C352" s="15" t="s">
        <v>113</v>
      </c>
      <c r="D352" s="16" t="s">
        <v>348</v>
      </c>
      <c r="E352" s="15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1</v>
      </c>
    </row>
    <row r="353" spans="1:65">
      <c r="A353" s="30"/>
      <c r="B353" s="19" t="s">
        <v>231</v>
      </c>
      <c r="C353" s="9" t="s">
        <v>231</v>
      </c>
      <c r="D353" s="10" t="s">
        <v>114</v>
      </c>
      <c r="E353" s="15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 t="s">
        <v>3</v>
      </c>
    </row>
    <row r="354" spans="1:65">
      <c r="A354" s="30"/>
      <c r="B354" s="19"/>
      <c r="C354" s="9"/>
      <c r="D354" s="10" t="s">
        <v>356</v>
      </c>
      <c r="E354" s="15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2</v>
      </c>
    </row>
    <row r="355" spans="1:65">
      <c r="A355" s="30"/>
      <c r="B355" s="19"/>
      <c r="C355" s="9"/>
      <c r="D355" s="26"/>
      <c r="E355" s="15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2</v>
      </c>
    </row>
    <row r="356" spans="1:65">
      <c r="A356" s="30"/>
      <c r="B356" s="18">
        <v>1</v>
      </c>
      <c r="C356" s="14">
        <v>1</v>
      </c>
      <c r="D356" s="22">
        <v>9.51</v>
      </c>
      <c r="E356" s="15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1</v>
      </c>
    </row>
    <row r="357" spans="1:65">
      <c r="A357" s="30"/>
      <c r="B357" s="19">
        <v>1</v>
      </c>
      <c r="C357" s="9">
        <v>2</v>
      </c>
      <c r="D357" s="11">
        <v>9.1199999999999992</v>
      </c>
      <c r="E357" s="15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26</v>
      </c>
    </row>
    <row r="358" spans="1:65">
      <c r="A358" s="30"/>
      <c r="B358" s="20" t="s">
        <v>272</v>
      </c>
      <c r="C358" s="12"/>
      <c r="D358" s="23">
        <v>9.3149999999999995</v>
      </c>
      <c r="E358" s="15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8">
        <v>16</v>
      </c>
    </row>
    <row r="359" spans="1:65">
      <c r="A359" s="30"/>
      <c r="B359" s="3" t="s">
        <v>273</v>
      </c>
      <c r="C359" s="29"/>
      <c r="D359" s="11">
        <v>9.3149999999999995</v>
      </c>
      <c r="E359" s="15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8">
        <v>9.3149999999999995</v>
      </c>
    </row>
    <row r="360" spans="1:65">
      <c r="A360" s="30"/>
      <c r="B360" s="3" t="s">
        <v>274</v>
      </c>
      <c r="C360" s="29"/>
      <c r="D360" s="24">
        <v>0.27577164466275395</v>
      </c>
      <c r="E360" s="15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8">
        <v>32</v>
      </c>
    </row>
    <row r="361" spans="1:65">
      <c r="A361" s="30"/>
      <c r="B361" s="3" t="s">
        <v>87</v>
      </c>
      <c r="C361" s="29"/>
      <c r="D361" s="13">
        <v>2.9605114832287061E-2</v>
      </c>
      <c r="E361" s="15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3" t="s">
        <v>275</v>
      </c>
      <c r="C362" s="29"/>
      <c r="D362" s="13">
        <v>0</v>
      </c>
      <c r="E362" s="15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46" t="s">
        <v>276</v>
      </c>
      <c r="C363" s="47"/>
      <c r="D363" s="45" t="s">
        <v>277</v>
      </c>
      <c r="E363" s="15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B364" s="31"/>
      <c r="C364" s="20"/>
      <c r="D364" s="20"/>
      <c r="BM364" s="55"/>
    </row>
    <row r="365" spans="1:65" ht="15">
      <c r="B365" s="8" t="s">
        <v>649</v>
      </c>
      <c r="BM365" s="28" t="s">
        <v>278</v>
      </c>
    </row>
    <row r="366" spans="1:65" ht="15">
      <c r="A366" s="25" t="s">
        <v>34</v>
      </c>
      <c r="B366" s="18" t="s">
        <v>112</v>
      </c>
      <c r="C366" s="15" t="s">
        <v>113</v>
      </c>
      <c r="D366" s="16" t="s">
        <v>348</v>
      </c>
      <c r="E366" s="15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8">
        <v>1</v>
      </c>
    </row>
    <row r="367" spans="1:65">
      <c r="A367" s="30"/>
      <c r="B367" s="19" t="s">
        <v>231</v>
      </c>
      <c r="C367" s="9" t="s">
        <v>231</v>
      </c>
      <c r="D367" s="10" t="s">
        <v>114</v>
      </c>
      <c r="E367" s="15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 t="s">
        <v>3</v>
      </c>
    </row>
    <row r="368" spans="1:65">
      <c r="A368" s="30"/>
      <c r="B368" s="19"/>
      <c r="C368" s="9"/>
      <c r="D368" s="10" t="s">
        <v>356</v>
      </c>
      <c r="E368" s="15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0</v>
      </c>
    </row>
    <row r="369" spans="1:65">
      <c r="A369" s="30"/>
      <c r="B369" s="19"/>
      <c r="C369" s="9"/>
      <c r="D369" s="26"/>
      <c r="E369" s="15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0</v>
      </c>
    </row>
    <row r="370" spans="1:65">
      <c r="A370" s="30"/>
      <c r="B370" s="18">
        <v>1</v>
      </c>
      <c r="C370" s="14">
        <v>1</v>
      </c>
      <c r="D370" s="216">
        <v>82</v>
      </c>
      <c r="E370" s="217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  <c r="AA370" s="218"/>
      <c r="AB370" s="218"/>
      <c r="AC370" s="218"/>
      <c r="AD370" s="218"/>
      <c r="AE370" s="218"/>
      <c r="AF370" s="218"/>
      <c r="AG370" s="218"/>
      <c r="AH370" s="218"/>
      <c r="AI370" s="218"/>
      <c r="AJ370" s="218"/>
      <c r="AK370" s="218"/>
      <c r="AL370" s="218"/>
      <c r="AM370" s="218"/>
      <c r="AN370" s="218"/>
      <c r="AO370" s="218"/>
      <c r="AP370" s="218"/>
      <c r="AQ370" s="218"/>
      <c r="AR370" s="218"/>
      <c r="AS370" s="218"/>
      <c r="AT370" s="218"/>
      <c r="AU370" s="218"/>
      <c r="AV370" s="218"/>
      <c r="AW370" s="218"/>
      <c r="AX370" s="218"/>
      <c r="AY370" s="218"/>
      <c r="AZ370" s="218"/>
      <c r="BA370" s="218"/>
      <c r="BB370" s="218"/>
      <c r="BC370" s="218"/>
      <c r="BD370" s="218"/>
      <c r="BE370" s="218"/>
      <c r="BF370" s="218"/>
      <c r="BG370" s="218"/>
      <c r="BH370" s="218"/>
      <c r="BI370" s="218"/>
      <c r="BJ370" s="218"/>
      <c r="BK370" s="218"/>
      <c r="BL370" s="218"/>
      <c r="BM370" s="219">
        <v>1</v>
      </c>
    </row>
    <row r="371" spans="1:65">
      <c r="A371" s="30"/>
      <c r="B371" s="19">
        <v>1</v>
      </c>
      <c r="C371" s="9">
        <v>2</v>
      </c>
      <c r="D371" s="221">
        <v>92</v>
      </c>
      <c r="E371" s="217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  <c r="AA371" s="218"/>
      <c r="AB371" s="218"/>
      <c r="AC371" s="218"/>
      <c r="AD371" s="218"/>
      <c r="AE371" s="218"/>
      <c r="AF371" s="218"/>
      <c r="AG371" s="218"/>
      <c r="AH371" s="218"/>
      <c r="AI371" s="218"/>
      <c r="AJ371" s="218"/>
      <c r="AK371" s="218"/>
      <c r="AL371" s="218"/>
      <c r="AM371" s="218"/>
      <c r="AN371" s="218"/>
      <c r="AO371" s="218"/>
      <c r="AP371" s="218"/>
      <c r="AQ371" s="218"/>
      <c r="AR371" s="218"/>
      <c r="AS371" s="218"/>
      <c r="AT371" s="218"/>
      <c r="AU371" s="218"/>
      <c r="AV371" s="218"/>
      <c r="AW371" s="218"/>
      <c r="AX371" s="218"/>
      <c r="AY371" s="218"/>
      <c r="AZ371" s="218"/>
      <c r="BA371" s="218"/>
      <c r="BB371" s="218"/>
      <c r="BC371" s="218"/>
      <c r="BD371" s="218"/>
      <c r="BE371" s="218"/>
      <c r="BF371" s="218"/>
      <c r="BG371" s="218"/>
      <c r="BH371" s="218"/>
      <c r="BI371" s="218"/>
      <c r="BJ371" s="218"/>
      <c r="BK371" s="218"/>
      <c r="BL371" s="218"/>
      <c r="BM371" s="219">
        <v>27</v>
      </c>
    </row>
    <row r="372" spans="1:65">
      <c r="A372" s="30"/>
      <c r="B372" s="20" t="s">
        <v>272</v>
      </c>
      <c r="C372" s="12"/>
      <c r="D372" s="224">
        <v>87</v>
      </c>
      <c r="E372" s="217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  <c r="AA372" s="218"/>
      <c r="AB372" s="218"/>
      <c r="AC372" s="218"/>
      <c r="AD372" s="218"/>
      <c r="AE372" s="218"/>
      <c r="AF372" s="218"/>
      <c r="AG372" s="218"/>
      <c r="AH372" s="218"/>
      <c r="AI372" s="218"/>
      <c r="AJ372" s="218"/>
      <c r="AK372" s="218"/>
      <c r="AL372" s="218"/>
      <c r="AM372" s="218"/>
      <c r="AN372" s="218"/>
      <c r="AO372" s="218"/>
      <c r="AP372" s="218"/>
      <c r="AQ372" s="218"/>
      <c r="AR372" s="218"/>
      <c r="AS372" s="218"/>
      <c r="AT372" s="218"/>
      <c r="AU372" s="218"/>
      <c r="AV372" s="218"/>
      <c r="AW372" s="218"/>
      <c r="AX372" s="218"/>
      <c r="AY372" s="218"/>
      <c r="AZ372" s="218"/>
      <c r="BA372" s="218"/>
      <c r="BB372" s="218"/>
      <c r="BC372" s="218"/>
      <c r="BD372" s="218"/>
      <c r="BE372" s="218"/>
      <c r="BF372" s="218"/>
      <c r="BG372" s="218"/>
      <c r="BH372" s="218"/>
      <c r="BI372" s="218"/>
      <c r="BJ372" s="218"/>
      <c r="BK372" s="218"/>
      <c r="BL372" s="218"/>
      <c r="BM372" s="219">
        <v>16</v>
      </c>
    </row>
    <row r="373" spans="1:65">
      <c r="A373" s="30"/>
      <c r="B373" s="3" t="s">
        <v>273</v>
      </c>
      <c r="C373" s="29"/>
      <c r="D373" s="221">
        <v>87</v>
      </c>
      <c r="E373" s="217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  <c r="AA373" s="218"/>
      <c r="AB373" s="218"/>
      <c r="AC373" s="218"/>
      <c r="AD373" s="218"/>
      <c r="AE373" s="218"/>
      <c r="AF373" s="218"/>
      <c r="AG373" s="218"/>
      <c r="AH373" s="218"/>
      <c r="AI373" s="218"/>
      <c r="AJ373" s="218"/>
      <c r="AK373" s="218"/>
      <c r="AL373" s="218"/>
      <c r="AM373" s="218"/>
      <c r="AN373" s="218"/>
      <c r="AO373" s="218"/>
      <c r="AP373" s="218"/>
      <c r="AQ373" s="218"/>
      <c r="AR373" s="218"/>
      <c r="AS373" s="218"/>
      <c r="AT373" s="218"/>
      <c r="AU373" s="218"/>
      <c r="AV373" s="218"/>
      <c r="AW373" s="218"/>
      <c r="AX373" s="218"/>
      <c r="AY373" s="218"/>
      <c r="AZ373" s="218"/>
      <c r="BA373" s="218"/>
      <c r="BB373" s="218"/>
      <c r="BC373" s="218"/>
      <c r="BD373" s="218"/>
      <c r="BE373" s="218"/>
      <c r="BF373" s="218"/>
      <c r="BG373" s="218"/>
      <c r="BH373" s="218"/>
      <c r="BI373" s="218"/>
      <c r="BJ373" s="218"/>
      <c r="BK373" s="218"/>
      <c r="BL373" s="218"/>
      <c r="BM373" s="219">
        <v>87</v>
      </c>
    </row>
    <row r="374" spans="1:65">
      <c r="A374" s="30"/>
      <c r="B374" s="3" t="s">
        <v>274</v>
      </c>
      <c r="C374" s="29"/>
      <c r="D374" s="221">
        <v>7.0710678118654755</v>
      </c>
      <c r="E374" s="217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  <c r="AA374" s="218"/>
      <c r="AB374" s="218"/>
      <c r="AC374" s="218"/>
      <c r="AD374" s="218"/>
      <c r="AE374" s="218"/>
      <c r="AF374" s="218"/>
      <c r="AG374" s="218"/>
      <c r="AH374" s="218"/>
      <c r="AI374" s="218"/>
      <c r="AJ374" s="218"/>
      <c r="AK374" s="218"/>
      <c r="AL374" s="218"/>
      <c r="AM374" s="218"/>
      <c r="AN374" s="218"/>
      <c r="AO374" s="218"/>
      <c r="AP374" s="218"/>
      <c r="AQ374" s="218"/>
      <c r="AR374" s="218"/>
      <c r="AS374" s="218"/>
      <c r="AT374" s="218"/>
      <c r="AU374" s="218"/>
      <c r="AV374" s="218"/>
      <c r="AW374" s="218"/>
      <c r="AX374" s="218"/>
      <c r="AY374" s="218"/>
      <c r="AZ374" s="218"/>
      <c r="BA374" s="218"/>
      <c r="BB374" s="218"/>
      <c r="BC374" s="218"/>
      <c r="BD374" s="218"/>
      <c r="BE374" s="218"/>
      <c r="BF374" s="218"/>
      <c r="BG374" s="218"/>
      <c r="BH374" s="218"/>
      <c r="BI374" s="218"/>
      <c r="BJ374" s="218"/>
      <c r="BK374" s="218"/>
      <c r="BL374" s="218"/>
      <c r="BM374" s="219">
        <v>33</v>
      </c>
    </row>
    <row r="375" spans="1:65">
      <c r="A375" s="30"/>
      <c r="B375" s="3" t="s">
        <v>87</v>
      </c>
      <c r="C375" s="29"/>
      <c r="D375" s="13">
        <v>8.1276641515695122E-2</v>
      </c>
      <c r="E375" s="15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30"/>
      <c r="B376" s="3" t="s">
        <v>275</v>
      </c>
      <c r="C376" s="29"/>
      <c r="D376" s="13">
        <v>0</v>
      </c>
      <c r="E376" s="15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30"/>
      <c r="B377" s="46" t="s">
        <v>276</v>
      </c>
      <c r="C377" s="47"/>
      <c r="D377" s="45" t="s">
        <v>277</v>
      </c>
      <c r="E377" s="15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B378" s="31"/>
      <c r="C378" s="20"/>
      <c r="D378" s="20"/>
      <c r="BM378" s="55"/>
    </row>
    <row r="379" spans="1:65" ht="15">
      <c r="B379" s="8" t="s">
        <v>650</v>
      </c>
      <c r="BM379" s="28" t="s">
        <v>278</v>
      </c>
    </row>
    <row r="380" spans="1:65" ht="15">
      <c r="A380" s="25" t="s">
        <v>37</v>
      </c>
      <c r="B380" s="18" t="s">
        <v>112</v>
      </c>
      <c r="C380" s="15" t="s">
        <v>113</v>
      </c>
      <c r="D380" s="16" t="s">
        <v>348</v>
      </c>
      <c r="E380" s="15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8">
        <v>1</v>
      </c>
    </row>
    <row r="381" spans="1:65">
      <c r="A381" s="30"/>
      <c r="B381" s="19" t="s">
        <v>231</v>
      </c>
      <c r="C381" s="9" t="s">
        <v>231</v>
      </c>
      <c r="D381" s="10" t="s">
        <v>114</v>
      </c>
      <c r="E381" s="15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8" t="s">
        <v>3</v>
      </c>
    </row>
    <row r="382" spans="1:65">
      <c r="A382" s="30"/>
      <c r="B382" s="19"/>
      <c r="C382" s="9"/>
      <c r="D382" s="10" t="s">
        <v>356</v>
      </c>
      <c r="E382" s="15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8">
        <v>1</v>
      </c>
    </row>
    <row r="383" spans="1:65">
      <c r="A383" s="30"/>
      <c r="B383" s="19"/>
      <c r="C383" s="9"/>
      <c r="D383" s="26"/>
      <c r="E383" s="15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8">
        <v>1</v>
      </c>
    </row>
    <row r="384" spans="1:65">
      <c r="A384" s="30"/>
      <c r="B384" s="18">
        <v>1</v>
      </c>
      <c r="C384" s="14">
        <v>1</v>
      </c>
      <c r="D384" s="208">
        <v>38</v>
      </c>
      <c r="E384" s="209"/>
      <c r="F384" s="210"/>
      <c r="G384" s="210"/>
      <c r="H384" s="210"/>
      <c r="I384" s="210"/>
      <c r="J384" s="210"/>
      <c r="K384" s="210"/>
      <c r="L384" s="210"/>
      <c r="M384" s="210"/>
      <c r="N384" s="210"/>
      <c r="O384" s="210"/>
      <c r="P384" s="210"/>
      <c r="Q384" s="210"/>
      <c r="R384" s="210"/>
      <c r="S384" s="210"/>
      <c r="T384" s="210"/>
      <c r="U384" s="210"/>
      <c r="V384" s="210"/>
      <c r="W384" s="210"/>
      <c r="X384" s="210"/>
      <c r="Y384" s="210"/>
      <c r="Z384" s="210"/>
      <c r="AA384" s="210"/>
      <c r="AB384" s="210"/>
      <c r="AC384" s="210"/>
      <c r="AD384" s="210"/>
      <c r="AE384" s="210"/>
      <c r="AF384" s="210"/>
      <c r="AG384" s="210"/>
      <c r="AH384" s="210"/>
      <c r="AI384" s="210"/>
      <c r="AJ384" s="210"/>
      <c r="AK384" s="210"/>
      <c r="AL384" s="210"/>
      <c r="AM384" s="210"/>
      <c r="AN384" s="210"/>
      <c r="AO384" s="210"/>
      <c r="AP384" s="210"/>
      <c r="AQ384" s="210"/>
      <c r="AR384" s="210"/>
      <c r="AS384" s="210"/>
      <c r="AT384" s="210"/>
      <c r="AU384" s="210"/>
      <c r="AV384" s="210"/>
      <c r="AW384" s="210"/>
      <c r="AX384" s="210"/>
      <c r="AY384" s="210"/>
      <c r="AZ384" s="210"/>
      <c r="BA384" s="210"/>
      <c r="BB384" s="210"/>
      <c r="BC384" s="210"/>
      <c r="BD384" s="210"/>
      <c r="BE384" s="210"/>
      <c r="BF384" s="210"/>
      <c r="BG384" s="210"/>
      <c r="BH384" s="210"/>
      <c r="BI384" s="210"/>
      <c r="BJ384" s="210"/>
      <c r="BK384" s="210"/>
      <c r="BL384" s="210"/>
      <c r="BM384" s="211">
        <v>1</v>
      </c>
    </row>
    <row r="385" spans="1:65">
      <c r="A385" s="30"/>
      <c r="B385" s="19">
        <v>1</v>
      </c>
      <c r="C385" s="9">
        <v>2</v>
      </c>
      <c r="D385" s="212">
        <v>38</v>
      </c>
      <c r="E385" s="209"/>
      <c r="F385" s="210"/>
      <c r="G385" s="210"/>
      <c r="H385" s="210"/>
      <c r="I385" s="210"/>
      <c r="J385" s="210"/>
      <c r="K385" s="210"/>
      <c r="L385" s="210"/>
      <c r="M385" s="210"/>
      <c r="N385" s="210"/>
      <c r="O385" s="210"/>
      <c r="P385" s="210"/>
      <c r="Q385" s="210"/>
      <c r="R385" s="210"/>
      <c r="S385" s="210"/>
      <c r="T385" s="210"/>
      <c r="U385" s="210"/>
      <c r="V385" s="210"/>
      <c r="W385" s="210"/>
      <c r="X385" s="210"/>
      <c r="Y385" s="210"/>
      <c r="Z385" s="210"/>
      <c r="AA385" s="210"/>
      <c r="AB385" s="210"/>
      <c r="AC385" s="210"/>
      <c r="AD385" s="210"/>
      <c r="AE385" s="210"/>
      <c r="AF385" s="210"/>
      <c r="AG385" s="210"/>
      <c r="AH385" s="210"/>
      <c r="AI385" s="210"/>
      <c r="AJ385" s="210"/>
      <c r="AK385" s="210"/>
      <c r="AL385" s="210"/>
      <c r="AM385" s="210"/>
      <c r="AN385" s="210"/>
      <c r="AO385" s="210"/>
      <c r="AP385" s="210"/>
      <c r="AQ385" s="210"/>
      <c r="AR385" s="210"/>
      <c r="AS385" s="210"/>
      <c r="AT385" s="210"/>
      <c r="AU385" s="210"/>
      <c r="AV385" s="210"/>
      <c r="AW385" s="210"/>
      <c r="AX385" s="210"/>
      <c r="AY385" s="210"/>
      <c r="AZ385" s="210"/>
      <c r="BA385" s="210"/>
      <c r="BB385" s="210"/>
      <c r="BC385" s="210"/>
      <c r="BD385" s="210"/>
      <c r="BE385" s="210"/>
      <c r="BF385" s="210"/>
      <c r="BG385" s="210"/>
      <c r="BH385" s="210"/>
      <c r="BI385" s="210"/>
      <c r="BJ385" s="210"/>
      <c r="BK385" s="210"/>
      <c r="BL385" s="210"/>
      <c r="BM385" s="211">
        <v>28</v>
      </c>
    </row>
    <row r="386" spans="1:65">
      <c r="A386" s="30"/>
      <c r="B386" s="20" t="s">
        <v>272</v>
      </c>
      <c r="C386" s="12"/>
      <c r="D386" s="214">
        <v>38</v>
      </c>
      <c r="E386" s="209"/>
      <c r="F386" s="210"/>
      <c r="G386" s="210"/>
      <c r="H386" s="210"/>
      <c r="I386" s="210"/>
      <c r="J386" s="210"/>
      <c r="K386" s="210"/>
      <c r="L386" s="210"/>
      <c r="M386" s="210"/>
      <c r="N386" s="210"/>
      <c r="O386" s="210"/>
      <c r="P386" s="210"/>
      <c r="Q386" s="210"/>
      <c r="R386" s="210"/>
      <c r="S386" s="210"/>
      <c r="T386" s="210"/>
      <c r="U386" s="210"/>
      <c r="V386" s="210"/>
      <c r="W386" s="210"/>
      <c r="X386" s="210"/>
      <c r="Y386" s="210"/>
      <c r="Z386" s="210"/>
      <c r="AA386" s="210"/>
      <c r="AB386" s="210"/>
      <c r="AC386" s="210"/>
      <c r="AD386" s="210"/>
      <c r="AE386" s="210"/>
      <c r="AF386" s="210"/>
      <c r="AG386" s="210"/>
      <c r="AH386" s="210"/>
      <c r="AI386" s="210"/>
      <c r="AJ386" s="210"/>
      <c r="AK386" s="210"/>
      <c r="AL386" s="210"/>
      <c r="AM386" s="210"/>
      <c r="AN386" s="210"/>
      <c r="AO386" s="210"/>
      <c r="AP386" s="210"/>
      <c r="AQ386" s="210"/>
      <c r="AR386" s="210"/>
      <c r="AS386" s="210"/>
      <c r="AT386" s="210"/>
      <c r="AU386" s="210"/>
      <c r="AV386" s="210"/>
      <c r="AW386" s="210"/>
      <c r="AX386" s="210"/>
      <c r="AY386" s="210"/>
      <c r="AZ386" s="210"/>
      <c r="BA386" s="210"/>
      <c r="BB386" s="210"/>
      <c r="BC386" s="210"/>
      <c r="BD386" s="210"/>
      <c r="BE386" s="210"/>
      <c r="BF386" s="210"/>
      <c r="BG386" s="210"/>
      <c r="BH386" s="210"/>
      <c r="BI386" s="210"/>
      <c r="BJ386" s="210"/>
      <c r="BK386" s="210"/>
      <c r="BL386" s="210"/>
      <c r="BM386" s="211">
        <v>16</v>
      </c>
    </row>
    <row r="387" spans="1:65">
      <c r="A387" s="30"/>
      <c r="B387" s="3" t="s">
        <v>273</v>
      </c>
      <c r="C387" s="29"/>
      <c r="D387" s="212">
        <v>38</v>
      </c>
      <c r="E387" s="209"/>
      <c r="F387" s="210"/>
      <c r="G387" s="210"/>
      <c r="H387" s="210"/>
      <c r="I387" s="210"/>
      <c r="J387" s="210"/>
      <c r="K387" s="210"/>
      <c r="L387" s="210"/>
      <c r="M387" s="210"/>
      <c r="N387" s="210"/>
      <c r="O387" s="210"/>
      <c r="P387" s="210"/>
      <c r="Q387" s="210"/>
      <c r="R387" s="210"/>
      <c r="S387" s="210"/>
      <c r="T387" s="210"/>
      <c r="U387" s="210"/>
      <c r="V387" s="210"/>
      <c r="W387" s="210"/>
      <c r="X387" s="210"/>
      <c r="Y387" s="210"/>
      <c r="Z387" s="210"/>
      <c r="AA387" s="210"/>
      <c r="AB387" s="210"/>
      <c r="AC387" s="210"/>
      <c r="AD387" s="210"/>
      <c r="AE387" s="210"/>
      <c r="AF387" s="210"/>
      <c r="AG387" s="210"/>
      <c r="AH387" s="210"/>
      <c r="AI387" s="210"/>
      <c r="AJ387" s="210"/>
      <c r="AK387" s="210"/>
      <c r="AL387" s="210"/>
      <c r="AM387" s="210"/>
      <c r="AN387" s="210"/>
      <c r="AO387" s="210"/>
      <c r="AP387" s="210"/>
      <c r="AQ387" s="210"/>
      <c r="AR387" s="210"/>
      <c r="AS387" s="210"/>
      <c r="AT387" s="210"/>
      <c r="AU387" s="210"/>
      <c r="AV387" s="210"/>
      <c r="AW387" s="210"/>
      <c r="AX387" s="210"/>
      <c r="AY387" s="210"/>
      <c r="AZ387" s="210"/>
      <c r="BA387" s="210"/>
      <c r="BB387" s="210"/>
      <c r="BC387" s="210"/>
      <c r="BD387" s="210"/>
      <c r="BE387" s="210"/>
      <c r="BF387" s="210"/>
      <c r="BG387" s="210"/>
      <c r="BH387" s="210"/>
      <c r="BI387" s="210"/>
      <c r="BJ387" s="210"/>
      <c r="BK387" s="210"/>
      <c r="BL387" s="210"/>
      <c r="BM387" s="211">
        <v>38</v>
      </c>
    </row>
    <row r="388" spans="1:65">
      <c r="A388" s="30"/>
      <c r="B388" s="3" t="s">
        <v>274</v>
      </c>
      <c r="C388" s="29"/>
      <c r="D388" s="212">
        <v>0</v>
      </c>
      <c r="E388" s="209"/>
      <c r="F388" s="210"/>
      <c r="G388" s="210"/>
      <c r="H388" s="210"/>
      <c r="I388" s="210"/>
      <c r="J388" s="210"/>
      <c r="K388" s="210"/>
      <c r="L388" s="210"/>
      <c r="M388" s="210"/>
      <c r="N388" s="210"/>
      <c r="O388" s="210"/>
      <c r="P388" s="210"/>
      <c r="Q388" s="210"/>
      <c r="R388" s="210"/>
      <c r="S388" s="210"/>
      <c r="T388" s="210"/>
      <c r="U388" s="210"/>
      <c r="V388" s="210"/>
      <c r="W388" s="210"/>
      <c r="X388" s="210"/>
      <c r="Y388" s="210"/>
      <c r="Z388" s="210"/>
      <c r="AA388" s="210"/>
      <c r="AB388" s="210"/>
      <c r="AC388" s="210"/>
      <c r="AD388" s="210"/>
      <c r="AE388" s="210"/>
      <c r="AF388" s="210"/>
      <c r="AG388" s="210"/>
      <c r="AH388" s="210"/>
      <c r="AI388" s="210"/>
      <c r="AJ388" s="210"/>
      <c r="AK388" s="210"/>
      <c r="AL388" s="210"/>
      <c r="AM388" s="210"/>
      <c r="AN388" s="210"/>
      <c r="AO388" s="210"/>
      <c r="AP388" s="210"/>
      <c r="AQ388" s="210"/>
      <c r="AR388" s="210"/>
      <c r="AS388" s="210"/>
      <c r="AT388" s="210"/>
      <c r="AU388" s="210"/>
      <c r="AV388" s="210"/>
      <c r="AW388" s="210"/>
      <c r="AX388" s="210"/>
      <c r="AY388" s="210"/>
      <c r="AZ388" s="210"/>
      <c r="BA388" s="210"/>
      <c r="BB388" s="210"/>
      <c r="BC388" s="210"/>
      <c r="BD388" s="210"/>
      <c r="BE388" s="210"/>
      <c r="BF388" s="210"/>
      <c r="BG388" s="210"/>
      <c r="BH388" s="210"/>
      <c r="BI388" s="210"/>
      <c r="BJ388" s="210"/>
      <c r="BK388" s="210"/>
      <c r="BL388" s="210"/>
      <c r="BM388" s="211">
        <v>34</v>
      </c>
    </row>
    <row r="389" spans="1:65">
      <c r="A389" s="30"/>
      <c r="B389" s="3" t="s">
        <v>87</v>
      </c>
      <c r="C389" s="29"/>
      <c r="D389" s="13">
        <v>0</v>
      </c>
      <c r="E389" s="15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5"/>
    </row>
    <row r="390" spans="1:65">
      <c r="A390" s="30"/>
      <c r="B390" s="3" t="s">
        <v>275</v>
      </c>
      <c r="C390" s="29"/>
      <c r="D390" s="13">
        <v>0</v>
      </c>
      <c r="E390" s="15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5"/>
    </row>
    <row r="391" spans="1:65">
      <c r="A391" s="30"/>
      <c r="B391" s="46" t="s">
        <v>276</v>
      </c>
      <c r="C391" s="47"/>
      <c r="D391" s="45" t="s">
        <v>277</v>
      </c>
      <c r="E391" s="15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5"/>
    </row>
    <row r="392" spans="1:65">
      <c r="B392" s="31"/>
      <c r="C392" s="20"/>
      <c r="D392" s="20"/>
      <c r="BM392" s="55"/>
    </row>
    <row r="393" spans="1:65" ht="15">
      <c r="B393" s="8" t="s">
        <v>651</v>
      </c>
      <c r="BM393" s="28" t="s">
        <v>278</v>
      </c>
    </row>
    <row r="394" spans="1:65" ht="15">
      <c r="A394" s="25" t="s">
        <v>40</v>
      </c>
      <c r="B394" s="18" t="s">
        <v>112</v>
      </c>
      <c r="C394" s="15" t="s">
        <v>113</v>
      </c>
      <c r="D394" s="16" t="s">
        <v>348</v>
      </c>
      <c r="E394" s="15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1</v>
      </c>
    </row>
    <row r="395" spans="1:65">
      <c r="A395" s="30"/>
      <c r="B395" s="19" t="s">
        <v>231</v>
      </c>
      <c r="C395" s="9" t="s">
        <v>231</v>
      </c>
      <c r="D395" s="10" t="s">
        <v>114</v>
      </c>
      <c r="E395" s="15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 t="s">
        <v>3</v>
      </c>
    </row>
    <row r="396" spans="1:65">
      <c r="A396" s="30"/>
      <c r="B396" s="19"/>
      <c r="C396" s="9"/>
      <c r="D396" s="10" t="s">
        <v>356</v>
      </c>
      <c r="E396" s="15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8">
        <v>2</v>
      </c>
    </row>
    <row r="397" spans="1:65">
      <c r="A397" s="30"/>
      <c r="B397" s="19"/>
      <c r="C397" s="9"/>
      <c r="D397" s="26"/>
      <c r="E397" s="15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8">
        <v>2</v>
      </c>
    </row>
    <row r="398" spans="1:65">
      <c r="A398" s="30"/>
      <c r="B398" s="18">
        <v>1</v>
      </c>
      <c r="C398" s="14">
        <v>1</v>
      </c>
      <c r="D398" s="22">
        <v>2.02</v>
      </c>
      <c r="E398" s="15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8">
        <v>1</v>
      </c>
    </row>
    <row r="399" spans="1:65">
      <c r="A399" s="30"/>
      <c r="B399" s="19">
        <v>1</v>
      </c>
      <c r="C399" s="9">
        <v>2</v>
      </c>
      <c r="D399" s="11">
        <v>2.02</v>
      </c>
      <c r="E399" s="15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8">
        <v>29</v>
      </c>
    </row>
    <row r="400" spans="1:65">
      <c r="A400" s="30"/>
      <c r="B400" s="20" t="s">
        <v>272</v>
      </c>
      <c r="C400" s="12"/>
      <c r="D400" s="23">
        <v>2.02</v>
      </c>
      <c r="E400" s="15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8">
        <v>16</v>
      </c>
    </row>
    <row r="401" spans="1:65">
      <c r="A401" s="30"/>
      <c r="B401" s="3" t="s">
        <v>273</v>
      </c>
      <c r="C401" s="29"/>
      <c r="D401" s="11">
        <v>2.02</v>
      </c>
      <c r="E401" s="15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8">
        <v>2.02</v>
      </c>
    </row>
    <row r="402" spans="1:65">
      <c r="A402" s="30"/>
      <c r="B402" s="3" t="s">
        <v>274</v>
      </c>
      <c r="C402" s="29"/>
      <c r="D402" s="24">
        <v>0</v>
      </c>
      <c r="E402" s="15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8">
        <v>35</v>
      </c>
    </row>
    <row r="403" spans="1:65">
      <c r="A403" s="30"/>
      <c r="B403" s="3" t="s">
        <v>87</v>
      </c>
      <c r="C403" s="29"/>
      <c r="D403" s="13">
        <v>0</v>
      </c>
      <c r="E403" s="15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A404" s="30"/>
      <c r="B404" s="3" t="s">
        <v>275</v>
      </c>
      <c r="C404" s="29"/>
      <c r="D404" s="13">
        <v>0</v>
      </c>
      <c r="E404" s="15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5"/>
    </row>
    <row r="405" spans="1:65">
      <c r="A405" s="30"/>
      <c r="B405" s="46" t="s">
        <v>276</v>
      </c>
      <c r="C405" s="47"/>
      <c r="D405" s="45" t="s">
        <v>277</v>
      </c>
      <c r="E405" s="15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5"/>
    </row>
    <row r="406" spans="1:65">
      <c r="B406" s="31"/>
      <c r="C406" s="20"/>
      <c r="D406" s="20"/>
      <c r="BM406" s="55"/>
    </row>
    <row r="407" spans="1:65" ht="15">
      <c r="B407" s="8" t="s">
        <v>652</v>
      </c>
      <c r="BM407" s="28" t="s">
        <v>278</v>
      </c>
    </row>
    <row r="408" spans="1:65" ht="15">
      <c r="A408" s="25" t="s">
        <v>43</v>
      </c>
      <c r="B408" s="18" t="s">
        <v>112</v>
      </c>
      <c r="C408" s="15" t="s">
        <v>113</v>
      </c>
      <c r="D408" s="16" t="s">
        <v>348</v>
      </c>
      <c r="E408" s="15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1</v>
      </c>
    </row>
    <row r="409" spans="1:65">
      <c r="A409" s="30"/>
      <c r="B409" s="19" t="s">
        <v>231</v>
      </c>
      <c r="C409" s="9" t="s">
        <v>231</v>
      </c>
      <c r="D409" s="10" t="s">
        <v>114</v>
      </c>
      <c r="E409" s="15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 t="s">
        <v>3</v>
      </c>
    </row>
    <row r="410" spans="1:65">
      <c r="A410" s="30"/>
      <c r="B410" s="19"/>
      <c r="C410" s="9"/>
      <c r="D410" s="10" t="s">
        <v>356</v>
      </c>
      <c r="E410" s="15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>
        <v>1</v>
      </c>
    </row>
    <row r="411" spans="1:65">
      <c r="A411" s="30"/>
      <c r="B411" s="19"/>
      <c r="C411" s="9"/>
      <c r="D411" s="26"/>
      <c r="E411" s="15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8">
        <v>1</v>
      </c>
    </row>
    <row r="412" spans="1:65">
      <c r="A412" s="30"/>
      <c r="B412" s="18">
        <v>1</v>
      </c>
      <c r="C412" s="14">
        <v>1</v>
      </c>
      <c r="D412" s="208">
        <v>17.5</v>
      </c>
      <c r="E412" s="209"/>
      <c r="F412" s="210"/>
      <c r="G412" s="210"/>
      <c r="H412" s="210"/>
      <c r="I412" s="210"/>
      <c r="J412" s="210"/>
      <c r="K412" s="210"/>
      <c r="L412" s="210"/>
      <c r="M412" s="210"/>
      <c r="N412" s="210"/>
      <c r="O412" s="210"/>
      <c r="P412" s="210"/>
      <c r="Q412" s="210"/>
      <c r="R412" s="210"/>
      <c r="S412" s="210"/>
      <c r="T412" s="210"/>
      <c r="U412" s="210"/>
      <c r="V412" s="210"/>
      <c r="W412" s="210"/>
      <c r="X412" s="210"/>
      <c r="Y412" s="210"/>
      <c r="Z412" s="210"/>
      <c r="AA412" s="210"/>
      <c r="AB412" s="210"/>
      <c r="AC412" s="210"/>
      <c r="AD412" s="210"/>
      <c r="AE412" s="210"/>
      <c r="AF412" s="210"/>
      <c r="AG412" s="210"/>
      <c r="AH412" s="210"/>
      <c r="AI412" s="210"/>
      <c r="AJ412" s="210"/>
      <c r="AK412" s="210"/>
      <c r="AL412" s="210"/>
      <c r="AM412" s="210"/>
      <c r="AN412" s="210"/>
      <c r="AO412" s="210"/>
      <c r="AP412" s="210"/>
      <c r="AQ412" s="210"/>
      <c r="AR412" s="210"/>
      <c r="AS412" s="210"/>
      <c r="AT412" s="210"/>
      <c r="AU412" s="210"/>
      <c r="AV412" s="210"/>
      <c r="AW412" s="210"/>
      <c r="AX412" s="210"/>
      <c r="AY412" s="210"/>
      <c r="AZ412" s="210"/>
      <c r="BA412" s="210"/>
      <c r="BB412" s="210"/>
      <c r="BC412" s="210"/>
      <c r="BD412" s="210"/>
      <c r="BE412" s="210"/>
      <c r="BF412" s="210"/>
      <c r="BG412" s="210"/>
      <c r="BH412" s="210"/>
      <c r="BI412" s="210"/>
      <c r="BJ412" s="210"/>
      <c r="BK412" s="210"/>
      <c r="BL412" s="210"/>
      <c r="BM412" s="211">
        <v>1</v>
      </c>
    </row>
    <row r="413" spans="1:65">
      <c r="A413" s="30"/>
      <c r="B413" s="19">
        <v>1</v>
      </c>
      <c r="C413" s="9">
        <v>2</v>
      </c>
      <c r="D413" s="212">
        <v>17.7</v>
      </c>
      <c r="E413" s="209"/>
      <c r="F413" s="210"/>
      <c r="G413" s="210"/>
      <c r="H413" s="210"/>
      <c r="I413" s="210"/>
      <c r="J413" s="210"/>
      <c r="K413" s="210"/>
      <c r="L413" s="210"/>
      <c r="M413" s="210"/>
      <c r="N413" s="210"/>
      <c r="O413" s="210"/>
      <c r="P413" s="210"/>
      <c r="Q413" s="210"/>
      <c r="R413" s="210"/>
      <c r="S413" s="210"/>
      <c r="T413" s="210"/>
      <c r="U413" s="210"/>
      <c r="V413" s="210"/>
      <c r="W413" s="210"/>
      <c r="X413" s="210"/>
      <c r="Y413" s="210"/>
      <c r="Z413" s="210"/>
      <c r="AA413" s="210"/>
      <c r="AB413" s="210"/>
      <c r="AC413" s="210"/>
      <c r="AD413" s="210"/>
      <c r="AE413" s="210"/>
      <c r="AF413" s="210"/>
      <c r="AG413" s="210"/>
      <c r="AH413" s="210"/>
      <c r="AI413" s="210"/>
      <c r="AJ413" s="210"/>
      <c r="AK413" s="210"/>
      <c r="AL413" s="210"/>
      <c r="AM413" s="210"/>
      <c r="AN413" s="210"/>
      <c r="AO413" s="210"/>
      <c r="AP413" s="210"/>
      <c r="AQ413" s="210"/>
      <c r="AR413" s="210"/>
      <c r="AS413" s="210"/>
      <c r="AT413" s="210"/>
      <c r="AU413" s="210"/>
      <c r="AV413" s="210"/>
      <c r="AW413" s="210"/>
      <c r="AX413" s="210"/>
      <c r="AY413" s="210"/>
      <c r="AZ413" s="210"/>
      <c r="BA413" s="210"/>
      <c r="BB413" s="210"/>
      <c r="BC413" s="210"/>
      <c r="BD413" s="210"/>
      <c r="BE413" s="210"/>
      <c r="BF413" s="210"/>
      <c r="BG413" s="210"/>
      <c r="BH413" s="210"/>
      <c r="BI413" s="210"/>
      <c r="BJ413" s="210"/>
      <c r="BK413" s="210"/>
      <c r="BL413" s="210"/>
      <c r="BM413" s="211">
        <v>30</v>
      </c>
    </row>
    <row r="414" spans="1:65">
      <c r="A414" s="30"/>
      <c r="B414" s="20" t="s">
        <v>272</v>
      </c>
      <c r="C414" s="12"/>
      <c r="D414" s="214">
        <v>17.600000000000001</v>
      </c>
      <c r="E414" s="209"/>
      <c r="F414" s="210"/>
      <c r="G414" s="210"/>
      <c r="H414" s="210"/>
      <c r="I414" s="210"/>
      <c r="J414" s="210"/>
      <c r="K414" s="210"/>
      <c r="L414" s="210"/>
      <c r="M414" s="210"/>
      <c r="N414" s="210"/>
      <c r="O414" s="210"/>
      <c r="P414" s="210"/>
      <c r="Q414" s="210"/>
      <c r="R414" s="210"/>
      <c r="S414" s="210"/>
      <c r="T414" s="210"/>
      <c r="U414" s="210"/>
      <c r="V414" s="210"/>
      <c r="W414" s="210"/>
      <c r="X414" s="210"/>
      <c r="Y414" s="210"/>
      <c r="Z414" s="210"/>
      <c r="AA414" s="210"/>
      <c r="AB414" s="210"/>
      <c r="AC414" s="210"/>
      <c r="AD414" s="210"/>
      <c r="AE414" s="210"/>
      <c r="AF414" s="210"/>
      <c r="AG414" s="210"/>
      <c r="AH414" s="210"/>
      <c r="AI414" s="210"/>
      <c r="AJ414" s="210"/>
      <c r="AK414" s="210"/>
      <c r="AL414" s="210"/>
      <c r="AM414" s="210"/>
      <c r="AN414" s="210"/>
      <c r="AO414" s="210"/>
      <c r="AP414" s="210"/>
      <c r="AQ414" s="210"/>
      <c r="AR414" s="210"/>
      <c r="AS414" s="210"/>
      <c r="AT414" s="210"/>
      <c r="AU414" s="210"/>
      <c r="AV414" s="210"/>
      <c r="AW414" s="210"/>
      <c r="AX414" s="210"/>
      <c r="AY414" s="210"/>
      <c r="AZ414" s="210"/>
      <c r="BA414" s="210"/>
      <c r="BB414" s="210"/>
      <c r="BC414" s="210"/>
      <c r="BD414" s="210"/>
      <c r="BE414" s="210"/>
      <c r="BF414" s="210"/>
      <c r="BG414" s="210"/>
      <c r="BH414" s="210"/>
      <c r="BI414" s="210"/>
      <c r="BJ414" s="210"/>
      <c r="BK414" s="210"/>
      <c r="BL414" s="210"/>
      <c r="BM414" s="211">
        <v>16</v>
      </c>
    </row>
    <row r="415" spans="1:65">
      <c r="A415" s="30"/>
      <c r="B415" s="3" t="s">
        <v>273</v>
      </c>
      <c r="C415" s="29"/>
      <c r="D415" s="212">
        <v>17.600000000000001</v>
      </c>
      <c r="E415" s="209"/>
      <c r="F415" s="210"/>
      <c r="G415" s="210"/>
      <c r="H415" s="210"/>
      <c r="I415" s="210"/>
      <c r="J415" s="210"/>
      <c r="K415" s="210"/>
      <c r="L415" s="210"/>
      <c r="M415" s="210"/>
      <c r="N415" s="210"/>
      <c r="O415" s="210"/>
      <c r="P415" s="210"/>
      <c r="Q415" s="210"/>
      <c r="R415" s="210"/>
      <c r="S415" s="210"/>
      <c r="T415" s="210"/>
      <c r="U415" s="210"/>
      <c r="V415" s="210"/>
      <c r="W415" s="210"/>
      <c r="X415" s="210"/>
      <c r="Y415" s="210"/>
      <c r="Z415" s="210"/>
      <c r="AA415" s="210"/>
      <c r="AB415" s="210"/>
      <c r="AC415" s="210"/>
      <c r="AD415" s="210"/>
      <c r="AE415" s="210"/>
      <c r="AF415" s="210"/>
      <c r="AG415" s="210"/>
      <c r="AH415" s="210"/>
      <c r="AI415" s="210"/>
      <c r="AJ415" s="210"/>
      <c r="AK415" s="210"/>
      <c r="AL415" s="210"/>
      <c r="AM415" s="210"/>
      <c r="AN415" s="210"/>
      <c r="AO415" s="210"/>
      <c r="AP415" s="210"/>
      <c r="AQ415" s="210"/>
      <c r="AR415" s="210"/>
      <c r="AS415" s="210"/>
      <c r="AT415" s="210"/>
      <c r="AU415" s="210"/>
      <c r="AV415" s="210"/>
      <c r="AW415" s="210"/>
      <c r="AX415" s="210"/>
      <c r="AY415" s="210"/>
      <c r="AZ415" s="210"/>
      <c r="BA415" s="210"/>
      <c r="BB415" s="210"/>
      <c r="BC415" s="210"/>
      <c r="BD415" s="210"/>
      <c r="BE415" s="210"/>
      <c r="BF415" s="210"/>
      <c r="BG415" s="210"/>
      <c r="BH415" s="210"/>
      <c r="BI415" s="210"/>
      <c r="BJ415" s="210"/>
      <c r="BK415" s="210"/>
      <c r="BL415" s="210"/>
      <c r="BM415" s="211">
        <v>17.600000000000001</v>
      </c>
    </row>
    <row r="416" spans="1:65">
      <c r="A416" s="30"/>
      <c r="B416" s="3" t="s">
        <v>274</v>
      </c>
      <c r="C416" s="29"/>
      <c r="D416" s="212">
        <v>0.141421356237309</v>
      </c>
      <c r="E416" s="209"/>
      <c r="F416" s="210"/>
      <c r="G416" s="210"/>
      <c r="H416" s="210"/>
      <c r="I416" s="210"/>
      <c r="J416" s="210"/>
      <c r="K416" s="210"/>
      <c r="L416" s="210"/>
      <c r="M416" s="210"/>
      <c r="N416" s="210"/>
      <c r="O416" s="210"/>
      <c r="P416" s="210"/>
      <c r="Q416" s="210"/>
      <c r="R416" s="210"/>
      <c r="S416" s="210"/>
      <c r="T416" s="210"/>
      <c r="U416" s="210"/>
      <c r="V416" s="210"/>
      <c r="W416" s="210"/>
      <c r="X416" s="210"/>
      <c r="Y416" s="210"/>
      <c r="Z416" s="210"/>
      <c r="AA416" s="210"/>
      <c r="AB416" s="210"/>
      <c r="AC416" s="210"/>
      <c r="AD416" s="210"/>
      <c r="AE416" s="210"/>
      <c r="AF416" s="210"/>
      <c r="AG416" s="210"/>
      <c r="AH416" s="210"/>
      <c r="AI416" s="210"/>
      <c r="AJ416" s="210"/>
      <c r="AK416" s="210"/>
      <c r="AL416" s="210"/>
      <c r="AM416" s="210"/>
      <c r="AN416" s="210"/>
      <c r="AO416" s="210"/>
      <c r="AP416" s="210"/>
      <c r="AQ416" s="210"/>
      <c r="AR416" s="210"/>
      <c r="AS416" s="210"/>
      <c r="AT416" s="210"/>
      <c r="AU416" s="210"/>
      <c r="AV416" s="210"/>
      <c r="AW416" s="210"/>
      <c r="AX416" s="210"/>
      <c r="AY416" s="210"/>
      <c r="AZ416" s="210"/>
      <c r="BA416" s="210"/>
      <c r="BB416" s="210"/>
      <c r="BC416" s="210"/>
      <c r="BD416" s="210"/>
      <c r="BE416" s="210"/>
      <c r="BF416" s="210"/>
      <c r="BG416" s="210"/>
      <c r="BH416" s="210"/>
      <c r="BI416" s="210"/>
      <c r="BJ416" s="210"/>
      <c r="BK416" s="210"/>
      <c r="BL416" s="210"/>
      <c r="BM416" s="211">
        <v>36</v>
      </c>
    </row>
    <row r="417" spans="1:65">
      <c r="A417" s="30"/>
      <c r="B417" s="3" t="s">
        <v>87</v>
      </c>
      <c r="C417" s="29"/>
      <c r="D417" s="13">
        <v>8.0353043316652838E-3</v>
      </c>
      <c r="E417" s="15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30"/>
      <c r="B418" s="3" t="s">
        <v>275</v>
      </c>
      <c r="C418" s="29"/>
      <c r="D418" s="13">
        <v>0</v>
      </c>
      <c r="E418" s="15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30"/>
      <c r="B419" s="46" t="s">
        <v>276</v>
      </c>
      <c r="C419" s="47"/>
      <c r="D419" s="45" t="s">
        <v>277</v>
      </c>
      <c r="E419" s="15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B420" s="31"/>
      <c r="C420" s="20"/>
      <c r="D420" s="20"/>
      <c r="BM420" s="55"/>
    </row>
    <row r="421" spans="1:65" ht="15">
      <c r="B421" s="8" t="s">
        <v>653</v>
      </c>
      <c r="BM421" s="28" t="s">
        <v>278</v>
      </c>
    </row>
    <row r="422" spans="1:65" ht="15">
      <c r="A422" s="25" t="s">
        <v>59</v>
      </c>
      <c r="B422" s="18" t="s">
        <v>112</v>
      </c>
      <c r="C422" s="15" t="s">
        <v>113</v>
      </c>
      <c r="D422" s="16" t="s">
        <v>348</v>
      </c>
      <c r="E422" s="15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>
        <v>1</v>
      </c>
    </row>
    <row r="423" spans="1:65">
      <c r="A423" s="30"/>
      <c r="B423" s="19" t="s">
        <v>231</v>
      </c>
      <c r="C423" s="9" t="s">
        <v>231</v>
      </c>
      <c r="D423" s="10" t="s">
        <v>114</v>
      </c>
      <c r="E423" s="15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 t="s">
        <v>3</v>
      </c>
    </row>
    <row r="424" spans="1:65">
      <c r="A424" s="30"/>
      <c r="B424" s="19"/>
      <c r="C424" s="9"/>
      <c r="D424" s="10" t="s">
        <v>356</v>
      </c>
      <c r="E424" s="15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3</v>
      </c>
    </row>
    <row r="425" spans="1:65">
      <c r="A425" s="30"/>
      <c r="B425" s="19"/>
      <c r="C425" s="9"/>
      <c r="D425" s="26"/>
      <c r="E425" s="15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3</v>
      </c>
    </row>
    <row r="426" spans="1:65">
      <c r="A426" s="30"/>
      <c r="B426" s="18">
        <v>1</v>
      </c>
      <c r="C426" s="14">
        <v>1</v>
      </c>
      <c r="D426" s="229">
        <v>0.02</v>
      </c>
      <c r="E426" s="206"/>
      <c r="F426" s="207"/>
      <c r="G426" s="207"/>
      <c r="H426" s="207"/>
      <c r="I426" s="207"/>
      <c r="J426" s="207"/>
      <c r="K426" s="207"/>
      <c r="L426" s="207"/>
      <c r="M426" s="207"/>
      <c r="N426" s="207"/>
      <c r="O426" s="207"/>
      <c r="P426" s="207"/>
      <c r="Q426" s="207"/>
      <c r="R426" s="207"/>
      <c r="S426" s="207"/>
      <c r="T426" s="207"/>
      <c r="U426" s="207"/>
      <c r="V426" s="207"/>
      <c r="W426" s="207"/>
      <c r="X426" s="207"/>
      <c r="Y426" s="207"/>
      <c r="Z426" s="207"/>
      <c r="AA426" s="207"/>
      <c r="AB426" s="207"/>
      <c r="AC426" s="207"/>
      <c r="AD426" s="207"/>
      <c r="AE426" s="207"/>
      <c r="AF426" s="207"/>
      <c r="AG426" s="207"/>
      <c r="AH426" s="207"/>
      <c r="AI426" s="207"/>
      <c r="AJ426" s="207"/>
      <c r="AK426" s="207"/>
      <c r="AL426" s="207"/>
      <c r="AM426" s="207"/>
      <c r="AN426" s="207"/>
      <c r="AO426" s="207"/>
      <c r="AP426" s="207"/>
      <c r="AQ426" s="207"/>
      <c r="AR426" s="207"/>
      <c r="AS426" s="207"/>
      <c r="AT426" s="207"/>
      <c r="AU426" s="207"/>
      <c r="AV426" s="207"/>
      <c r="AW426" s="207"/>
      <c r="AX426" s="207"/>
      <c r="AY426" s="207"/>
      <c r="AZ426" s="207"/>
      <c r="BA426" s="207"/>
      <c r="BB426" s="207"/>
      <c r="BC426" s="207"/>
      <c r="BD426" s="207"/>
      <c r="BE426" s="207"/>
      <c r="BF426" s="207"/>
      <c r="BG426" s="207"/>
      <c r="BH426" s="207"/>
      <c r="BI426" s="207"/>
      <c r="BJ426" s="207"/>
      <c r="BK426" s="207"/>
      <c r="BL426" s="207"/>
      <c r="BM426" s="230">
        <v>1</v>
      </c>
    </row>
    <row r="427" spans="1:65">
      <c r="A427" s="30"/>
      <c r="B427" s="19">
        <v>1</v>
      </c>
      <c r="C427" s="9">
        <v>2</v>
      </c>
      <c r="D427" s="24">
        <v>0.01</v>
      </c>
      <c r="E427" s="206"/>
      <c r="F427" s="207"/>
      <c r="G427" s="207"/>
      <c r="H427" s="207"/>
      <c r="I427" s="207"/>
      <c r="J427" s="207"/>
      <c r="K427" s="207"/>
      <c r="L427" s="207"/>
      <c r="M427" s="207"/>
      <c r="N427" s="207"/>
      <c r="O427" s="207"/>
      <c r="P427" s="207"/>
      <c r="Q427" s="207"/>
      <c r="R427" s="207"/>
      <c r="S427" s="207"/>
      <c r="T427" s="207"/>
      <c r="U427" s="207"/>
      <c r="V427" s="207"/>
      <c r="W427" s="207"/>
      <c r="X427" s="207"/>
      <c r="Y427" s="207"/>
      <c r="Z427" s="207"/>
      <c r="AA427" s="207"/>
      <c r="AB427" s="207"/>
      <c r="AC427" s="207"/>
      <c r="AD427" s="207"/>
      <c r="AE427" s="207"/>
      <c r="AF427" s="207"/>
      <c r="AG427" s="207"/>
      <c r="AH427" s="207"/>
      <c r="AI427" s="207"/>
      <c r="AJ427" s="207"/>
      <c r="AK427" s="207"/>
      <c r="AL427" s="207"/>
      <c r="AM427" s="207"/>
      <c r="AN427" s="207"/>
      <c r="AO427" s="207"/>
      <c r="AP427" s="207"/>
      <c r="AQ427" s="207"/>
      <c r="AR427" s="207"/>
      <c r="AS427" s="207"/>
      <c r="AT427" s="207"/>
      <c r="AU427" s="207"/>
      <c r="AV427" s="207"/>
      <c r="AW427" s="207"/>
      <c r="AX427" s="207"/>
      <c r="AY427" s="207"/>
      <c r="AZ427" s="207"/>
      <c r="BA427" s="207"/>
      <c r="BB427" s="207"/>
      <c r="BC427" s="207"/>
      <c r="BD427" s="207"/>
      <c r="BE427" s="207"/>
      <c r="BF427" s="207"/>
      <c r="BG427" s="207"/>
      <c r="BH427" s="207"/>
      <c r="BI427" s="207"/>
      <c r="BJ427" s="207"/>
      <c r="BK427" s="207"/>
      <c r="BL427" s="207"/>
      <c r="BM427" s="230">
        <v>31</v>
      </c>
    </row>
    <row r="428" spans="1:65">
      <c r="A428" s="30"/>
      <c r="B428" s="20" t="s">
        <v>272</v>
      </c>
      <c r="C428" s="12"/>
      <c r="D428" s="232">
        <v>1.4999999999999999E-2</v>
      </c>
      <c r="E428" s="206"/>
      <c r="F428" s="207"/>
      <c r="G428" s="207"/>
      <c r="H428" s="207"/>
      <c r="I428" s="207"/>
      <c r="J428" s="207"/>
      <c r="K428" s="207"/>
      <c r="L428" s="207"/>
      <c r="M428" s="207"/>
      <c r="N428" s="207"/>
      <c r="O428" s="207"/>
      <c r="P428" s="207"/>
      <c r="Q428" s="207"/>
      <c r="R428" s="207"/>
      <c r="S428" s="207"/>
      <c r="T428" s="207"/>
      <c r="U428" s="207"/>
      <c r="V428" s="207"/>
      <c r="W428" s="207"/>
      <c r="X428" s="207"/>
      <c r="Y428" s="207"/>
      <c r="Z428" s="207"/>
      <c r="AA428" s="207"/>
      <c r="AB428" s="207"/>
      <c r="AC428" s="207"/>
      <c r="AD428" s="207"/>
      <c r="AE428" s="207"/>
      <c r="AF428" s="207"/>
      <c r="AG428" s="207"/>
      <c r="AH428" s="207"/>
      <c r="AI428" s="207"/>
      <c r="AJ428" s="207"/>
      <c r="AK428" s="207"/>
      <c r="AL428" s="207"/>
      <c r="AM428" s="207"/>
      <c r="AN428" s="207"/>
      <c r="AO428" s="207"/>
      <c r="AP428" s="207"/>
      <c r="AQ428" s="207"/>
      <c r="AR428" s="207"/>
      <c r="AS428" s="207"/>
      <c r="AT428" s="207"/>
      <c r="AU428" s="207"/>
      <c r="AV428" s="207"/>
      <c r="AW428" s="207"/>
      <c r="AX428" s="207"/>
      <c r="AY428" s="207"/>
      <c r="AZ428" s="207"/>
      <c r="BA428" s="207"/>
      <c r="BB428" s="207"/>
      <c r="BC428" s="207"/>
      <c r="BD428" s="207"/>
      <c r="BE428" s="207"/>
      <c r="BF428" s="207"/>
      <c r="BG428" s="207"/>
      <c r="BH428" s="207"/>
      <c r="BI428" s="207"/>
      <c r="BJ428" s="207"/>
      <c r="BK428" s="207"/>
      <c r="BL428" s="207"/>
      <c r="BM428" s="230">
        <v>16</v>
      </c>
    </row>
    <row r="429" spans="1:65">
      <c r="A429" s="30"/>
      <c r="B429" s="3" t="s">
        <v>273</v>
      </c>
      <c r="C429" s="29"/>
      <c r="D429" s="24">
        <v>1.4999999999999999E-2</v>
      </c>
      <c r="E429" s="206"/>
      <c r="F429" s="207"/>
      <c r="G429" s="207"/>
      <c r="H429" s="207"/>
      <c r="I429" s="207"/>
      <c r="J429" s="207"/>
      <c r="K429" s="207"/>
      <c r="L429" s="207"/>
      <c r="M429" s="207"/>
      <c r="N429" s="207"/>
      <c r="O429" s="207"/>
      <c r="P429" s="207"/>
      <c r="Q429" s="207"/>
      <c r="R429" s="207"/>
      <c r="S429" s="207"/>
      <c r="T429" s="207"/>
      <c r="U429" s="207"/>
      <c r="V429" s="207"/>
      <c r="W429" s="207"/>
      <c r="X429" s="207"/>
      <c r="Y429" s="207"/>
      <c r="Z429" s="207"/>
      <c r="AA429" s="207"/>
      <c r="AB429" s="207"/>
      <c r="AC429" s="207"/>
      <c r="AD429" s="207"/>
      <c r="AE429" s="207"/>
      <c r="AF429" s="207"/>
      <c r="AG429" s="207"/>
      <c r="AH429" s="207"/>
      <c r="AI429" s="207"/>
      <c r="AJ429" s="207"/>
      <c r="AK429" s="207"/>
      <c r="AL429" s="207"/>
      <c r="AM429" s="207"/>
      <c r="AN429" s="207"/>
      <c r="AO429" s="207"/>
      <c r="AP429" s="207"/>
      <c r="AQ429" s="207"/>
      <c r="AR429" s="207"/>
      <c r="AS429" s="207"/>
      <c r="AT429" s="207"/>
      <c r="AU429" s="207"/>
      <c r="AV429" s="207"/>
      <c r="AW429" s="207"/>
      <c r="AX429" s="207"/>
      <c r="AY429" s="207"/>
      <c r="AZ429" s="207"/>
      <c r="BA429" s="207"/>
      <c r="BB429" s="207"/>
      <c r="BC429" s="207"/>
      <c r="BD429" s="207"/>
      <c r="BE429" s="207"/>
      <c r="BF429" s="207"/>
      <c r="BG429" s="207"/>
      <c r="BH429" s="207"/>
      <c r="BI429" s="207"/>
      <c r="BJ429" s="207"/>
      <c r="BK429" s="207"/>
      <c r="BL429" s="207"/>
      <c r="BM429" s="230">
        <v>1.4999999999999999E-2</v>
      </c>
    </row>
    <row r="430" spans="1:65">
      <c r="A430" s="30"/>
      <c r="B430" s="3" t="s">
        <v>274</v>
      </c>
      <c r="C430" s="29"/>
      <c r="D430" s="24">
        <v>7.0710678118654771E-3</v>
      </c>
      <c r="E430" s="206"/>
      <c r="F430" s="207"/>
      <c r="G430" s="207"/>
      <c r="H430" s="207"/>
      <c r="I430" s="207"/>
      <c r="J430" s="207"/>
      <c r="K430" s="207"/>
      <c r="L430" s="207"/>
      <c r="M430" s="207"/>
      <c r="N430" s="207"/>
      <c r="O430" s="207"/>
      <c r="P430" s="207"/>
      <c r="Q430" s="207"/>
      <c r="R430" s="207"/>
      <c r="S430" s="207"/>
      <c r="T430" s="207"/>
      <c r="U430" s="207"/>
      <c r="V430" s="207"/>
      <c r="W430" s="207"/>
      <c r="X430" s="207"/>
      <c r="Y430" s="207"/>
      <c r="Z430" s="207"/>
      <c r="AA430" s="207"/>
      <c r="AB430" s="207"/>
      <c r="AC430" s="207"/>
      <c r="AD430" s="207"/>
      <c r="AE430" s="207"/>
      <c r="AF430" s="207"/>
      <c r="AG430" s="207"/>
      <c r="AH430" s="207"/>
      <c r="AI430" s="207"/>
      <c r="AJ430" s="207"/>
      <c r="AK430" s="207"/>
      <c r="AL430" s="207"/>
      <c r="AM430" s="207"/>
      <c r="AN430" s="207"/>
      <c r="AO430" s="207"/>
      <c r="AP430" s="207"/>
      <c r="AQ430" s="207"/>
      <c r="AR430" s="207"/>
      <c r="AS430" s="207"/>
      <c r="AT430" s="207"/>
      <c r="AU430" s="207"/>
      <c r="AV430" s="207"/>
      <c r="AW430" s="207"/>
      <c r="AX430" s="207"/>
      <c r="AY430" s="207"/>
      <c r="AZ430" s="207"/>
      <c r="BA430" s="207"/>
      <c r="BB430" s="207"/>
      <c r="BC430" s="207"/>
      <c r="BD430" s="207"/>
      <c r="BE430" s="207"/>
      <c r="BF430" s="207"/>
      <c r="BG430" s="207"/>
      <c r="BH430" s="207"/>
      <c r="BI430" s="207"/>
      <c r="BJ430" s="207"/>
      <c r="BK430" s="207"/>
      <c r="BL430" s="207"/>
      <c r="BM430" s="230">
        <v>37</v>
      </c>
    </row>
    <row r="431" spans="1:65">
      <c r="A431" s="30"/>
      <c r="B431" s="3" t="s">
        <v>87</v>
      </c>
      <c r="C431" s="29"/>
      <c r="D431" s="13">
        <v>0.47140452079103184</v>
      </c>
      <c r="E431" s="15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30"/>
      <c r="B432" s="3" t="s">
        <v>275</v>
      </c>
      <c r="C432" s="29"/>
      <c r="D432" s="13">
        <v>0</v>
      </c>
      <c r="E432" s="15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30"/>
      <c r="B433" s="46" t="s">
        <v>276</v>
      </c>
      <c r="C433" s="47"/>
      <c r="D433" s="45" t="s">
        <v>277</v>
      </c>
      <c r="E433" s="15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B434" s="31"/>
      <c r="C434" s="20"/>
      <c r="D434" s="20"/>
      <c r="BM434" s="55"/>
    </row>
    <row r="435" spans="1:65" ht="15">
      <c r="B435" s="8" t="s">
        <v>654</v>
      </c>
      <c r="BM435" s="28" t="s">
        <v>278</v>
      </c>
    </row>
    <row r="436" spans="1:65" ht="15">
      <c r="A436" s="25" t="s">
        <v>6</v>
      </c>
      <c r="B436" s="18" t="s">
        <v>112</v>
      </c>
      <c r="C436" s="15" t="s">
        <v>113</v>
      </c>
      <c r="D436" s="16" t="s">
        <v>348</v>
      </c>
      <c r="E436" s="15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8">
        <v>1</v>
      </c>
    </row>
    <row r="437" spans="1:65">
      <c r="A437" s="30"/>
      <c r="B437" s="19" t="s">
        <v>231</v>
      </c>
      <c r="C437" s="9" t="s">
        <v>231</v>
      </c>
      <c r="D437" s="10" t="s">
        <v>114</v>
      </c>
      <c r="E437" s="15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8" t="s">
        <v>3</v>
      </c>
    </row>
    <row r="438" spans="1:65">
      <c r="A438" s="30"/>
      <c r="B438" s="19"/>
      <c r="C438" s="9"/>
      <c r="D438" s="10" t="s">
        <v>356</v>
      </c>
      <c r="E438" s="15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8">
        <v>2</v>
      </c>
    </row>
    <row r="439" spans="1:65">
      <c r="A439" s="30"/>
      <c r="B439" s="19"/>
      <c r="C439" s="9"/>
      <c r="D439" s="26"/>
      <c r="E439" s="15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>
        <v>2</v>
      </c>
    </row>
    <row r="440" spans="1:65">
      <c r="A440" s="30"/>
      <c r="B440" s="18">
        <v>1</v>
      </c>
      <c r="C440" s="14">
        <v>1</v>
      </c>
      <c r="D440" s="22">
        <v>2</v>
      </c>
      <c r="E440" s="15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8">
        <v>1</v>
      </c>
    </row>
    <row r="441" spans="1:65">
      <c r="A441" s="30"/>
      <c r="B441" s="19">
        <v>1</v>
      </c>
      <c r="C441" s="9">
        <v>2</v>
      </c>
      <c r="D441" s="11">
        <v>2.2000000000000002</v>
      </c>
      <c r="E441" s="15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8">
        <v>32</v>
      </c>
    </row>
    <row r="442" spans="1:65">
      <c r="A442" s="30"/>
      <c r="B442" s="20" t="s">
        <v>272</v>
      </c>
      <c r="C442" s="12"/>
      <c r="D442" s="23">
        <v>2.1</v>
      </c>
      <c r="E442" s="15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16</v>
      </c>
    </row>
    <row r="443" spans="1:65">
      <c r="A443" s="30"/>
      <c r="B443" s="3" t="s">
        <v>273</v>
      </c>
      <c r="C443" s="29"/>
      <c r="D443" s="11">
        <v>2.1</v>
      </c>
      <c r="E443" s="15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2.1</v>
      </c>
    </row>
    <row r="444" spans="1:65">
      <c r="A444" s="30"/>
      <c r="B444" s="3" t="s">
        <v>274</v>
      </c>
      <c r="C444" s="29"/>
      <c r="D444" s="24">
        <v>0.14142135623730964</v>
      </c>
      <c r="E444" s="15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38</v>
      </c>
    </row>
    <row r="445" spans="1:65">
      <c r="A445" s="30"/>
      <c r="B445" s="3" t="s">
        <v>87</v>
      </c>
      <c r="C445" s="29"/>
      <c r="D445" s="13">
        <v>6.7343502970147448E-2</v>
      </c>
      <c r="E445" s="15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5"/>
    </row>
    <row r="446" spans="1:65">
      <c r="A446" s="30"/>
      <c r="B446" s="3" t="s">
        <v>275</v>
      </c>
      <c r="C446" s="29"/>
      <c r="D446" s="13">
        <v>0</v>
      </c>
      <c r="E446" s="15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5"/>
    </row>
    <row r="447" spans="1:65">
      <c r="A447" s="30"/>
      <c r="B447" s="46" t="s">
        <v>276</v>
      </c>
      <c r="C447" s="47"/>
      <c r="D447" s="45" t="s">
        <v>277</v>
      </c>
      <c r="E447" s="15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5"/>
    </row>
    <row r="448" spans="1:65">
      <c r="B448" s="31"/>
      <c r="C448" s="20"/>
      <c r="D448" s="20"/>
      <c r="BM448" s="55"/>
    </row>
    <row r="449" spans="1:65" ht="15">
      <c r="B449" s="8" t="s">
        <v>655</v>
      </c>
      <c r="BM449" s="28" t="s">
        <v>278</v>
      </c>
    </row>
    <row r="450" spans="1:65" ht="15">
      <c r="A450" s="25" t="s">
        <v>9</v>
      </c>
      <c r="B450" s="18" t="s">
        <v>112</v>
      </c>
      <c r="C450" s="15" t="s">
        <v>113</v>
      </c>
      <c r="D450" s="16" t="s">
        <v>348</v>
      </c>
      <c r="E450" s="15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8">
        <v>1</v>
      </c>
    </row>
    <row r="451" spans="1:65">
      <c r="A451" s="30"/>
      <c r="B451" s="19" t="s">
        <v>231</v>
      </c>
      <c r="C451" s="9" t="s">
        <v>231</v>
      </c>
      <c r="D451" s="10" t="s">
        <v>114</v>
      </c>
      <c r="E451" s="15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8" t="s">
        <v>3</v>
      </c>
    </row>
    <row r="452" spans="1:65">
      <c r="A452" s="30"/>
      <c r="B452" s="19"/>
      <c r="C452" s="9"/>
      <c r="D452" s="10" t="s">
        <v>356</v>
      </c>
      <c r="E452" s="15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8">
        <v>1</v>
      </c>
    </row>
    <row r="453" spans="1:65">
      <c r="A453" s="30"/>
      <c r="B453" s="19"/>
      <c r="C453" s="9"/>
      <c r="D453" s="26"/>
      <c r="E453" s="15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8">
        <v>1</v>
      </c>
    </row>
    <row r="454" spans="1:65">
      <c r="A454" s="30"/>
      <c r="B454" s="18">
        <v>1</v>
      </c>
      <c r="C454" s="14">
        <v>1</v>
      </c>
      <c r="D454" s="208">
        <v>36.4</v>
      </c>
      <c r="E454" s="209"/>
      <c r="F454" s="210"/>
      <c r="G454" s="210"/>
      <c r="H454" s="210"/>
      <c r="I454" s="210"/>
      <c r="J454" s="210"/>
      <c r="K454" s="210"/>
      <c r="L454" s="210"/>
      <c r="M454" s="210"/>
      <c r="N454" s="210"/>
      <c r="O454" s="210"/>
      <c r="P454" s="210"/>
      <c r="Q454" s="210"/>
      <c r="R454" s="210"/>
      <c r="S454" s="210"/>
      <c r="T454" s="210"/>
      <c r="U454" s="210"/>
      <c r="V454" s="210"/>
      <c r="W454" s="210"/>
      <c r="X454" s="210"/>
      <c r="Y454" s="210"/>
      <c r="Z454" s="210"/>
      <c r="AA454" s="210"/>
      <c r="AB454" s="210"/>
      <c r="AC454" s="210"/>
      <c r="AD454" s="210"/>
      <c r="AE454" s="210"/>
      <c r="AF454" s="210"/>
      <c r="AG454" s="210"/>
      <c r="AH454" s="210"/>
      <c r="AI454" s="210"/>
      <c r="AJ454" s="210"/>
      <c r="AK454" s="210"/>
      <c r="AL454" s="210"/>
      <c r="AM454" s="210"/>
      <c r="AN454" s="210"/>
      <c r="AO454" s="210"/>
      <c r="AP454" s="210"/>
      <c r="AQ454" s="210"/>
      <c r="AR454" s="210"/>
      <c r="AS454" s="210"/>
      <c r="AT454" s="210"/>
      <c r="AU454" s="210"/>
      <c r="AV454" s="210"/>
      <c r="AW454" s="210"/>
      <c r="AX454" s="210"/>
      <c r="AY454" s="210"/>
      <c r="AZ454" s="210"/>
      <c r="BA454" s="210"/>
      <c r="BB454" s="210"/>
      <c r="BC454" s="210"/>
      <c r="BD454" s="210"/>
      <c r="BE454" s="210"/>
      <c r="BF454" s="210"/>
      <c r="BG454" s="210"/>
      <c r="BH454" s="210"/>
      <c r="BI454" s="210"/>
      <c r="BJ454" s="210"/>
      <c r="BK454" s="210"/>
      <c r="BL454" s="210"/>
      <c r="BM454" s="211">
        <v>1</v>
      </c>
    </row>
    <row r="455" spans="1:65">
      <c r="A455" s="30"/>
      <c r="B455" s="19">
        <v>1</v>
      </c>
      <c r="C455" s="9">
        <v>2</v>
      </c>
      <c r="D455" s="212">
        <v>36.299999999999997</v>
      </c>
      <c r="E455" s="209"/>
      <c r="F455" s="210"/>
      <c r="G455" s="210"/>
      <c r="H455" s="210"/>
      <c r="I455" s="210"/>
      <c r="J455" s="210"/>
      <c r="K455" s="210"/>
      <c r="L455" s="210"/>
      <c r="M455" s="210"/>
      <c r="N455" s="210"/>
      <c r="O455" s="210"/>
      <c r="P455" s="210"/>
      <c r="Q455" s="210"/>
      <c r="R455" s="210"/>
      <c r="S455" s="210"/>
      <c r="T455" s="210"/>
      <c r="U455" s="210"/>
      <c r="V455" s="210"/>
      <c r="W455" s="210"/>
      <c r="X455" s="210"/>
      <c r="Y455" s="210"/>
      <c r="Z455" s="210"/>
      <c r="AA455" s="210"/>
      <c r="AB455" s="210"/>
      <c r="AC455" s="210"/>
      <c r="AD455" s="210"/>
      <c r="AE455" s="210"/>
      <c r="AF455" s="210"/>
      <c r="AG455" s="210"/>
      <c r="AH455" s="210"/>
      <c r="AI455" s="210"/>
      <c r="AJ455" s="210"/>
      <c r="AK455" s="210"/>
      <c r="AL455" s="210"/>
      <c r="AM455" s="210"/>
      <c r="AN455" s="210"/>
      <c r="AO455" s="210"/>
      <c r="AP455" s="210"/>
      <c r="AQ455" s="210"/>
      <c r="AR455" s="210"/>
      <c r="AS455" s="210"/>
      <c r="AT455" s="210"/>
      <c r="AU455" s="210"/>
      <c r="AV455" s="210"/>
      <c r="AW455" s="210"/>
      <c r="AX455" s="210"/>
      <c r="AY455" s="210"/>
      <c r="AZ455" s="210"/>
      <c r="BA455" s="210"/>
      <c r="BB455" s="210"/>
      <c r="BC455" s="210"/>
      <c r="BD455" s="210"/>
      <c r="BE455" s="210"/>
      <c r="BF455" s="210"/>
      <c r="BG455" s="210"/>
      <c r="BH455" s="210"/>
      <c r="BI455" s="210"/>
      <c r="BJ455" s="210"/>
      <c r="BK455" s="210"/>
      <c r="BL455" s="210"/>
      <c r="BM455" s="211">
        <v>33</v>
      </c>
    </row>
    <row r="456" spans="1:65">
      <c r="A456" s="30"/>
      <c r="B456" s="20" t="s">
        <v>272</v>
      </c>
      <c r="C456" s="12"/>
      <c r="D456" s="214">
        <v>36.349999999999994</v>
      </c>
      <c r="E456" s="209"/>
      <c r="F456" s="210"/>
      <c r="G456" s="210"/>
      <c r="H456" s="210"/>
      <c r="I456" s="210"/>
      <c r="J456" s="210"/>
      <c r="K456" s="210"/>
      <c r="L456" s="210"/>
      <c r="M456" s="210"/>
      <c r="N456" s="210"/>
      <c r="O456" s="210"/>
      <c r="P456" s="210"/>
      <c r="Q456" s="210"/>
      <c r="R456" s="210"/>
      <c r="S456" s="210"/>
      <c r="T456" s="210"/>
      <c r="U456" s="210"/>
      <c r="V456" s="210"/>
      <c r="W456" s="210"/>
      <c r="X456" s="210"/>
      <c r="Y456" s="210"/>
      <c r="Z456" s="210"/>
      <c r="AA456" s="210"/>
      <c r="AB456" s="210"/>
      <c r="AC456" s="210"/>
      <c r="AD456" s="210"/>
      <c r="AE456" s="210"/>
      <c r="AF456" s="210"/>
      <c r="AG456" s="210"/>
      <c r="AH456" s="210"/>
      <c r="AI456" s="210"/>
      <c r="AJ456" s="210"/>
      <c r="AK456" s="210"/>
      <c r="AL456" s="210"/>
      <c r="AM456" s="210"/>
      <c r="AN456" s="210"/>
      <c r="AO456" s="210"/>
      <c r="AP456" s="210"/>
      <c r="AQ456" s="210"/>
      <c r="AR456" s="210"/>
      <c r="AS456" s="210"/>
      <c r="AT456" s="210"/>
      <c r="AU456" s="210"/>
      <c r="AV456" s="210"/>
      <c r="AW456" s="210"/>
      <c r="AX456" s="210"/>
      <c r="AY456" s="210"/>
      <c r="AZ456" s="210"/>
      <c r="BA456" s="210"/>
      <c r="BB456" s="210"/>
      <c r="BC456" s="210"/>
      <c r="BD456" s="210"/>
      <c r="BE456" s="210"/>
      <c r="BF456" s="210"/>
      <c r="BG456" s="210"/>
      <c r="BH456" s="210"/>
      <c r="BI456" s="210"/>
      <c r="BJ456" s="210"/>
      <c r="BK456" s="210"/>
      <c r="BL456" s="210"/>
      <c r="BM456" s="211">
        <v>16</v>
      </c>
    </row>
    <row r="457" spans="1:65">
      <c r="A457" s="30"/>
      <c r="B457" s="3" t="s">
        <v>273</v>
      </c>
      <c r="C457" s="29"/>
      <c r="D457" s="212">
        <v>36.349999999999994</v>
      </c>
      <c r="E457" s="209"/>
      <c r="F457" s="210"/>
      <c r="G457" s="210"/>
      <c r="H457" s="210"/>
      <c r="I457" s="210"/>
      <c r="J457" s="210"/>
      <c r="K457" s="210"/>
      <c r="L457" s="210"/>
      <c r="M457" s="210"/>
      <c r="N457" s="210"/>
      <c r="O457" s="210"/>
      <c r="P457" s="210"/>
      <c r="Q457" s="210"/>
      <c r="R457" s="210"/>
      <c r="S457" s="210"/>
      <c r="T457" s="210"/>
      <c r="U457" s="210"/>
      <c r="V457" s="210"/>
      <c r="W457" s="210"/>
      <c r="X457" s="210"/>
      <c r="Y457" s="210"/>
      <c r="Z457" s="210"/>
      <c r="AA457" s="210"/>
      <c r="AB457" s="210"/>
      <c r="AC457" s="210"/>
      <c r="AD457" s="210"/>
      <c r="AE457" s="210"/>
      <c r="AF457" s="210"/>
      <c r="AG457" s="210"/>
      <c r="AH457" s="210"/>
      <c r="AI457" s="210"/>
      <c r="AJ457" s="210"/>
      <c r="AK457" s="210"/>
      <c r="AL457" s="210"/>
      <c r="AM457" s="210"/>
      <c r="AN457" s="210"/>
      <c r="AO457" s="210"/>
      <c r="AP457" s="210"/>
      <c r="AQ457" s="210"/>
      <c r="AR457" s="210"/>
      <c r="AS457" s="210"/>
      <c r="AT457" s="210"/>
      <c r="AU457" s="210"/>
      <c r="AV457" s="210"/>
      <c r="AW457" s="210"/>
      <c r="AX457" s="210"/>
      <c r="AY457" s="210"/>
      <c r="AZ457" s="210"/>
      <c r="BA457" s="210"/>
      <c r="BB457" s="210"/>
      <c r="BC457" s="210"/>
      <c r="BD457" s="210"/>
      <c r="BE457" s="210"/>
      <c r="BF457" s="210"/>
      <c r="BG457" s="210"/>
      <c r="BH457" s="210"/>
      <c r="BI457" s="210"/>
      <c r="BJ457" s="210"/>
      <c r="BK457" s="210"/>
      <c r="BL457" s="210"/>
      <c r="BM457" s="211">
        <v>36.35</v>
      </c>
    </row>
    <row r="458" spans="1:65">
      <c r="A458" s="30"/>
      <c r="B458" s="3" t="s">
        <v>274</v>
      </c>
      <c r="C458" s="29"/>
      <c r="D458" s="212">
        <v>7.0710678118655765E-2</v>
      </c>
      <c r="E458" s="209"/>
      <c r="F458" s="210"/>
      <c r="G458" s="210"/>
      <c r="H458" s="210"/>
      <c r="I458" s="210"/>
      <c r="J458" s="210"/>
      <c r="K458" s="210"/>
      <c r="L458" s="210"/>
      <c r="M458" s="210"/>
      <c r="N458" s="210"/>
      <c r="O458" s="210"/>
      <c r="P458" s="210"/>
      <c r="Q458" s="210"/>
      <c r="R458" s="210"/>
      <c r="S458" s="210"/>
      <c r="T458" s="210"/>
      <c r="U458" s="210"/>
      <c r="V458" s="210"/>
      <c r="W458" s="210"/>
      <c r="X458" s="210"/>
      <c r="Y458" s="210"/>
      <c r="Z458" s="210"/>
      <c r="AA458" s="210"/>
      <c r="AB458" s="210"/>
      <c r="AC458" s="210"/>
      <c r="AD458" s="210"/>
      <c r="AE458" s="210"/>
      <c r="AF458" s="210"/>
      <c r="AG458" s="210"/>
      <c r="AH458" s="210"/>
      <c r="AI458" s="210"/>
      <c r="AJ458" s="210"/>
      <c r="AK458" s="210"/>
      <c r="AL458" s="210"/>
      <c r="AM458" s="210"/>
      <c r="AN458" s="210"/>
      <c r="AO458" s="210"/>
      <c r="AP458" s="210"/>
      <c r="AQ458" s="210"/>
      <c r="AR458" s="210"/>
      <c r="AS458" s="210"/>
      <c r="AT458" s="210"/>
      <c r="AU458" s="210"/>
      <c r="AV458" s="210"/>
      <c r="AW458" s="210"/>
      <c r="AX458" s="210"/>
      <c r="AY458" s="210"/>
      <c r="AZ458" s="210"/>
      <c r="BA458" s="210"/>
      <c r="BB458" s="210"/>
      <c r="BC458" s="210"/>
      <c r="BD458" s="210"/>
      <c r="BE458" s="210"/>
      <c r="BF458" s="210"/>
      <c r="BG458" s="210"/>
      <c r="BH458" s="210"/>
      <c r="BI458" s="210"/>
      <c r="BJ458" s="210"/>
      <c r="BK458" s="210"/>
      <c r="BL458" s="210"/>
      <c r="BM458" s="211">
        <v>39</v>
      </c>
    </row>
    <row r="459" spans="1:65">
      <c r="A459" s="30"/>
      <c r="B459" s="3" t="s">
        <v>87</v>
      </c>
      <c r="C459" s="29"/>
      <c r="D459" s="13">
        <v>1.9452731256851658E-3</v>
      </c>
      <c r="E459" s="15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5"/>
    </row>
    <row r="460" spans="1:65">
      <c r="A460" s="30"/>
      <c r="B460" s="3" t="s">
        <v>275</v>
      </c>
      <c r="C460" s="29"/>
      <c r="D460" s="13">
        <v>-2.2204460492503131E-16</v>
      </c>
      <c r="E460" s="15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5"/>
    </row>
    <row r="461" spans="1:65">
      <c r="A461" s="30"/>
      <c r="B461" s="46" t="s">
        <v>276</v>
      </c>
      <c r="C461" s="47"/>
      <c r="D461" s="45" t="s">
        <v>277</v>
      </c>
      <c r="E461" s="15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5"/>
    </row>
    <row r="462" spans="1:65">
      <c r="B462" s="31"/>
      <c r="C462" s="20"/>
      <c r="D462" s="20"/>
      <c r="BM462" s="55"/>
    </row>
    <row r="463" spans="1:65" ht="15">
      <c r="B463" s="8" t="s">
        <v>656</v>
      </c>
      <c r="BM463" s="28" t="s">
        <v>278</v>
      </c>
    </row>
    <row r="464" spans="1:65" ht="15">
      <c r="A464" s="25" t="s">
        <v>61</v>
      </c>
      <c r="B464" s="18" t="s">
        <v>112</v>
      </c>
      <c r="C464" s="15" t="s">
        <v>113</v>
      </c>
      <c r="D464" s="16" t="s">
        <v>348</v>
      </c>
      <c r="E464" s="15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1</v>
      </c>
    </row>
    <row r="465" spans="1:65">
      <c r="A465" s="30"/>
      <c r="B465" s="19" t="s">
        <v>231</v>
      </c>
      <c r="C465" s="9" t="s">
        <v>231</v>
      </c>
      <c r="D465" s="10" t="s">
        <v>114</v>
      </c>
      <c r="E465" s="15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8" t="s">
        <v>3</v>
      </c>
    </row>
    <row r="466" spans="1:65">
      <c r="A466" s="30"/>
      <c r="B466" s="19"/>
      <c r="C466" s="9"/>
      <c r="D466" s="10" t="s">
        <v>356</v>
      </c>
      <c r="E466" s="15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8">
        <v>2</v>
      </c>
    </row>
    <row r="467" spans="1:65">
      <c r="A467" s="30"/>
      <c r="B467" s="19"/>
      <c r="C467" s="9"/>
      <c r="D467" s="26"/>
      <c r="E467" s="15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8">
        <v>2</v>
      </c>
    </row>
    <row r="468" spans="1:65">
      <c r="A468" s="30"/>
      <c r="B468" s="18">
        <v>1</v>
      </c>
      <c r="C468" s="14">
        <v>1</v>
      </c>
      <c r="D468" s="148" t="s">
        <v>106</v>
      </c>
      <c r="E468" s="15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8">
        <v>1</v>
      </c>
    </row>
    <row r="469" spans="1:65">
      <c r="A469" s="30"/>
      <c r="B469" s="19">
        <v>1</v>
      </c>
      <c r="C469" s="9">
        <v>2</v>
      </c>
      <c r="D469" s="149" t="s">
        <v>106</v>
      </c>
      <c r="E469" s="15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8">
        <v>7</v>
      </c>
    </row>
    <row r="470" spans="1:65">
      <c r="A470" s="30"/>
      <c r="B470" s="20" t="s">
        <v>272</v>
      </c>
      <c r="C470" s="12"/>
      <c r="D470" s="23" t="s">
        <v>674</v>
      </c>
      <c r="E470" s="15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8">
        <v>16</v>
      </c>
    </row>
    <row r="471" spans="1:65">
      <c r="A471" s="30"/>
      <c r="B471" s="3" t="s">
        <v>273</v>
      </c>
      <c r="C471" s="29"/>
      <c r="D471" s="11" t="s">
        <v>674</v>
      </c>
      <c r="E471" s="15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8" t="s">
        <v>106</v>
      </c>
    </row>
    <row r="472" spans="1:65">
      <c r="A472" s="30"/>
      <c r="B472" s="3" t="s">
        <v>274</v>
      </c>
      <c r="C472" s="29"/>
      <c r="D472" s="24" t="s">
        <v>674</v>
      </c>
      <c r="E472" s="15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8">
        <v>40</v>
      </c>
    </row>
    <row r="473" spans="1:65">
      <c r="A473" s="30"/>
      <c r="B473" s="3" t="s">
        <v>87</v>
      </c>
      <c r="C473" s="29"/>
      <c r="D473" s="13" t="s">
        <v>674</v>
      </c>
      <c r="E473" s="15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30"/>
      <c r="B474" s="3" t="s">
        <v>275</v>
      </c>
      <c r="C474" s="29"/>
      <c r="D474" s="13" t="s">
        <v>674</v>
      </c>
      <c r="E474" s="15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30"/>
      <c r="B475" s="46" t="s">
        <v>276</v>
      </c>
      <c r="C475" s="47"/>
      <c r="D475" s="45" t="s">
        <v>277</v>
      </c>
      <c r="E475" s="15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B476" s="31"/>
      <c r="C476" s="20"/>
      <c r="D476" s="20"/>
      <c r="BM476" s="55"/>
    </row>
    <row r="477" spans="1:65" ht="15">
      <c r="B477" s="8" t="s">
        <v>657</v>
      </c>
      <c r="BM477" s="28" t="s">
        <v>278</v>
      </c>
    </row>
    <row r="478" spans="1:65" ht="15">
      <c r="A478" s="25" t="s">
        <v>12</v>
      </c>
      <c r="B478" s="18" t="s">
        <v>112</v>
      </c>
      <c r="C478" s="15" t="s">
        <v>113</v>
      </c>
      <c r="D478" s="16" t="s">
        <v>348</v>
      </c>
      <c r="E478" s="15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1</v>
      </c>
    </row>
    <row r="479" spans="1:65">
      <c r="A479" s="30"/>
      <c r="B479" s="19" t="s">
        <v>231</v>
      </c>
      <c r="C479" s="9" t="s">
        <v>231</v>
      </c>
      <c r="D479" s="10" t="s">
        <v>114</v>
      </c>
      <c r="E479" s="15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 t="s">
        <v>3</v>
      </c>
    </row>
    <row r="480" spans="1:65">
      <c r="A480" s="30"/>
      <c r="B480" s="19"/>
      <c r="C480" s="9"/>
      <c r="D480" s="10" t="s">
        <v>356</v>
      </c>
      <c r="E480" s="15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>
        <v>2</v>
      </c>
    </row>
    <row r="481" spans="1:65">
      <c r="A481" s="30"/>
      <c r="B481" s="19"/>
      <c r="C481" s="9"/>
      <c r="D481" s="26"/>
      <c r="E481" s="15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2</v>
      </c>
    </row>
    <row r="482" spans="1:65">
      <c r="A482" s="30"/>
      <c r="B482" s="18">
        <v>1</v>
      </c>
      <c r="C482" s="14">
        <v>1</v>
      </c>
      <c r="D482" s="22">
        <v>2.61</v>
      </c>
      <c r="E482" s="15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1</v>
      </c>
    </row>
    <row r="483" spans="1:65">
      <c r="A483" s="30"/>
      <c r="B483" s="19">
        <v>1</v>
      </c>
      <c r="C483" s="9">
        <v>2</v>
      </c>
      <c r="D483" s="11">
        <v>2.71</v>
      </c>
      <c r="E483" s="15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8">
        <v>18</v>
      </c>
    </row>
    <row r="484" spans="1:65">
      <c r="A484" s="30"/>
      <c r="B484" s="20" t="s">
        <v>272</v>
      </c>
      <c r="C484" s="12"/>
      <c r="D484" s="23">
        <v>2.66</v>
      </c>
      <c r="E484" s="15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8">
        <v>16</v>
      </c>
    </row>
    <row r="485" spans="1:65">
      <c r="A485" s="30"/>
      <c r="B485" s="3" t="s">
        <v>273</v>
      </c>
      <c r="C485" s="29"/>
      <c r="D485" s="11">
        <v>2.66</v>
      </c>
      <c r="E485" s="15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8">
        <v>2.66</v>
      </c>
    </row>
    <row r="486" spans="1:65">
      <c r="A486" s="30"/>
      <c r="B486" s="3" t="s">
        <v>274</v>
      </c>
      <c r="C486" s="29"/>
      <c r="D486" s="24">
        <v>7.0710678118654821E-2</v>
      </c>
      <c r="E486" s="15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8">
        <v>24</v>
      </c>
    </row>
    <row r="487" spans="1:65">
      <c r="A487" s="30"/>
      <c r="B487" s="3" t="s">
        <v>87</v>
      </c>
      <c r="C487" s="29"/>
      <c r="D487" s="13">
        <v>2.6582961698742413E-2</v>
      </c>
      <c r="E487" s="15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A488" s="30"/>
      <c r="B488" s="3" t="s">
        <v>275</v>
      </c>
      <c r="C488" s="29"/>
      <c r="D488" s="13">
        <v>0</v>
      </c>
      <c r="E488" s="15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30"/>
      <c r="B489" s="46" t="s">
        <v>276</v>
      </c>
      <c r="C489" s="47"/>
      <c r="D489" s="45" t="s">
        <v>277</v>
      </c>
      <c r="E489" s="15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B490" s="31"/>
      <c r="C490" s="20"/>
      <c r="D490" s="20"/>
      <c r="BM490" s="55"/>
    </row>
    <row r="491" spans="1:65" ht="15">
      <c r="B491" s="8" t="s">
        <v>658</v>
      </c>
      <c r="BM491" s="28" t="s">
        <v>278</v>
      </c>
    </row>
    <row r="492" spans="1:65" ht="15">
      <c r="A492" s="25" t="s">
        <v>15</v>
      </c>
      <c r="B492" s="18" t="s">
        <v>112</v>
      </c>
      <c r="C492" s="15" t="s">
        <v>113</v>
      </c>
      <c r="D492" s="16" t="s">
        <v>348</v>
      </c>
      <c r="E492" s="15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8">
        <v>1</v>
      </c>
    </row>
    <row r="493" spans="1:65">
      <c r="A493" s="30"/>
      <c r="B493" s="19" t="s">
        <v>231</v>
      </c>
      <c r="C493" s="9" t="s">
        <v>231</v>
      </c>
      <c r="D493" s="10" t="s">
        <v>114</v>
      </c>
      <c r="E493" s="15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8" t="s">
        <v>3</v>
      </c>
    </row>
    <row r="494" spans="1:65">
      <c r="A494" s="30"/>
      <c r="B494" s="19"/>
      <c r="C494" s="9"/>
      <c r="D494" s="10" t="s">
        <v>356</v>
      </c>
      <c r="E494" s="15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8">
        <v>2</v>
      </c>
    </row>
    <row r="495" spans="1:65">
      <c r="A495" s="30"/>
      <c r="B495" s="19"/>
      <c r="C495" s="9"/>
      <c r="D495" s="26"/>
      <c r="E495" s="15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2</v>
      </c>
    </row>
    <row r="496" spans="1:65">
      <c r="A496" s="30"/>
      <c r="B496" s="18">
        <v>1</v>
      </c>
      <c r="C496" s="14">
        <v>1</v>
      </c>
      <c r="D496" s="22">
        <v>1.2</v>
      </c>
      <c r="E496" s="15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>
        <v>1</v>
      </c>
    </row>
    <row r="497" spans="1:65">
      <c r="A497" s="30"/>
      <c r="B497" s="19">
        <v>1</v>
      </c>
      <c r="C497" s="9">
        <v>2</v>
      </c>
      <c r="D497" s="11">
        <v>1.4</v>
      </c>
      <c r="E497" s="15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>
        <v>19</v>
      </c>
    </row>
    <row r="498" spans="1:65">
      <c r="A498" s="30"/>
      <c r="B498" s="20" t="s">
        <v>272</v>
      </c>
      <c r="C498" s="12"/>
      <c r="D498" s="23">
        <v>1.2999999999999998</v>
      </c>
      <c r="E498" s="15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16</v>
      </c>
    </row>
    <row r="499" spans="1:65">
      <c r="A499" s="30"/>
      <c r="B499" s="3" t="s">
        <v>273</v>
      </c>
      <c r="C499" s="29"/>
      <c r="D499" s="11">
        <v>1.2999999999999998</v>
      </c>
      <c r="E499" s="15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>
        <v>1.3</v>
      </c>
    </row>
    <row r="500" spans="1:65">
      <c r="A500" s="30"/>
      <c r="B500" s="3" t="s">
        <v>274</v>
      </c>
      <c r="C500" s="29"/>
      <c r="D500" s="24">
        <v>0.14142135623730948</v>
      </c>
      <c r="E500" s="15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25</v>
      </c>
    </row>
    <row r="501" spans="1:65">
      <c r="A501" s="30"/>
      <c r="B501" s="3" t="s">
        <v>87</v>
      </c>
      <c r="C501" s="29"/>
      <c r="D501" s="13">
        <v>0.10878565864408422</v>
      </c>
      <c r="E501" s="15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5"/>
    </row>
    <row r="502" spans="1:65">
      <c r="A502" s="30"/>
      <c r="B502" s="3" t="s">
        <v>275</v>
      </c>
      <c r="C502" s="29"/>
      <c r="D502" s="13">
        <v>-2.2204460492503131E-16</v>
      </c>
      <c r="E502" s="15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5"/>
    </row>
    <row r="503" spans="1:65">
      <c r="A503" s="30"/>
      <c r="B503" s="46" t="s">
        <v>276</v>
      </c>
      <c r="C503" s="47"/>
      <c r="D503" s="45" t="s">
        <v>277</v>
      </c>
      <c r="E503" s="15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5"/>
    </row>
    <row r="504" spans="1:65">
      <c r="B504" s="31"/>
      <c r="C504" s="20"/>
      <c r="D504" s="20"/>
      <c r="BM504" s="55"/>
    </row>
    <row r="505" spans="1:65" ht="15">
      <c r="B505" s="8" t="s">
        <v>659</v>
      </c>
      <c r="BM505" s="28" t="s">
        <v>278</v>
      </c>
    </row>
    <row r="506" spans="1:65" ht="15">
      <c r="A506" s="25" t="s">
        <v>18</v>
      </c>
      <c r="B506" s="18" t="s">
        <v>112</v>
      </c>
      <c r="C506" s="15" t="s">
        <v>113</v>
      </c>
      <c r="D506" s="16" t="s">
        <v>348</v>
      </c>
      <c r="E506" s="15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8">
        <v>1</v>
      </c>
    </row>
    <row r="507" spans="1:65">
      <c r="A507" s="30"/>
      <c r="B507" s="19" t="s">
        <v>231</v>
      </c>
      <c r="C507" s="9" t="s">
        <v>231</v>
      </c>
      <c r="D507" s="10" t="s">
        <v>114</v>
      </c>
      <c r="E507" s="15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8" t="s">
        <v>3</v>
      </c>
    </row>
    <row r="508" spans="1:65">
      <c r="A508" s="30"/>
      <c r="B508" s="19"/>
      <c r="C508" s="9"/>
      <c r="D508" s="10" t="s">
        <v>356</v>
      </c>
      <c r="E508" s="15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8">
        <v>0</v>
      </c>
    </row>
    <row r="509" spans="1:65">
      <c r="A509" s="30"/>
      <c r="B509" s="19"/>
      <c r="C509" s="9"/>
      <c r="D509" s="26"/>
      <c r="E509" s="15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8">
        <v>0</v>
      </c>
    </row>
    <row r="510" spans="1:65">
      <c r="A510" s="30"/>
      <c r="B510" s="18">
        <v>1</v>
      </c>
      <c r="C510" s="14">
        <v>1</v>
      </c>
      <c r="D510" s="216">
        <v>151</v>
      </c>
      <c r="E510" s="217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  <c r="AA510" s="218"/>
      <c r="AB510" s="218"/>
      <c r="AC510" s="218"/>
      <c r="AD510" s="218"/>
      <c r="AE510" s="218"/>
      <c r="AF510" s="218"/>
      <c r="AG510" s="218"/>
      <c r="AH510" s="218"/>
      <c r="AI510" s="218"/>
      <c r="AJ510" s="218"/>
      <c r="AK510" s="218"/>
      <c r="AL510" s="218"/>
      <c r="AM510" s="218"/>
      <c r="AN510" s="218"/>
      <c r="AO510" s="218"/>
      <c r="AP510" s="218"/>
      <c r="AQ510" s="218"/>
      <c r="AR510" s="218"/>
      <c r="AS510" s="218"/>
      <c r="AT510" s="218"/>
      <c r="AU510" s="218"/>
      <c r="AV510" s="218"/>
      <c r="AW510" s="218"/>
      <c r="AX510" s="218"/>
      <c r="AY510" s="218"/>
      <c r="AZ510" s="218"/>
      <c r="BA510" s="218"/>
      <c r="BB510" s="218"/>
      <c r="BC510" s="218"/>
      <c r="BD510" s="218"/>
      <c r="BE510" s="218"/>
      <c r="BF510" s="218"/>
      <c r="BG510" s="218"/>
      <c r="BH510" s="218"/>
      <c r="BI510" s="218"/>
      <c r="BJ510" s="218"/>
      <c r="BK510" s="218"/>
      <c r="BL510" s="218"/>
      <c r="BM510" s="219">
        <v>1</v>
      </c>
    </row>
    <row r="511" spans="1:65">
      <c r="A511" s="30"/>
      <c r="B511" s="19">
        <v>1</v>
      </c>
      <c r="C511" s="9">
        <v>2</v>
      </c>
      <c r="D511" s="221">
        <v>153</v>
      </c>
      <c r="E511" s="217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  <c r="AA511" s="218"/>
      <c r="AB511" s="218"/>
      <c r="AC511" s="218"/>
      <c r="AD511" s="218"/>
      <c r="AE511" s="218"/>
      <c r="AF511" s="218"/>
      <c r="AG511" s="218"/>
      <c r="AH511" s="218"/>
      <c r="AI511" s="218"/>
      <c r="AJ511" s="218"/>
      <c r="AK511" s="218"/>
      <c r="AL511" s="218"/>
      <c r="AM511" s="218"/>
      <c r="AN511" s="218"/>
      <c r="AO511" s="218"/>
      <c r="AP511" s="218"/>
      <c r="AQ511" s="218"/>
      <c r="AR511" s="218"/>
      <c r="AS511" s="218"/>
      <c r="AT511" s="218"/>
      <c r="AU511" s="218"/>
      <c r="AV511" s="218"/>
      <c r="AW511" s="218"/>
      <c r="AX511" s="218"/>
      <c r="AY511" s="218"/>
      <c r="AZ511" s="218"/>
      <c r="BA511" s="218"/>
      <c r="BB511" s="218"/>
      <c r="BC511" s="218"/>
      <c r="BD511" s="218"/>
      <c r="BE511" s="218"/>
      <c r="BF511" s="218"/>
      <c r="BG511" s="218"/>
      <c r="BH511" s="218"/>
      <c r="BI511" s="218"/>
      <c r="BJ511" s="218"/>
      <c r="BK511" s="218"/>
      <c r="BL511" s="218"/>
      <c r="BM511" s="219">
        <v>20</v>
      </c>
    </row>
    <row r="512" spans="1:65">
      <c r="A512" s="30"/>
      <c r="B512" s="20" t="s">
        <v>272</v>
      </c>
      <c r="C512" s="12"/>
      <c r="D512" s="224">
        <v>152</v>
      </c>
      <c r="E512" s="217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  <c r="AA512" s="218"/>
      <c r="AB512" s="218"/>
      <c r="AC512" s="218"/>
      <c r="AD512" s="218"/>
      <c r="AE512" s="218"/>
      <c r="AF512" s="218"/>
      <c r="AG512" s="218"/>
      <c r="AH512" s="218"/>
      <c r="AI512" s="218"/>
      <c r="AJ512" s="218"/>
      <c r="AK512" s="218"/>
      <c r="AL512" s="218"/>
      <c r="AM512" s="218"/>
      <c r="AN512" s="218"/>
      <c r="AO512" s="218"/>
      <c r="AP512" s="218"/>
      <c r="AQ512" s="218"/>
      <c r="AR512" s="218"/>
      <c r="AS512" s="218"/>
      <c r="AT512" s="218"/>
      <c r="AU512" s="218"/>
      <c r="AV512" s="218"/>
      <c r="AW512" s="218"/>
      <c r="AX512" s="218"/>
      <c r="AY512" s="218"/>
      <c r="AZ512" s="218"/>
      <c r="BA512" s="218"/>
      <c r="BB512" s="218"/>
      <c r="BC512" s="218"/>
      <c r="BD512" s="218"/>
      <c r="BE512" s="218"/>
      <c r="BF512" s="218"/>
      <c r="BG512" s="218"/>
      <c r="BH512" s="218"/>
      <c r="BI512" s="218"/>
      <c r="BJ512" s="218"/>
      <c r="BK512" s="218"/>
      <c r="BL512" s="218"/>
      <c r="BM512" s="219">
        <v>16</v>
      </c>
    </row>
    <row r="513" spans="1:65">
      <c r="A513" s="30"/>
      <c r="B513" s="3" t="s">
        <v>273</v>
      </c>
      <c r="C513" s="29"/>
      <c r="D513" s="221">
        <v>152</v>
      </c>
      <c r="E513" s="217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  <c r="AA513" s="218"/>
      <c r="AB513" s="218"/>
      <c r="AC513" s="218"/>
      <c r="AD513" s="218"/>
      <c r="AE513" s="218"/>
      <c r="AF513" s="218"/>
      <c r="AG513" s="218"/>
      <c r="AH513" s="218"/>
      <c r="AI513" s="218"/>
      <c r="AJ513" s="218"/>
      <c r="AK513" s="218"/>
      <c r="AL513" s="218"/>
      <c r="AM513" s="218"/>
      <c r="AN513" s="218"/>
      <c r="AO513" s="218"/>
      <c r="AP513" s="218"/>
      <c r="AQ513" s="218"/>
      <c r="AR513" s="218"/>
      <c r="AS513" s="218"/>
      <c r="AT513" s="218"/>
      <c r="AU513" s="218"/>
      <c r="AV513" s="218"/>
      <c r="AW513" s="218"/>
      <c r="AX513" s="218"/>
      <c r="AY513" s="218"/>
      <c r="AZ513" s="218"/>
      <c r="BA513" s="218"/>
      <c r="BB513" s="218"/>
      <c r="BC513" s="218"/>
      <c r="BD513" s="218"/>
      <c r="BE513" s="218"/>
      <c r="BF513" s="218"/>
      <c r="BG513" s="218"/>
      <c r="BH513" s="218"/>
      <c r="BI513" s="218"/>
      <c r="BJ513" s="218"/>
      <c r="BK513" s="218"/>
      <c r="BL513" s="218"/>
      <c r="BM513" s="219">
        <v>152</v>
      </c>
    </row>
    <row r="514" spans="1:65">
      <c r="A514" s="30"/>
      <c r="B514" s="3" t="s">
        <v>274</v>
      </c>
      <c r="C514" s="29"/>
      <c r="D514" s="221">
        <v>1.4142135623730951</v>
      </c>
      <c r="E514" s="217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  <c r="AA514" s="218"/>
      <c r="AB514" s="218"/>
      <c r="AC514" s="218"/>
      <c r="AD514" s="218"/>
      <c r="AE514" s="218"/>
      <c r="AF514" s="218"/>
      <c r="AG514" s="218"/>
      <c r="AH514" s="218"/>
      <c r="AI514" s="218"/>
      <c r="AJ514" s="218"/>
      <c r="AK514" s="218"/>
      <c r="AL514" s="218"/>
      <c r="AM514" s="218"/>
      <c r="AN514" s="218"/>
      <c r="AO514" s="218"/>
      <c r="AP514" s="218"/>
      <c r="AQ514" s="218"/>
      <c r="AR514" s="218"/>
      <c r="AS514" s="218"/>
      <c r="AT514" s="218"/>
      <c r="AU514" s="218"/>
      <c r="AV514" s="218"/>
      <c r="AW514" s="218"/>
      <c r="AX514" s="218"/>
      <c r="AY514" s="218"/>
      <c r="AZ514" s="218"/>
      <c r="BA514" s="218"/>
      <c r="BB514" s="218"/>
      <c r="BC514" s="218"/>
      <c r="BD514" s="218"/>
      <c r="BE514" s="218"/>
      <c r="BF514" s="218"/>
      <c r="BG514" s="218"/>
      <c r="BH514" s="218"/>
      <c r="BI514" s="218"/>
      <c r="BJ514" s="218"/>
      <c r="BK514" s="218"/>
      <c r="BL514" s="218"/>
      <c r="BM514" s="219">
        <v>26</v>
      </c>
    </row>
    <row r="515" spans="1:65">
      <c r="A515" s="30"/>
      <c r="B515" s="3" t="s">
        <v>87</v>
      </c>
      <c r="C515" s="29"/>
      <c r="D515" s="13">
        <v>9.304036594559837E-3</v>
      </c>
      <c r="E515" s="15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5"/>
    </row>
    <row r="516" spans="1:65">
      <c r="A516" s="30"/>
      <c r="B516" s="3" t="s">
        <v>275</v>
      </c>
      <c r="C516" s="29"/>
      <c r="D516" s="13">
        <v>0</v>
      </c>
      <c r="E516" s="15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5"/>
    </row>
    <row r="517" spans="1:65">
      <c r="A517" s="30"/>
      <c r="B517" s="46" t="s">
        <v>276</v>
      </c>
      <c r="C517" s="47"/>
      <c r="D517" s="45" t="s">
        <v>277</v>
      </c>
      <c r="E517" s="15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5"/>
    </row>
    <row r="518" spans="1:65">
      <c r="B518" s="31"/>
      <c r="C518" s="20"/>
      <c r="D518" s="20"/>
      <c r="BM518" s="55"/>
    </row>
    <row r="519" spans="1:65" ht="15">
      <c r="B519" s="8" t="s">
        <v>660</v>
      </c>
      <c r="BM519" s="28" t="s">
        <v>278</v>
      </c>
    </row>
    <row r="520" spans="1:65" ht="15">
      <c r="A520" s="25" t="s">
        <v>21</v>
      </c>
      <c r="B520" s="18" t="s">
        <v>112</v>
      </c>
      <c r="C520" s="15" t="s">
        <v>113</v>
      </c>
      <c r="D520" s="16" t="s">
        <v>348</v>
      </c>
      <c r="E520" s="15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1</v>
      </c>
    </row>
    <row r="521" spans="1:65">
      <c r="A521" s="30"/>
      <c r="B521" s="19" t="s">
        <v>231</v>
      </c>
      <c r="C521" s="9" t="s">
        <v>231</v>
      </c>
      <c r="D521" s="10" t="s">
        <v>114</v>
      </c>
      <c r="E521" s="15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 t="s">
        <v>3</v>
      </c>
    </row>
    <row r="522" spans="1:65">
      <c r="A522" s="30"/>
      <c r="B522" s="19"/>
      <c r="C522" s="9"/>
      <c r="D522" s="10" t="s">
        <v>356</v>
      </c>
      <c r="E522" s="15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>
        <v>2</v>
      </c>
    </row>
    <row r="523" spans="1:65">
      <c r="A523" s="30"/>
      <c r="B523" s="19"/>
      <c r="C523" s="9"/>
      <c r="D523" s="26"/>
      <c r="E523" s="15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2</v>
      </c>
    </row>
    <row r="524" spans="1:65">
      <c r="A524" s="30"/>
      <c r="B524" s="18">
        <v>1</v>
      </c>
      <c r="C524" s="14">
        <v>1</v>
      </c>
      <c r="D524" s="22">
        <v>0.23</v>
      </c>
      <c r="E524" s="15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8">
        <v>1</v>
      </c>
    </row>
    <row r="525" spans="1:65">
      <c r="A525" s="30"/>
      <c r="B525" s="19">
        <v>1</v>
      </c>
      <c r="C525" s="9">
        <v>2</v>
      </c>
      <c r="D525" s="11">
        <v>0.25</v>
      </c>
      <c r="E525" s="15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8">
        <v>21</v>
      </c>
    </row>
    <row r="526" spans="1:65">
      <c r="A526" s="30"/>
      <c r="B526" s="20" t="s">
        <v>272</v>
      </c>
      <c r="C526" s="12"/>
      <c r="D526" s="23">
        <v>0.24</v>
      </c>
      <c r="E526" s="15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8">
        <v>16</v>
      </c>
    </row>
    <row r="527" spans="1:65">
      <c r="A527" s="30"/>
      <c r="B527" s="3" t="s">
        <v>273</v>
      </c>
      <c r="C527" s="29"/>
      <c r="D527" s="11">
        <v>0.24</v>
      </c>
      <c r="E527" s="15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8">
        <v>0.24</v>
      </c>
    </row>
    <row r="528" spans="1:65">
      <c r="A528" s="30"/>
      <c r="B528" s="3" t="s">
        <v>274</v>
      </c>
      <c r="C528" s="29"/>
      <c r="D528" s="24">
        <v>1.4142135623730944E-2</v>
      </c>
      <c r="E528" s="15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8">
        <v>27</v>
      </c>
    </row>
    <row r="529" spans="1:65">
      <c r="A529" s="30"/>
      <c r="B529" s="3" t="s">
        <v>87</v>
      </c>
      <c r="C529" s="29"/>
      <c r="D529" s="13">
        <v>5.8925565098878932E-2</v>
      </c>
      <c r="E529" s="15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30"/>
      <c r="B530" s="3" t="s">
        <v>275</v>
      </c>
      <c r="C530" s="29"/>
      <c r="D530" s="13">
        <v>0</v>
      </c>
      <c r="E530" s="15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30"/>
      <c r="B531" s="46" t="s">
        <v>276</v>
      </c>
      <c r="C531" s="47"/>
      <c r="D531" s="45" t="s">
        <v>277</v>
      </c>
      <c r="E531" s="15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B532" s="31"/>
      <c r="C532" s="20"/>
      <c r="D532" s="20"/>
      <c r="BM532" s="55"/>
    </row>
    <row r="533" spans="1:65" ht="15">
      <c r="B533" s="8" t="s">
        <v>661</v>
      </c>
      <c r="BM533" s="28" t="s">
        <v>278</v>
      </c>
    </row>
    <row r="534" spans="1:65" ht="15">
      <c r="A534" s="25" t="s">
        <v>24</v>
      </c>
      <c r="B534" s="18" t="s">
        <v>112</v>
      </c>
      <c r="C534" s="15" t="s">
        <v>113</v>
      </c>
      <c r="D534" s="16" t="s">
        <v>348</v>
      </c>
      <c r="E534" s="15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8">
        <v>1</v>
      </c>
    </row>
    <row r="535" spans="1:65">
      <c r="A535" s="30"/>
      <c r="B535" s="19" t="s">
        <v>231</v>
      </c>
      <c r="C535" s="9" t="s">
        <v>231</v>
      </c>
      <c r="D535" s="10" t="s">
        <v>114</v>
      </c>
      <c r="E535" s="15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 t="s">
        <v>3</v>
      </c>
    </row>
    <row r="536" spans="1:65">
      <c r="A536" s="30"/>
      <c r="B536" s="19"/>
      <c r="C536" s="9"/>
      <c r="D536" s="10" t="s">
        <v>356</v>
      </c>
      <c r="E536" s="15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>
        <v>2</v>
      </c>
    </row>
    <row r="537" spans="1:65">
      <c r="A537" s="30"/>
      <c r="B537" s="19"/>
      <c r="C537" s="9"/>
      <c r="D537" s="26"/>
      <c r="E537" s="15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>
        <v>2</v>
      </c>
    </row>
    <row r="538" spans="1:65">
      <c r="A538" s="30"/>
      <c r="B538" s="18">
        <v>1</v>
      </c>
      <c r="C538" s="14">
        <v>1</v>
      </c>
      <c r="D538" s="22">
        <v>0.53</v>
      </c>
      <c r="E538" s="15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1</v>
      </c>
    </row>
    <row r="539" spans="1:65">
      <c r="A539" s="30"/>
      <c r="B539" s="19">
        <v>1</v>
      </c>
      <c r="C539" s="9">
        <v>2</v>
      </c>
      <c r="D539" s="11">
        <v>0.56999999999999995</v>
      </c>
      <c r="E539" s="15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>
        <v>22</v>
      </c>
    </row>
    <row r="540" spans="1:65">
      <c r="A540" s="30"/>
      <c r="B540" s="20" t="s">
        <v>272</v>
      </c>
      <c r="C540" s="12"/>
      <c r="D540" s="23">
        <v>0.55000000000000004</v>
      </c>
      <c r="E540" s="15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>
        <v>16</v>
      </c>
    </row>
    <row r="541" spans="1:65">
      <c r="A541" s="30"/>
      <c r="B541" s="3" t="s">
        <v>273</v>
      </c>
      <c r="C541" s="29"/>
      <c r="D541" s="11">
        <v>0.55000000000000004</v>
      </c>
      <c r="E541" s="15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>
        <v>0.55000000000000004</v>
      </c>
    </row>
    <row r="542" spans="1:65">
      <c r="A542" s="30"/>
      <c r="B542" s="3" t="s">
        <v>274</v>
      </c>
      <c r="C542" s="29"/>
      <c r="D542" s="24">
        <v>2.8284271247461849E-2</v>
      </c>
      <c r="E542" s="15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8">
        <v>28</v>
      </c>
    </row>
    <row r="543" spans="1:65">
      <c r="A543" s="30"/>
      <c r="B543" s="3" t="s">
        <v>87</v>
      </c>
      <c r="C543" s="29"/>
      <c r="D543" s="13">
        <v>5.1425947722657905E-2</v>
      </c>
      <c r="E543" s="15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A544" s="30"/>
      <c r="B544" s="3" t="s">
        <v>275</v>
      </c>
      <c r="C544" s="29"/>
      <c r="D544" s="13">
        <v>0</v>
      </c>
      <c r="E544" s="15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30"/>
      <c r="B545" s="46" t="s">
        <v>276</v>
      </c>
      <c r="C545" s="47"/>
      <c r="D545" s="45" t="s">
        <v>277</v>
      </c>
      <c r="E545" s="15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B546" s="31"/>
      <c r="C546" s="20"/>
      <c r="D546" s="20"/>
      <c r="BM546" s="55"/>
    </row>
    <row r="547" spans="1:65" ht="15">
      <c r="B547" s="8" t="s">
        <v>662</v>
      </c>
      <c r="BM547" s="28" t="s">
        <v>278</v>
      </c>
    </row>
    <row r="548" spans="1:65" ht="15">
      <c r="A548" s="25" t="s">
        <v>27</v>
      </c>
      <c r="B548" s="18" t="s">
        <v>112</v>
      </c>
      <c r="C548" s="15" t="s">
        <v>113</v>
      </c>
      <c r="D548" s="16" t="s">
        <v>348</v>
      </c>
      <c r="E548" s="15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8">
        <v>1</v>
      </c>
    </row>
    <row r="549" spans="1:65">
      <c r="A549" s="30"/>
      <c r="B549" s="19" t="s">
        <v>231</v>
      </c>
      <c r="C549" s="9" t="s">
        <v>231</v>
      </c>
      <c r="D549" s="10" t="s">
        <v>114</v>
      </c>
      <c r="E549" s="15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8" t="s">
        <v>3</v>
      </c>
    </row>
    <row r="550" spans="1:65">
      <c r="A550" s="30"/>
      <c r="B550" s="19"/>
      <c r="C550" s="9"/>
      <c r="D550" s="10" t="s">
        <v>356</v>
      </c>
      <c r="E550" s="15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>
        <v>2</v>
      </c>
    </row>
    <row r="551" spans="1:65">
      <c r="A551" s="30"/>
      <c r="B551" s="19"/>
      <c r="C551" s="9"/>
      <c r="D551" s="26"/>
      <c r="E551" s="15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>
        <v>2</v>
      </c>
    </row>
    <row r="552" spans="1:65">
      <c r="A552" s="30"/>
      <c r="B552" s="18">
        <v>1</v>
      </c>
      <c r="C552" s="14">
        <v>1</v>
      </c>
      <c r="D552" s="148" t="s">
        <v>98</v>
      </c>
      <c r="E552" s="15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8">
        <v>1</v>
      </c>
    </row>
    <row r="553" spans="1:65">
      <c r="A553" s="30"/>
      <c r="B553" s="19">
        <v>1</v>
      </c>
      <c r="C553" s="9">
        <v>2</v>
      </c>
      <c r="D553" s="149" t="s">
        <v>98</v>
      </c>
      <c r="E553" s="15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>
        <v>23</v>
      </c>
    </row>
    <row r="554" spans="1:65">
      <c r="A554" s="30"/>
      <c r="B554" s="20" t="s">
        <v>272</v>
      </c>
      <c r="C554" s="12"/>
      <c r="D554" s="23" t="s">
        <v>674</v>
      </c>
      <c r="E554" s="15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8">
        <v>16</v>
      </c>
    </row>
    <row r="555" spans="1:65">
      <c r="A555" s="30"/>
      <c r="B555" s="3" t="s">
        <v>273</v>
      </c>
      <c r="C555" s="29"/>
      <c r="D555" s="11" t="s">
        <v>674</v>
      </c>
      <c r="E555" s="15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8" t="s">
        <v>98</v>
      </c>
    </row>
    <row r="556" spans="1:65">
      <c r="A556" s="30"/>
      <c r="B556" s="3" t="s">
        <v>274</v>
      </c>
      <c r="C556" s="29"/>
      <c r="D556" s="24" t="s">
        <v>674</v>
      </c>
      <c r="E556" s="15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8">
        <v>29</v>
      </c>
    </row>
    <row r="557" spans="1:65">
      <c r="A557" s="30"/>
      <c r="B557" s="3" t="s">
        <v>87</v>
      </c>
      <c r="C557" s="29"/>
      <c r="D557" s="13" t="s">
        <v>674</v>
      </c>
      <c r="E557" s="15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5"/>
    </row>
    <row r="558" spans="1:65">
      <c r="A558" s="30"/>
      <c r="B558" s="3" t="s">
        <v>275</v>
      </c>
      <c r="C558" s="29"/>
      <c r="D558" s="13" t="s">
        <v>674</v>
      </c>
      <c r="E558" s="15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5"/>
    </row>
    <row r="559" spans="1:65">
      <c r="A559" s="30"/>
      <c r="B559" s="46" t="s">
        <v>276</v>
      </c>
      <c r="C559" s="47"/>
      <c r="D559" s="45" t="s">
        <v>277</v>
      </c>
      <c r="E559" s="15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5"/>
    </row>
    <row r="560" spans="1:65">
      <c r="B560" s="31"/>
      <c r="C560" s="20"/>
      <c r="D560" s="20"/>
      <c r="BM560" s="55"/>
    </row>
    <row r="561" spans="1:65" ht="15">
      <c r="B561" s="8" t="s">
        <v>663</v>
      </c>
      <c r="BM561" s="28" t="s">
        <v>278</v>
      </c>
    </row>
    <row r="562" spans="1:65" ht="15">
      <c r="A562" s="25" t="s">
        <v>30</v>
      </c>
      <c r="B562" s="18" t="s">
        <v>112</v>
      </c>
      <c r="C562" s="15" t="s">
        <v>113</v>
      </c>
      <c r="D562" s="16" t="s">
        <v>348</v>
      </c>
      <c r="E562" s="15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8">
        <v>1</v>
      </c>
    </row>
    <row r="563" spans="1:65">
      <c r="A563" s="30"/>
      <c r="B563" s="19" t="s">
        <v>231</v>
      </c>
      <c r="C563" s="9" t="s">
        <v>231</v>
      </c>
      <c r="D563" s="10" t="s">
        <v>114</v>
      </c>
      <c r="E563" s="15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8" t="s">
        <v>3</v>
      </c>
    </row>
    <row r="564" spans="1:65">
      <c r="A564" s="30"/>
      <c r="B564" s="19"/>
      <c r="C564" s="9"/>
      <c r="D564" s="10" t="s">
        <v>356</v>
      </c>
      <c r="E564" s="15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8">
        <v>2</v>
      </c>
    </row>
    <row r="565" spans="1:65">
      <c r="A565" s="30"/>
      <c r="B565" s="19"/>
      <c r="C565" s="9"/>
      <c r="D565" s="26"/>
      <c r="E565" s="15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8">
        <v>2</v>
      </c>
    </row>
    <row r="566" spans="1:65">
      <c r="A566" s="30"/>
      <c r="B566" s="18">
        <v>1</v>
      </c>
      <c r="C566" s="14">
        <v>1</v>
      </c>
      <c r="D566" s="22">
        <v>1.29</v>
      </c>
      <c r="E566" s="15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8">
        <v>1</v>
      </c>
    </row>
    <row r="567" spans="1:65">
      <c r="A567" s="30"/>
      <c r="B567" s="19">
        <v>1</v>
      </c>
      <c r="C567" s="9">
        <v>2</v>
      </c>
      <c r="D567" s="11">
        <v>1.33</v>
      </c>
      <c r="E567" s="15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8">
        <v>24</v>
      </c>
    </row>
    <row r="568" spans="1:65">
      <c r="A568" s="30"/>
      <c r="B568" s="20" t="s">
        <v>272</v>
      </c>
      <c r="C568" s="12"/>
      <c r="D568" s="23">
        <v>1.31</v>
      </c>
      <c r="E568" s="15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8">
        <v>16</v>
      </c>
    </row>
    <row r="569" spans="1:65">
      <c r="A569" s="30"/>
      <c r="B569" s="3" t="s">
        <v>273</v>
      </c>
      <c r="C569" s="29"/>
      <c r="D569" s="11">
        <v>1.31</v>
      </c>
      <c r="E569" s="15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8">
        <v>1.31</v>
      </c>
    </row>
    <row r="570" spans="1:65">
      <c r="A570" s="30"/>
      <c r="B570" s="3" t="s">
        <v>274</v>
      </c>
      <c r="C570" s="29"/>
      <c r="D570" s="24">
        <v>2.8284271247461926E-2</v>
      </c>
      <c r="E570" s="15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8">
        <v>30</v>
      </c>
    </row>
    <row r="571" spans="1:65">
      <c r="A571" s="30"/>
      <c r="B571" s="3" t="s">
        <v>87</v>
      </c>
      <c r="C571" s="29"/>
      <c r="D571" s="13">
        <v>2.1591046753787729E-2</v>
      </c>
      <c r="E571" s="15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5"/>
    </row>
    <row r="572" spans="1:65">
      <c r="A572" s="30"/>
      <c r="B572" s="3" t="s">
        <v>275</v>
      </c>
      <c r="C572" s="29"/>
      <c r="D572" s="13">
        <v>0</v>
      </c>
      <c r="E572" s="15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5"/>
    </row>
    <row r="573" spans="1:65">
      <c r="A573" s="30"/>
      <c r="B573" s="46" t="s">
        <v>276</v>
      </c>
      <c r="C573" s="47"/>
      <c r="D573" s="45" t="s">
        <v>277</v>
      </c>
      <c r="E573" s="15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5"/>
    </row>
    <row r="574" spans="1:65">
      <c r="B574" s="31"/>
      <c r="C574" s="20"/>
      <c r="D574" s="20"/>
      <c r="BM574" s="55"/>
    </row>
    <row r="575" spans="1:65" ht="15">
      <c r="B575" s="8" t="s">
        <v>664</v>
      </c>
      <c r="BM575" s="28" t="s">
        <v>278</v>
      </c>
    </row>
    <row r="576" spans="1:65" ht="15">
      <c r="A576" s="25" t="s">
        <v>63</v>
      </c>
      <c r="B576" s="18" t="s">
        <v>112</v>
      </c>
      <c r="C576" s="15" t="s">
        <v>113</v>
      </c>
      <c r="D576" s="16" t="s">
        <v>348</v>
      </c>
      <c r="E576" s="15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>
        <v>1</v>
      </c>
    </row>
    <row r="577" spans="1:65">
      <c r="A577" s="30"/>
      <c r="B577" s="19" t="s">
        <v>231</v>
      </c>
      <c r="C577" s="9" t="s">
        <v>231</v>
      </c>
      <c r="D577" s="10" t="s">
        <v>114</v>
      </c>
      <c r="E577" s="15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8" t="s">
        <v>1</v>
      </c>
    </row>
    <row r="578" spans="1:65">
      <c r="A578" s="30"/>
      <c r="B578" s="19"/>
      <c r="C578" s="9"/>
      <c r="D578" s="10" t="s">
        <v>356</v>
      </c>
      <c r="E578" s="15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8">
        <v>3</v>
      </c>
    </row>
    <row r="579" spans="1:65">
      <c r="A579" s="30"/>
      <c r="B579" s="19"/>
      <c r="C579" s="9"/>
      <c r="D579" s="26"/>
      <c r="E579" s="15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8">
        <v>3</v>
      </c>
    </row>
    <row r="580" spans="1:65">
      <c r="A580" s="30"/>
      <c r="B580" s="18">
        <v>1</v>
      </c>
      <c r="C580" s="14">
        <v>1</v>
      </c>
      <c r="D580" s="229">
        <v>0.61599999999999999</v>
      </c>
      <c r="E580" s="206"/>
      <c r="F580" s="207"/>
      <c r="G580" s="207"/>
      <c r="H580" s="207"/>
      <c r="I580" s="207"/>
      <c r="J580" s="207"/>
      <c r="K580" s="207"/>
      <c r="L580" s="207"/>
      <c r="M580" s="207"/>
      <c r="N580" s="207"/>
      <c r="O580" s="207"/>
      <c r="P580" s="207"/>
      <c r="Q580" s="207"/>
      <c r="R580" s="207"/>
      <c r="S580" s="207"/>
      <c r="T580" s="207"/>
      <c r="U580" s="207"/>
      <c r="V580" s="207"/>
      <c r="W580" s="207"/>
      <c r="X580" s="207"/>
      <c r="Y580" s="207"/>
      <c r="Z580" s="207"/>
      <c r="AA580" s="207"/>
      <c r="AB580" s="207"/>
      <c r="AC580" s="207"/>
      <c r="AD580" s="207"/>
      <c r="AE580" s="207"/>
      <c r="AF580" s="207"/>
      <c r="AG580" s="207"/>
      <c r="AH580" s="207"/>
      <c r="AI580" s="207"/>
      <c r="AJ580" s="207"/>
      <c r="AK580" s="207"/>
      <c r="AL580" s="207"/>
      <c r="AM580" s="207"/>
      <c r="AN580" s="207"/>
      <c r="AO580" s="207"/>
      <c r="AP580" s="207"/>
      <c r="AQ580" s="207"/>
      <c r="AR580" s="207"/>
      <c r="AS580" s="207"/>
      <c r="AT580" s="207"/>
      <c r="AU580" s="207"/>
      <c r="AV580" s="207"/>
      <c r="AW580" s="207"/>
      <c r="AX580" s="207"/>
      <c r="AY580" s="207"/>
      <c r="AZ580" s="207"/>
      <c r="BA580" s="207"/>
      <c r="BB580" s="207"/>
      <c r="BC580" s="207"/>
      <c r="BD580" s="207"/>
      <c r="BE580" s="207"/>
      <c r="BF580" s="207"/>
      <c r="BG580" s="207"/>
      <c r="BH580" s="207"/>
      <c r="BI580" s="207"/>
      <c r="BJ580" s="207"/>
      <c r="BK580" s="207"/>
      <c r="BL580" s="207"/>
      <c r="BM580" s="230">
        <v>1</v>
      </c>
    </row>
    <row r="581" spans="1:65">
      <c r="A581" s="30"/>
      <c r="B581" s="19">
        <v>1</v>
      </c>
      <c r="C581" s="9">
        <v>2</v>
      </c>
      <c r="D581" s="24">
        <v>0.62</v>
      </c>
      <c r="E581" s="206"/>
      <c r="F581" s="207"/>
      <c r="G581" s="207"/>
      <c r="H581" s="207"/>
      <c r="I581" s="207"/>
      <c r="J581" s="207"/>
      <c r="K581" s="207"/>
      <c r="L581" s="207"/>
      <c r="M581" s="207"/>
      <c r="N581" s="207"/>
      <c r="O581" s="207"/>
      <c r="P581" s="207"/>
      <c r="Q581" s="207"/>
      <c r="R581" s="207"/>
      <c r="S581" s="207"/>
      <c r="T581" s="207"/>
      <c r="U581" s="207"/>
      <c r="V581" s="207"/>
      <c r="W581" s="207"/>
      <c r="X581" s="207"/>
      <c r="Y581" s="207"/>
      <c r="Z581" s="207"/>
      <c r="AA581" s="207"/>
      <c r="AB581" s="207"/>
      <c r="AC581" s="207"/>
      <c r="AD581" s="207"/>
      <c r="AE581" s="207"/>
      <c r="AF581" s="207"/>
      <c r="AG581" s="207"/>
      <c r="AH581" s="207"/>
      <c r="AI581" s="207"/>
      <c r="AJ581" s="207"/>
      <c r="AK581" s="207"/>
      <c r="AL581" s="207"/>
      <c r="AM581" s="207"/>
      <c r="AN581" s="207"/>
      <c r="AO581" s="207"/>
      <c r="AP581" s="207"/>
      <c r="AQ581" s="207"/>
      <c r="AR581" s="207"/>
      <c r="AS581" s="207"/>
      <c r="AT581" s="207"/>
      <c r="AU581" s="207"/>
      <c r="AV581" s="207"/>
      <c r="AW581" s="207"/>
      <c r="AX581" s="207"/>
      <c r="AY581" s="207"/>
      <c r="AZ581" s="207"/>
      <c r="BA581" s="207"/>
      <c r="BB581" s="207"/>
      <c r="BC581" s="207"/>
      <c r="BD581" s="207"/>
      <c r="BE581" s="207"/>
      <c r="BF581" s="207"/>
      <c r="BG581" s="207"/>
      <c r="BH581" s="207"/>
      <c r="BI581" s="207"/>
      <c r="BJ581" s="207"/>
      <c r="BK581" s="207"/>
      <c r="BL581" s="207"/>
      <c r="BM581" s="230">
        <v>25</v>
      </c>
    </row>
    <row r="582" spans="1:65">
      <c r="A582" s="30"/>
      <c r="B582" s="20" t="s">
        <v>272</v>
      </c>
      <c r="C582" s="12"/>
      <c r="D582" s="232">
        <v>0.61799999999999999</v>
      </c>
      <c r="E582" s="206"/>
      <c r="F582" s="207"/>
      <c r="G582" s="207"/>
      <c r="H582" s="207"/>
      <c r="I582" s="207"/>
      <c r="J582" s="207"/>
      <c r="K582" s="207"/>
      <c r="L582" s="207"/>
      <c r="M582" s="207"/>
      <c r="N582" s="207"/>
      <c r="O582" s="207"/>
      <c r="P582" s="207"/>
      <c r="Q582" s="207"/>
      <c r="R582" s="207"/>
      <c r="S582" s="207"/>
      <c r="T582" s="207"/>
      <c r="U582" s="207"/>
      <c r="V582" s="207"/>
      <c r="W582" s="207"/>
      <c r="X582" s="207"/>
      <c r="Y582" s="207"/>
      <c r="Z582" s="207"/>
      <c r="AA582" s="207"/>
      <c r="AB582" s="207"/>
      <c r="AC582" s="207"/>
      <c r="AD582" s="207"/>
      <c r="AE582" s="207"/>
      <c r="AF582" s="207"/>
      <c r="AG582" s="207"/>
      <c r="AH582" s="207"/>
      <c r="AI582" s="207"/>
      <c r="AJ582" s="207"/>
      <c r="AK582" s="207"/>
      <c r="AL582" s="207"/>
      <c r="AM582" s="207"/>
      <c r="AN582" s="207"/>
      <c r="AO582" s="207"/>
      <c r="AP582" s="207"/>
      <c r="AQ582" s="207"/>
      <c r="AR582" s="207"/>
      <c r="AS582" s="207"/>
      <c r="AT582" s="207"/>
      <c r="AU582" s="207"/>
      <c r="AV582" s="207"/>
      <c r="AW582" s="207"/>
      <c r="AX582" s="207"/>
      <c r="AY582" s="207"/>
      <c r="AZ582" s="207"/>
      <c r="BA582" s="207"/>
      <c r="BB582" s="207"/>
      <c r="BC582" s="207"/>
      <c r="BD582" s="207"/>
      <c r="BE582" s="207"/>
      <c r="BF582" s="207"/>
      <c r="BG582" s="207"/>
      <c r="BH582" s="207"/>
      <c r="BI582" s="207"/>
      <c r="BJ582" s="207"/>
      <c r="BK582" s="207"/>
      <c r="BL582" s="207"/>
      <c r="BM582" s="230">
        <v>16</v>
      </c>
    </row>
    <row r="583" spans="1:65">
      <c r="A583" s="30"/>
      <c r="B583" s="3" t="s">
        <v>273</v>
      </c>
      <c r="C583" s="29"/>
      <c r="D583" s="24">
        <v>0.61799999999999999</v>
      </c>
      <c r="E583" s="206"/>
      <c r="F583" s="207"/>
      <c r="G583" s="207"/>
      <c r="H583" s="207"/>
      <c r="I583" s="207"/>
      <c r="J583" s="207"/>
      <c r="K583" s="207"/>
      <c r="L583" s="207"/>
      <c r="M583" s="207"/>
      <c r="N583" s="207"/>
      <c r="O583" s="207"/>
      <c r="P583" s="207"/>
      <c r="Q583" s="207"/>
      <c r="R583" s="207"/>
      <c r="S583" s="207"/>
      <c r="T583" s="207"/>
      <c r="U583" s="207"/>
      <c r="V583" s="207"/>
      <c r="W583" s="207"/>
      <c r="X583" s="207"/>
      <c r="Y583" s="207"/>
      <c r="Z583" s="207"/>
      <c r="AA583" s="207"/>
      <c r="AB583" s="207"/>
      <c r="AC583" s="207"/>
      <c r="AD583" s="207"/>
      <c r="AE583" s="207"/>
      <c r="AF583" s="207"/>
      <c r="AG583" s="207"/>
      <c r="AH583" s="207"/>
      <c r="AI583" s="207"/>
      <c r="AJ583" s="207"/>
      <c r="AK583" s="207"/>
      <c r="AL583" s="207"/>
      <c r="AM583" s="207"/>
      <c r="AN583" s="207"/>
      <c r="AO583" s="207"/>
      <c r="AP583" s="207"/>
      <c r="AQ583" s="207"/>
      <c r="AR583" s="207"/>
      <c r="AS583" s="207"/>
      <c r="AT583" s="207"/>
      <c r="AU583" s="207"/>
      <c r="AV583" s="207"/>
      <c r="AW583" s="207"/>
      <c r="AX583" s="207"/>
      <c r="AY583" s="207"/>
      <c r="AZ583" s="207"/>
      <c r="BA583" s="207"/>
      <c r="BB583" s="207"/>
      <c r="BC583" s="207"/>
      <c r="BD583" s="207"/>
      <c r="BE583" s="207"/>
      <c r="BF583" s="207"/>
      <c r="BG583" s="207"/>
      <c r="BH583" s="207"/>
      <c r="BI583" s="207"/>
      <c r="BJ583" s="207"/>
      <c r="BK583" s="207"/>
      <c r="BL583" s="207"/>
      <c r="BM583" s="230">
        <v>0.61799999999999999</v>
      </c>
    </row>
    <row r="584" spans="1:65">
      <c r="A584" s="30"/>
      <c r="B584" s="3" t="s">
        <v>274</v>
      </c>
      <c r="C584" s="29"/>
      <c r="D584" s="24">
        <v>2.8284271247461927E-3</v>
      </c>
      <c r="E584" s="206"/>
      <c r="F584" s="207"/>
      <c r="G584" s="207"/>
      <c r="H584" s="207"/>
      <c r="I584" s="207"/>
      <c r="J584" s="207"/>
      <c r="K584" s="207"/>
      <c r="L584" s="207"/>
      <c r="M584" s="207"/>
      <c r="N584" s="207"/>
      <c r="O584" s="207"/>
      <c r="P584" s="207"/>
      <c r="Q584" s="207"/>
      <c r="R584" s="207"/>
      <c r="S584" s="207"/>
      <c r="T584" s="207"/>
      <c r="U584" s="207"/>
      <c r="V584" s="207"/>
      <c r="W584" s="207"/>
      <c r="X584" s="207"/>
      <c r="Y584" s="207"/>
      <c r="Z584" s="207"/>
      <c r="AA584" s="207"/>
      <c r="AB584" s="207"/>
      <c r="AC584" s="207"/>
      <c r="AD584" s="207"/>
      <c r="AE584" s="207"/>
      <c r="AF584" s="207"/>
      <c r="AG584" s="207"/>
      <c r="AH584" s="207"/>
      <c r="AI584" s="207"/>
      <c r="AJ584" s="207"/>
      <c r="AK584" s="207"/>
      <c r="AL584" s="207"/>
      <c r="AM584" s="207"/>
      <c r="AN584" s="207"/>
      <c r="AO584" s="207"/>
      <c r="AP584" s="207"/>
      <c r="AQ584" s="207"/>
      <c r="AR584" s="207"/>
      <c r="AS584" s="207"/>
      <c r="AT584" s="207"/>
      <c r="AU584" s="207"/>
      <c r="AV584" s="207"/>
      <c r="AW584" s="207"/>
      <c r="AX584" s="207"/>
      <c r="AY584" s="207"/>
      <c r="AZ584" s="207"/>
      <c r="BA584" s="207"/>
      <c r="BB584" s="207"/>
      <c r="BC584" s="207"/>
      <c r="BD584" s="207"/>
      <c r="BE584" s="207"/>
      <c r="BF584" s="207"/>
      <c r="BG584" s="207"/>
      <c r="BH584" s="207"/>
      <c r="BI584" s="207"/>
      <c r="BJ584" s="207"/>
      <c r="BK584" s="207"/>
      <c r="BL584" s="207"/>
      <c r="BM584" s="230">
        <v>31</v>
      </c>
    </row>
    <row r="585" spans="1:65">
      <c r="A585" s="30"/>
      <c r="B585" s="3" t="s">
        <v>87</v>
      </c>
      <c r="C585" s="29"/>
      <c r="D585" s="13">
        <v>4.5767429203012831E-3</v>
      </c>
      <c r="E585" s="15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30"/>
      <c r="B586" s="3" t="s">
        <v>275</v>
      </c>
      <c r="C586" s="29"/>
      <c r="D586" s="13">
        <v>0</v>
      </c>
      <c r="E586" s="15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A587" s="30"/>
      <c r="B587" s="46" t="s">
        <v>276</v>
      </c>
      <c r="C587" s="47"/>
      <c r="D587" s="45" t="s">
        <v>277</v>
      </c>
      <c r="E587" s="15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5"/>
    </row>
    <row r="588" spans="1:65">
      <c r="B588" s="31"/>
      <c r="C588" s="20"/>
      <c r="D588" s="20"/>
      <c r="BM588" s="55"/>
    </row>
    <row r="589" spans="1:65" ht="15">
      <c r="B589" s="8" t="s">
        <v>665</v>
      </c>
      <c r="BM589" s="28" t="s">
        <v>278</v>
      </c>
    </row>
    <row r="590" spans="1:65" ht="15">
      <c r="A590" s="25" t="s">
        <v>64</v>
      </c>
      <c r="B590" s="18" t="s">
        <v>112</v>
      </c>
      <c r="C590" s="15" t="s">
        <v>113</v>
      </c>
      <c r="D590" s="16" t="s">
        <v>348</v>
      </c>
      <c r="E590" s="15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1</v>
      </c>
    </row>
    <row r="591" spans="1:65">
      <c r="A591" s="30"/>
      <c r="B591" s="19" t="s">
        <v>231</v>
      </c>
      <c r="C591" s="9" t="s">
        <v>231</v>
      </c>
      <c r="D591" s="10" t="s">
        <v>114</v>
      </c>
      <c r="E591" s="15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 t="s">
        <v>3</v>
      </c>
    </row>
    <row r="592" spans="1:65">
      <c r="A592" s="30"/>
      <c r="B592" s="19"/>
      <c r="C592" s="9"/>
      <c r="D592" s="10" t="s">
        <v>356</v>
      </c>
      <c r="E592" s="15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2</v>
      </c>
    </row>
    <row r="593" spans="1:65">
      <c r="A593" s="30"/>
      <c r="B593" s="19"/>
      <c r="C593" s="9"/>
      <c r="D593" s="26"/>
      <c r="E593" s="15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2</v>
      </c>
    </row>
    <row r="594" spans="1:65">
      <c r="A594" s="30"/>
      <c r="B594" s="18">
        <v>1</v>
      </c>
      <c r="C594" s="14">
        <v>1</v>
      </c>
      <c r="D594" s="22">
        <v>0.2</v>
      </c>
      <c r="E594" s="15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>
        <v>1</v>
      </c>
    </row>
    <row r="595" spans="1:65">
      <c r="A595" s="30"/>
      <c r="B595" s="19">
        <v>1</v>
      </c>
      <c r="C595" s="9">
        <v>2</v>
      </c>
      <c r="D595" s="11">
        <v>0.2</v>
      </c>
      <c r="E595" s="15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8">
        <v>26</v>
      </c>
    </row>
    <row r="596" spans="1:65">
      <c r="A596" s="30"/>
      <c r="B596" s="20" t="s">
        <v>272</v>
      </c>
      <c r="C596" s="12"/>
      <c r="D596" s="23">
        <v>0.2</v>
      </c>
      <c r="E596" s="15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8">
        <v>16</v>
      </c>
    </row>
    <row r="597" spans="1:65">
      <c r="A597" s="30"/>
      <c r="B597" s="3" t="s">
        <v>273</v>
      </c>
      <c r="C597" s="29"/>
      <c r="D597" s="11">
        <v>0.2</v>
      </c>
      <c r="E597" s="15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8">
        <v>0.2</v>
      </c>
    </row>
    <row r="598" spans="1:65">
      <c r="A598" s="30"/>
      <c r="B598" s="3" t="s">
        <v>274</v>
      </c>
      <c r="C598" s="29"/>
      <c r="D598" s="24">
        <v>0</v>
      </c>
      <c r="E598" s="15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8">
        <v>32</v>
      </c>
    </row>
    <row r="599" spans="1:65">
      <c r="A599" s="30"/>
      <c r="B599" s="3" t="s">
        <v>87</v>
      </c>
      <c r="C599" s="29"/>
      <c r="D599" s="13">
        <v>0</v>
      </c>
      <c r="E599" s="15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30"/>
      <c r="B600" s="3" t="s">
        <v>275</v>
      </c>
      <c r="C600" s="29"/>
      <c r="D600" s="13">
        <v>0</v>
      </c>
      <c r="E600" s="15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A601" s="30"/>
      <c r="B601" s="46" t="s">
        <v>276</v>
      </c>
      <c r="C601" s="47"/>
      <c r="D601" s="45" t="s">
        <v>277</v>
      </c>
      <c r="E601" s="15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B602" s="31"/>
      <c r="C602" s="20"/>
      <c r="D602" s="20"/>
      <c r="BM602" s="55"/>
    </row>
    <row r="603" spans="1:65" ht="15">
      <c r="B603" s="8" t="s">
        <v>666</v>
      </c>
      <c r="BM603" s="28" t="s">
        <v>278</v>
      </c>
    </row>
    <row r="604" spans="1:65" ht="15">
      <c r="A604" s="25" t="s">
        <v>65</v>
      </c>
      <c r="B604" s="18" t="s">
        <v>112</v>
      </c>
      <c r="C604" s="15" t="s">
        <v>113</v>
      </c>
      <c r="D604" s="16" t="s">
        <v>348</v>
      </c>
      <c r="E604" s="15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>
        <v>1</v>
      </c>
    </row>
    <row r="605" spans="1:65">
      <c r="A605" s="30"/>
      <c r="B605" s="19" t="s">
        <v>231</v>
      </c>
      <c r="C605" s="9" t="s">
        <v>231</v>
      </c>
      <c r="D605" s="10" t="s">
        <v>114</v>
      </c>
      <c r="E605" s="15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 t="s">
        <v>3</v>
      </c>
    </row>
    <row r="606" spans="1:65">
      <c r="A606" s="30"/>
      <c r="B606" s="19"/>
      <c r="C606" s="9"/>
      <c r="D606" s="10" t="s">
        <v>356</v>
      </c>
      <c r="E606" s="15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>
        <v>2</v>
      </c>
    </row>
    <row r="607" spans="1:65">
      <c r="A607" s="30"/>
      <c r="B607" s="19"/>
      <c r="C607" s="9"/>
      <c r="D607" s="26"/>
      <c r="E607" s="15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>
        <v>2</v>
      </c>
    </row>
    <row r="608" spans="1:65">
      <c r="A608" s="30"/>
      <c r="B608" s="18">
        <v>1</v>
      </c>
      <c r="C608" s="14">
        <v>1</v>
      </c>
      <c r="D608" s="22">
        <v>0.34</v>
      </c>
      <c r="E608" s="15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>
        <v>1</v>
      </c>
    </row>
    <row r="609" spans="1:65">
      <c r="A609" s="30"/>
      <c r="B609" s="19">
        <v>1</v>
      </c>
      <c r="C609" s="9">
        <v>2</v>
      </c>
      <c r="D609" s="11">
        <v>0.34</v>
      </c>
      <c r="E609" s="15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>
        <v>27</v>
      </c>
    </row>
    <row r="610" spans="1:65">
      <c r="A610" s="30"/>
      <c r="B610" s="20" t="s">
        <v>272</v>
      </c>
      <c r="C610" s="12"/>
      <c r="D610" s="23">
        <v>0.34</v>
      </c>
      <c r="E610" s="15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16</v>
      </c>
    </row>
    <row r="611" spans="1:65">
      <c r="A611" s="30"/>
      <c r="B611" s="3" t="s">
        <v>273</v>
      </c>
      <c r="C611" s="29"/>
      <c r="D611" s="11">
        <v>0.34</v>
      </c>
      <c r="E611" s="15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>
        <v>0.34</v>
      </c>
    </row>
    <row r="612" spans="1:65">
      <c r="A612" s="30"/>
      <c r="B612" s="3" t="s">
        <v>274</v>
      </c>
      <c r="C612" s="29"/>
      <c r="D612" s="24">
        <v>0</v>
      </c>
      <c r="E612" s="15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33</v>
      </c>
    </row>
    <row r="613" spans="1:65">
      <c r="A613" s="30"/>
      <c r="B613" s="3" t="s">
        <v>87</v>
      </c>
      <c r="C613" s="29"/>
      <c r="D613" s="13">
        <v>0</v>
      </c>
      <c r="E613" s="15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A614" s="30"/>
      <c r="B614" s="3" t="s">
        <v>275</v>
      </c>
      <c r="C614" s="29"/>
      <c r="D614" s="13">
        <v>0</v>
      </c>
      <c r="E614" s="15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30"/>
      <c r="B615" s="46" t="s">
        <v>276</v>
      </c>
      <c r="C615" s="47"/>
      <c r="D615" s="45" t="s">
        <v>277</v>
      </c>
      <c r="E615" s="15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B616" s="31"/>
      <c r="C616" s="20"/>
      <c r="D616" s="20"/>
      <c r="BM616" s="55"/>
    </row>
    <row r="617" spans="1:65" ht="15">
      <c r="B617" s="8" t="s">
        <v>667</v>
      </c>
      <c r="BM617" s="28" t="s">
        <v>278</v>
      </c>
    </row>
    <row r="618" spans="1:65" ht="15">
      <c r="A618" s="25" t="s">
        <v>32</v>
      </c>
      <c r="B618" s="18" t="s">
        <v>112</v>
      </c>
      <c r="C618" s="15" t="s">
        <v>113</v>
      </c>
      <c r="D618" s="16" t="s">
        <v>348</v>
      </c>
      <c r="E618" s="15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8">
        <v>1</v>
      </c>
    </row>
    <row r="619" spans="1:65">
      <c r="A619" s="30"/>
      <c r="B619" s="19" t="s">
        <v>231</v>
      </c>
      <c r="C619" s="9" t="s">
        <v>231</v>
      </c>
      <c r="D619" s="10" t="s">
        <v>114</v>
      </c>
      <c r="E619" s="15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8" t="s">
        <v>3</v>
      </c>
    </row>
    <row r="620" spans="1:65">
      <c r="A620" s="30"/>
      <c r="B620" s="19"/>
      <c r="C620" s="9"/>
      <c r="D620" s="10" t="s">
        <v>356</v>
      </c>
      <c r="E620" s="15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8">
        <v>2</v>
      </c>
    </row>
    <row r="621" spans="1:65">
      <c r="A621" s="30"/>
      <c r="B621" s="19"/>
      <c r="C621" s="9"/>
      <c r="D621" s="26"/>
      <c r="E621" s="15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8">
        <v>2</v>
      </c>
    </row>
    <row r="622" spans="1:65">
      <c r="A622" s="30"/>
      <c r="B622" s="18">
        <v>1</v>
      </c>
      <c r="C622" s="14">
        <v>1</v>
      </c>
      <c r="D622" s="22">
        <v>0.36</v>
      </c>
      <c r="E622" s="15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8">
        <v>1</v>
      </c>
    </row>
    <row r="623" spans="1:65">
      <c r="A623" s="30"/>
      <c r="B623" s="19">
        <v>1</v>
      </c>
      <c r="C623" s="9">
        <v>2</v>
      </c>
      <c r="D623" s="11">
        <v>0.38</v>
      </c>
      <c r="E623" s="15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8">
        <v>28</v>
      </c>
    </row>
    <row r="624" spans="1:65">
      <c r="A624" s="30"/>
      <c r="B624" s="20" t="s">
        <v>272</v>
      </c>
      <c r="C624" s="12"/>
      <c r="D624" s="23">
        <v>0.37</v>
      </c>
      <c r="E624" s="15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8">
        <v>16</v>
      </c>
    </row>
    <row r="625" spans="1:65">
      <c r="A625" s="30"/>
      <c r="B625" s="3" t="s">
        <v>273</v>
      </c>
      <c r="C625" s="29"/>
      <c r="D625" s="11">
        <v>0.37</v>
      </c>
      <c r="E625" s="15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8">
        <v>0.37</v>
      </c>
    </row>
    <row r="626" spans="1:65">
      <c r="A626" s="30"/>
      <c r="B626" s="3" t="s">
        <v>274</v>
      </c>
      <c r="C626" s="29"/>
      <c r="D626" s="24">
        <v>1.4142135623730963E-2</v>
      </c>
      <c r="E626" s="15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8">
        <v>34</v>
      </c>
    </row>
    <row r="627" spans="1:65">
      <c r="A627" s="30"/>
      <c r="B627" s="3" t="s">
        <v>87</v>
      </c>
      <c r="C627" s="29"/>
      <c r="D627" s="13">
        <v>3.8221988172245848E-2</v>
      </c>
      <c r="E627" s="15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5"/>
    </row>
    <row r="628" spans="1:65">
      <c r="A628" s="30"/>
      <c r="B628" s="3" t="s">
        <v>275</v>
      </c>
      <c r="C628" s="29"/>
      <c r="D628" s="13">
        <v>0</v>
      </c>
      <c r="E628" s="15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5"/>
    </row>
    <row r="629" spans="1:65">
      <c r="A629" s="30"/>
      <c r="B629" s="46" t="s">
        <v>276</v>
      </c>
      <c r="C629" s="47"/>
      <c r="D629" s="45" t="s">
        <v>277</v>
      </c>
      <c r="E629" s="15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5"/>
    </row>
    <row r="630" spans="1:65">
      <c r="B630" s="31"/>
      <c r="C630" s="20"/>
      <c r="D630" s="20"/>
      <c r="BM630" s="55"/>
    </row>
    <row r="631" spans="1:65" ht="15">
      <c r="B631" s="8" t="s">
        <v>668</v>
      </c>
      <c r="BM631" s="28" t="s">
        <v>278</v>
      </c>
    </row>
    <row r="632" spans="1:65" ht="15">
      <c r="A632" s="25" t="s">
        <v>66</v>
      </c>
      <c r="B632" s="18" t="s">
        <v>112</v>
      </c>
      <c r="C632" s="15" t="s">
        <v>113</v>
      </c>
      <c r="D632" s="16" t="s">
        <v>348</v>
      </c>
      <c r="E632" s="15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8">
        <v>1</v>
      </c>
    </row>
    <row r="633" spans="1:65">
      <c r="A633" s="30"/>
      <c r="B633" s="19" t="s">
        <v>231</v>
      </c>
      <c r="C633" s="9" t="s">
        <v>231</v>
      </c>
      <c r="D633" s="10" t="s">
        <v>114</v>
      </c>
      <c r="E633" s="15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8" t="s">
        <v>3</v>
      </c>
    </row>
    <row r="634" spans="1:65">
      <c r="A634" s="30"/>
      <c r="B634" s="19"/>
      <c r="C634" s="9"/>
      <c r="D634" s="10" t="s">
        <v>356</v>
      </c>
      <c r="E634" s="15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8">
        <v>0</v>
      </c>
    </row>
    <row r="635" spans="1:65">
      <c r="A635" s="30"/>
      <c r="B635" s="19"/>
      <c r="C635" s="9"/>
      <c r="D635" s="26"/>
      <c r="E635" s="15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8">
        <v>0</v>
      </c>
    </row>
    <row r="636" spans="1:65">
      <c r="A636" s="30"/>
      <c r="B636" s="18">
        <v>1</v>
      </c>
      <c r="C636" s="14">
        <v>1</v>
      </c>
      <c r="D636" s="216">
        <v>264</v>
      </c>
      <c r="E636" s="217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  <c r="AA636" s="218"/>
      <c r="AB636" s="218"/>
      <c r="AC636" s="218"/>
      <c r="AD636" s="218"/>
      <c r="AE636" s="218"/>
      <c r="AF636" s="218"/>
      <c r="AG636" s="218"/>
      <c r="AH636" s="218"/>
      <c r="AI636" s="218"/>
      <c r="AJ636" s="218"/>
      <c r="AK636" s="218"/>
      <c r="AL636" s="218"/>
      <c r="AM636" s="218"/>
      <c r="AN636" s="218"/>
      <c r="AO636" s="218"/>
      <c r="AP636" s="218"/>
      <c r="AQ636" s="218"/>
      <c r="AR636" s="218"/>
      <c r="AS636" s="218"/>
      <c r="AT636" s="218"/>
      <c r="AU636" s="218"/>
      <c r="AV636" s="218"/>
      <c r="AW636" s="218"/>
      <c r="AX636" s="218"/>
      <c r="AY636" s="218"/>
      <c r="AZ636" s="218"/>
      <c r="BA636" s="218"/>
      <c r="BB636" s="218"/>
      <c r="BC636" s="218"/>
      <c r="BD636" s="218"/>
      <c r="BE636" s="218"/>
      <c r="BF636" s="218"/>
      <c r="BG636" s="218"/>
      <c r="BH636" s="218"/>
      <c r="BI636" s="218"/>
      <c r="BJ636" s="218"/>
      <c r="BK636" s="218"/>
      <c r="BL636" s="218"/>
      <c r="BM636" s="219">
        <v>1</v>
      </c>
    </row>
    <row r="637" spans="1:65">
      <c r="A637" s="30"/>
      <c r="B637" s="19">
        <v>1</v>
      </c>
      <c r="C637" s="9">
        <v>2</v>
      </c>
      <c r="D637" s="221">
        <v>261</v>
      </c>
      <c r="E637" s="217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  <c r="AA637" s="218"/>
      <c r="AB637" s="218"/>
      <c r="AC637" s="218"/>
      <c r="AD637" s="218"/>
      <c r="AE637" s="218"/>
      <c r="AF637" s="218"/>
      <c r="AG637" s="218"/>
      <c r="AH637" s="218"/>
      <c r="AI637" s="218"/>
      <c r="AJ637" s="218"/>
      <c r="AK637" s="218"/>
      <c r="AL637" s="218"/>
      <c r="AM637" s="218"/>
      <c r="AN637" s="218"/>
      <c r="AO637" s="218"/>
      <c r="AP637" s="218"/>
      <c r="AQ637" s="218"/>
      <c r="AR637" s="218"/>
      <c r="AS637" s="218"/>
      <c r="AT637" s="218"/>
      <c r="AU637" s="218"/>
      <c r="AV637" s="218"/>
      <c r="AW637" s="218"/>
      <c r="AX637" s="218"/>
      <c r="AY637" s="218"/>
      <c r="AZ637" s="218"/>
      <c r="BA637" s="218"/>
      <c r="BB637" s="218"/>
      <c r="BC637" s="218"/>
      <c r="BD637" s="218"/>
      <c r="BE637" s="218"/>
      <c r="BF637" s="218"/>
      <c r="BG637" s="218"/>
      <c r="BH637" s="218"/>
      <c r="BI637" s="218"/>
      <c r="BJ637" s="218"/>
      <c r="BK637" s="218"/>
      <c r="BL637" s="218"/>
      <c r="BM637" s="219">
        <v>29</v>
      </c>
    </row>
    <row r="638" spans="1:65">
      <c r="A638" s="30"/>
      <c r="B638" s="20" t="s">
        <v>272</v>
      </c>
      <c r="C638" s="12"/>
      <c r="D638" s="224">
        <v>262.5</v>
      </c>
      <c r="E638" s="217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  <c r="AA638" s="218"/>
      <c r="AB638" s="218"/>
      <c r="AC638" s="218"/>
      <c r="AD638" s="218"/>
      <c r="AE638" s="218"/>
      <c r="AF638" s="218"/>
      <c r="AG638" s="218"/>
      <c r="AH638" s="218"/>
      <c r="AI638" s="218"/>
      <c r="AJ638" s="218"/>
      <c r="AK638" s="218"/>
      <c r="AL638" s="218"/>
      <c r="AM638" s="218"/>
      <c r="AN638" s="218"/>
      <c r="AO638" s="218"/>
      <c r="AP638" s="218"/>
      <c r="AQ638" s="218"/>
      <c r="AR638" s="218"/>
      <c r="AS638" s="218"/>
      <c r="AT638" s="218"/>
      <c r="AU638" s="218"/>
      <c r="AV638" s="218"/>
      <c r="AW638" s="218"/>
      <c r="AX638" s="218"/>
      <c r="AY638" s="218"/>
      <c r="AZ638" s="218"/>
      <c r="BA638" s="218"/>
      <c r="BB638" s="218"/>
      <c r="BC638" s="218"/>
      <c r="BD638" s="218"/>
      <c r="BE638" s="218"/>
      <c r="BF638" s="218"/>
      <c r="BG638" s="218"/>
      <c r="BH638" s="218"/>
      <c r="BI638" s="218"/>
      <c r="BJ638" s="218"/>
      <c r="BK638" s="218"/>
      <c r="BL638" s="218"/>
      <c r="BM638" s="219">
        <v>16</v>
      </c>
    </row>
    <row r="639" spans="1:65">
      <c r="A639" s="30"/>
      <c r="B639" s="3" t="s">
        <v>273</v>
      </c>
      <c r="C639" s="29"/>
      <c r="D639" s="221">
        <v>262.5</v>
      </c>
      <c r="E639" s="217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  <c r="AA639" s="218"/>
      <c r="AB639" s="218"/>
      <c r="AC639" s="218"/>
      <c r="AD639" s="218"/>
      <c r="AE639" s="218"/>
      <c r="AF639" s="218"/>
      <c r="AG639" s="218"/>
      <c r="AH639" s="218"/>
      <c r="AI639" s="218"/>
      <c r="AJ639" s="218"/>
      <c r="AK639" s="218"/>
      <c r="AL639" s="218"/>
      <c r="AM639" s="218"/>
      <c r="AN639" s="218"/>
      <c r="AO639" s="218"/>
      <c r="AP639" s="218"/>
      <c r="AQ639" s="218"/>
      <c r="AR639" s="218"/>
      <c r="AS639" s="218"/>
      <c r="AT639" s="218"/>
      <c r="AU639" s="218"/>
      <c r="AV639" s="218"/>
      <c r="AW639" s="218"/>
      <c r="AX639" s="218"/>
      <c r="AY639" s="218"/>
      <c r="AZ639" s="218"/>
      <c r="BA639" s="218"/>
      <c r="BB639" s="218"/>
      <c r="BC639" s="218"/>
      <c r="BD639" s="218"/>
      <c r="BE639" s="218"/>
      <c r="BF639" s="218"/>
      <c r="BG639" s="218"/>
      <c r="BH639" s="218"/>
      <c r="BI639" s="218"/>
      <c r="BJ639" s="218"/>
      <c r="BK639" s="218"/>
      <c r="BL639" s="218"/>
      <c r="BM639" s="219">
        <v>262.5</v>
      </c>
    </row>
    <row r="640" spans="1:65">
      <c r="A640" s="30"/>
      <c r="B640" s="3" t="s">
        <v>274</v>
      </c>
      <c r="C640" s="29"/>
      <c r="D640" s="221">
        <v>2.1213203435596424</v>
      </c>
      <c r="E640" s="217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  <c r="AA640" s="218"/>
      <c r="AB640" s="218"/>
      <c r="AC640" s="218"/>
      <c r="AD640" s="218"/>
      <c r="AE640" s="218"/>
      <c r="AF640" s="218"/>
      <c r="AG640" s="218"/>
      <c r="AH640" s="218"/>
      <c r="AI640" s="218"/>
      <c r="AJ640" s="218"/>
      <c r="AK640" s="218"/>
      <c r="AL640" s="218"/>
      <c r="AM640" s="218"/>
      <c r="AN640" s="218"/>
      <c r="AO640" s="218"/>
      <c r="AP640" s="218"/>
      <c r="AQ640" s="218"/>
      <c r="AR640" s="218"/>
      <c r="AS640" s="218"/>
      <c r="AT640" s="218"/>
      <c r="AU640" s="218"/>
      <c r="AV640" s="218"/>
      <c r="AW640" s="218"/>
      <c r="AX640" s="218"/>
      <c r="AY640" s="218"/>
      <c r="AZ640" s="218"/>
      <c r="BA640" s="218"/>
      <c r="BB640" s="218"/>
      <c r="BC640" s="218"/>
      <c r="BD640" s="218"/>
      <c r="BE640" s="218"/>
      <c r="BF640" s="218"/>
      <c r="BG640" s="218"/>
      <c r="BH640" s="218"/>
      <c r="BI640" s="218"/>
      <c r="BJ640" s="218"/>
      <c r="BK640" s="218"/>
      <c r="BL640" s="218"/>
      <c r="BM640" s="219">
        <v>35</v>
      </c>
    </row>
    <row r="641" spans="1:65">
      <c r="A641" s="30"/>
      <c r="B641" s="3" t="s">
        <v>87</v>
      </c>
      <c r="C641" s="29"/>
      <c r="D641" s="13">
        <v>8.0812203564176854E-3</v>
      </c>
      <c r="E641" s="15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A642" s="30"/>
      <c r="B642" s="3" t="s">
        <v>275</v>
      </c>
      <c r="C642" s="29"/>
      <c r="D642" s="13">
        <v>0</v>
      </c>
      <c r="E642" s="15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5"/>
    </row>
    <row r="643" spans="1:65">
      <c r="A643" s="30"/>
      <c r="B643" s="46" t="s">
        <v>276</v>
      </c>
      <c r="C643" s="47"/>
      <c r="D643" s="45" t="s">
        <v>277</v>
      </c>
      <c r="E643" s="15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5"/>
    </row>
    <row r="644" spans="1:65">
      <c r="B644" s="31"/>
      <c r="C644" s="20"/>
      <c r="D644" s="20"/>
      <c r="BM644" s="55"/>
    </row>
    <row r="645" spans="1:65" ht="15">
      <c r="B645" s="8" t="s">
        <v>669</v>
      </c>
      <c r="BM645" s="28" t="s">
        <v>278</v>
      </c>
    </row>
    <row r="646" spans="1:65" ht="15">
      <c r="A646" s="25" t="s">
        <v>35</v>
      </c>
      <c r="B646" s="18" t="s">
        <v>112</v>
      </c>
      <c r="C646" s="15" t="s">
        <v>113</v>
      </c>
      <c r="D646" s="16" t="s">
        <v>348</v>
      </c>
      <c r="E646" s="15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>
        <v>1</v>
      </c>
    </row>
    <row r="647" spans="1:65">
      <c r="A647" s="30"/>
      <c r="B647" s="19" t="s">
        <v>231</v>
      </c>
      <c r="C647" s="9" t="s">
        <v>231</v>
      </c>
      <c r="D647" s="10" t="s">
        <v>114</v>
      </c>
      <c r="E647" s="15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8" t="s">
        <v>3</v>
      </c>
    </row>
    <row r="648" spans="1:65">
      <c r="A648" s="30"/>
      <c r="B648" s="19"/>
      <c r="C648" s="9"/>
      <c r="D648" s="10" t="s">
        <v>356</v>
      </c>
      <c r="E648" s="15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8">
        <v>1</v>
      </c>
    </row>
    <row r="649" spans="1:65">
      <c r="A649" s="30"/>
      <c r="B649" s="19"/>
      <c r="C649" s="9"/>
      <c r="D649" s="26"/>
      <c r="E649" s="15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8">
        <v>1</v>
      </c>
    </row>
    <row r="650" spans="1:65">
      <c r="A650" s="30"/>
      <c r="B650" s="18">
        <v>1</v>
      </c>
      <c r="C650" s="14">
        <v>1</v>
      </c>
      <c r="D650" s="208">
        <v>38</v>
      </c>
      <c r="E650" s="209"/>
      <c r="F650" s="210"/>
      <c r="G650" s="210"/>
      <c r="H650" s="210"/>
      <c r="I650" s="210"/>
      <c r="J650" s="210"/>
      <c r="K650" s="210"/>
      <c r="L650" s="210"/>
      <c r="M650" s="210"/>
      <c r="N650" s="210"/>
      <c r="O650" s="210"/>
      <c r="P650" s="210"/>
      <c r="Q650" s="210"/>
      <c r="R650" s="210"/>
      <c r="S650" s="210"/>
      <c r="T650" s="210"/>
      <c r="U650" s="210"/>
      <c r="V650" s="210"/>
      <c r="W650" s="210"/>
      <c r="X650" s="210"/>
      <c r="Y650" s="210"/>
      <c r="Z650" s="210"/>
      <c r="AA650" s="210"/>
      <c r="AB650" s="210"/>
      <c r="AC650" s="210"/>
      <c r="AD650" s="210"/>
      <c r="AE650" s="210"/>
      <c r="AF650" s="210"/>
      <c r="AG650" s="210"/>
      <c r="AH650" s="210"/>
      <c r="AI650" s="210"/>
      <c r="AJ650" s="210"/>
      <c r="AK650" s="210"/>
      <c r="AL650" s="210"/>
      <c r="AM650" s="210"/>
      <c r="AN650" s="210"/>
      <c r="AO650" s="210"/>
      <c r="AP650" s="210"/>
      <c r="AQ650" s="210"/>
      <c r="AR650" s="210"/>
      <c r="AS650" s="210"/>
      <c r="AT650" s="210"/>
      <c r="AU650" s="210"/>
      <c r="AV650" s="210"/>
      <c r="AW650" s="210"/>
      <c r="AX650" s="210"/>
      <c r="AY650" s="210"/>
      <c r="AZ650" s="210"/>
      <c r="BA650" s="210"/>
      <c r="BB650" s="210"/>
      <c r="BC650" s="210"/>
      <c r="BD650" s="210"/>
      <c r="BE650" s="210"/>
      <c r="BF650" s="210"/>
      <c r="BG650" s="210"/>
      <c r="BH650" s="210"/>
      <c r="BI650" s="210"/>
      <c r="BJ650" s="210"/>
      <c r="BK650" s="210"/>
      <c r="BL650" s="210"/>
      <c r="BM650" s="211">
        <v>1</v>
      </c>
    </row>
    <row r="651" spans="1:65">
      <c r="A651" s="30"/>
      <c r="B651" s="19">
        <v>1</v>
      </c>
      <c r="C651" s="9">
        <v>2</v>
      </c>
      <c r="D651" s="212">
        <v>38</v>
      </c>
      <c r="E651" s="209"/>
      <c r="F651" s="210"/>
      <c r="G651" s="210"/>
      <c r="H651" s="210"/>
      <c r="I651" s="210"/>
      <c r="J651" s="210"/>
      <c r="K651" s="210"/>
      <c r="L651" s="210"/>
      <c r="M651" s="210"/>
      <c r="N651" s="210"/>
      <c r="O651" s="210"/>
      <c r="P651" s="210"/>
      <c r="Q651" s="210"/>
      <c r="R651" s="210"/>
      <c r="S651" s="210"/>
      <c r="T651" s="210"/>
      <c r="U651" s="210"/>
      <c r="V651" s="210"/>
      <c r="W651" s="210"/>
      <c r="X651" s="210"/>
      <c r="Y651" s="210"/>
      <c r="Z651" s="210"/>
      <c r="AA651" s="210"/>
      <c r="AB651" s="210"/>
      <c r="AC651" s="210"/>
      <c r="AD651" s="210"/>
      <c r="AE651" s="210"/>
      <c r="AF651" s="210"/>
      <c r="AG651" s="210"/>
      <c r="AH651" s="210"/>
      <c r="AI651" s="210"/>
      <c r="AJ651" s="210"/>
      <c r="AK651" s="210"/>
      <c r="AL651" s="210"/>
      <c r="AM651" s="210"/>
      <c r="AN651" s="210"/>
      <c r="AO651" s="210"/>
      <c r="AP651" s="210"/>
      <c r="AQ651" s="210"/>
      <c r="AR651" s="210"/>
      <c r="AS651" s="210"/>
      <c r="AT651" s="210"/>
      <c r="AU651" s="210"/>
      <c r="AV651" s="210"/>
      <c r="AW651" s="210"/>
      <c r="AX651" s="210"/>
      <c r="AY651" s="210"/>
      <c r="AZ651" s="210"/>
      <c r="BA651" s="210"/>
      <c r="BB651" s="210"/>
      <c r="BC651" s="210"/>
      <c r="BD651" s="210"/>
      <c r="BE651" s="210"/>
      <c r="BF651" s="210"/>
      <c r="BG651" s="210"/>
      <c r="BH651" s="210"/>
      <c r="BI651" s="210"/>
      <c r="BJ651" s="210"/>
      <c r="BK651" s="210"/>
      <c r="BL651" s="210"/>
      <c r="BM651" s="211">
        <v>30</v>
      </c>
    </row>
    <row r="652" spans="1:65">
      <c r="A652" s="30"/>
      <c r="B652" s="20" t="s">
        <v>272</v>
      </c>
      <c r="C652" s="12"/>
      <c r="D652" s="214">
        <v>38</v>
      </c>
      <c r="E652" s="209"/>
      <c r="F652" s="210"/>
      <c r="G652" s="210"/>
      <c r="H652" s="210"/>
      <c r="I652" s="210"/>
      <c r="J652" s="210"/>
      <c r="K652" s="210"/>
      <c r="L652" s="210"/>
      <c r="M652" s="210"/>
      <c r="N652" s="210"/>
      <c r="O652" s="210"/>
      <c r="P652" s="210"/>
      <c r="Q652" s="210"/>
      <c r="R652" s="210"/>
      <c r="S652" s="210"/>
      <c r="T652" s="210"/>
      <c r="U652" s="210"/>
      <c r="V652" s="210"/>
      <c r="W652" s="210"/>
      <c r="X652" s="210"/>
      <c r="Y652" s="210"/>
      <c r="Z652" s="210"/>
      <c r="AA652" s="210"/>
      <c r="AB652" s="210"/>
      <c r="AC652" s="210"/>
      <c r="AD652" s="210"/>
      <c r="AE652" s="210"/>
      <c r="AF652" s="210"/>
      <c r="AG652" s="210"/>
      <c r="AH652" s="210"/>
      <c r="AI652" s="210"/>
      <c r="AJ652" s="210"/>
      <c r="AK652" s="210"/>
      <c r="AL652" s="210"/>
      <c r="AM652" s="210"/>
      <c r="AN652" s="210"/>
      <c r="AO652" s="210"/>
      <c r="AP652" s="210"/>
      <c r="AQ652" s="210"/>
      <c r="AR652" s="210"/>
      <c r="AS652" s="210"/>
      <c r="AT652" s="210"/>
      <c r="AU652" s="210"/>
      <c r="AV652" s="210"/>
      <c r="AW652" s="210"/>
      <c r="AX652" s="210"/>
      <c r="AY652" s="210"/>
      <c r="AZ652" s="210"/>
      <c r="BA652" s="210"/>
      <c r="BB652" s="210"/>
      <c r="BC652" s="210"/>
      <c r="BD652" s="210"/>
      <c r="BE652" s="210"/>
      <c r="BF652" s="210"/>
      <c r="BG652" s="210"/>
      <c r="BH652" s="210"/>
      <c r="BI652" s="210"/>
      <c r="BJ652" s="210"/>
      <c r="BK652" s="210"/>
      <c r="BL652" s="210"/>
      <c r="BM652" s="211">
        <v>16</v>
      </c>
    </row>
    <row r="653" spans="1:65">
      <c r="A653" s="30"/>
      <c r="B653" s="3" t="s">
        <v>273</v>
      </c>
      <c r="C653" s="29"/>
      <c r="D653" s="212">
        <v>38</v>
      </c>
      <c r="E653" s="209"/>
      <c r="F653" s="210"/>
      <c r="G653" s="210"/>
      <c r="H653" s="210"/>
      <c r="I653" s="210"/>
      <c r="J653" s="210"/>
      <c r="K653" s="210"/>
      <c r="L653" s="210"/>
      <c r="M653" s="210"/>
      <c r="N653" s="210"/>
      <c r="O653" s="210"/>
      <c r="P653" s="210"/>
      <c r="Q653" s="210"/>
      <c r="R653" s="210"/>
      <c r="S653" s="210"/>
      <c r="T653" s="210"/>
      <c r="U653" s="210"/>
      <c r="V653" s="210"/>
      <c r="W653" s="210"/>
      <c r="X653" s="210"/>
      <c r="Y653" s="210"/>
      <c r="Z653" s="210"/>
      <c r="AA653" s="210"/>
      <c r="AB653" s="210"/>
      <c r="AC653" s="210"/>
      <c r="AD653" s="210"/>
      <c r="AE653" s="210"/>
      <c r="AF653" s="210"/>
      <c r="AG653" s="210"/>
      <c r="AH653" s="210"/>
      <c r="AI653" s="210"/>
      <c r="AJ653" s="210"/>
      <c r="AK653" s="210"/>
      <c r="AL653" s="210"/>
      <c r="AM653" s="210"/>
      <c r="AN653" s="210"/>
      <c r="AO653" s="210"/>
      <c r="AP653" s="210"/>
      <c r="AQ653" s="210"/>
      <c r="AR653" s="210"/>
      <c r="AS653" s="210"/>
      <c r="AT653" s="210"/>
      <c r="AU653" s="210"/>
      <c r="AV653" s="210"/>
      <c r="AW653" s="210"/>
      <c r="AX653" s="210"/>
      <c r="AY653" s="210"/>
      <c r="AZ653" s="210"/>
      <c r="BA653" s="210"/>
      <c r="BB653" s="210"/>
      <c r="BC653" s="210"/>
      <c r="BD653" s="210"/>
      <c r="BE653" s="210"/>
      <c r="BF653" s="210"/>
      <c r="BG653" s="210"/>
      <c r="BH653" s="210"/>
      <c r="BI653" s="210"/>
      <c r="BJ653" s="210"/>
      <c r="BK653" s="210"/>
      <c r="BL653" s="210"/>
      <c r="BM653" s="211">
        <v>38</v>
      </c>
    </row>
    <row r="654" spans="1:65">
      <c r="A654" s="30"/>
      <c r="B654" s="3" t="s">
        <v>274</v>
      </c>
      <c r="C654" s="29"/>
      <c r="D654" s="212">
        <v>0</v>
      </c>
      <c r="E654" s="209"/>
      <c r="F654" s="210"/>
      <c r="G654" s="210"/>
      <c r="H654" s="210"/>
      <c r="I654" s="210"/>
      <c r="J654" s="210"/>
      <c r="K654" s="210"/>
      <c r="L654" s="210"/>
      <c r="M654" s="210"/>
      <c r="N654" s="210"/>
      <c r="O654" s="210"/>
      <c r="P654" s="210"/>
      <c r="Q654" s="210"/>
      <c r="R654" s="210"/>
      <c r="S654" s="210"/>
      <c r="T654" s="210"/>
      <c r="U654" s="210"/>
      <c r="V654" s="210"/>
      <c r="W654" s="210"/>
      <c r="X654" s="210"/>
      <c r="Y654" s="210"/>
      <c r="Z654" s="210"/>
      <c r="AA654" s="210"/>
      <c r="AB654" s="210"/>
      <c r="AC654" s="210"/>
      <c r="AD654" s="210"/>
      <c r="AE654" s="210"/>
      <c r="AF654" s="210"/>
      <c r="AG654" s="210"/>
      <c r="AH654" s="210"/>
      <c r="AI654" s="210"/>
      <c r="AJ654" s="210"/>
      <c r="AK654" s="210"/>
      <c r="AL654" s="210"/>
      <c r="AM654" s="210"/>
      <c r="AN654" s="210"/>
      <c r="AO654" s="210"/>
      <c r="AP654" s="210"/>
      <c r="AQ654" s="210"/>
      <c r="AR654" s="210"/>
      <c r="AS654" s="210"/>
      <c r="AT654" s="210"/>
      <c r="AU654" s="210"/>
      <c r="AV654" s="210"/>
      <c r="AW654" s="210"/>
      <c r="AX654" s="210"/>
      <c r="AY654" s="210"/>
      <c r="AZ654" s="210"/>
      <c r="BA654" s="210"/>
      <c r="BB654" s="210"/>
      <c r="BC654" s="210"/>
      <c r="BD654" s="210"/>
      <c r="BE654" s="210"/>
      <c r="BF654" s="210"/>
      <c r="BG654" s="210"/>
      <c r="BH654" s="210"/>
      <c r="BI654" s="210"/>
      <c r="BJ654" s="210"/>
      <c r="BK654" s="210"/>
      <c r="BL654" s="210"/>
      <c r="BM654" s="211">
        <v>36</v>
      </c>
    </row>
    <row r="655" spans="1:65">
      <c r="A655" s="30"/>
      <c r="B655" s="3" t="s">
        <v>87</v>
      </c>
      <c r="C655" s="29"/>
      <c r="D655" s="13">
        <v>0</v>
      </c>
      <c r="E655" s="15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5"/>
    </row>
    <row r="656" spans="1:65">
      <c r="A656" s="30"/>
      <c r="B656" s="3" t="s">
        <v>275</v>
      </c>
      <c r="C656" s="29"/>
      <c r="D656" s="13">
        <v>0</v>
      </c>
      <c r="E656" s="15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5"/>
    </row>
    <row r="657" spans="1:65">
      <c r="A657" s="30"/>
      <c r="B657" s="46" t="s">
        <v>276</v>
      </c>
      <c r="C657" s="47"/>
      <c r="D657" s="45" t="s">
        <v>277</v>
      </c>
      <c r="E657" s="15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B658" s="31"/>
      <c r="C658" s="20"/>
      <c r="D658" s="20"/>
      <c r="BM658" s="55"/>
    </row>
    <row r="659" spans="1:65" ht="15">
      <c r="B659" s="8" t="s">
        <v>670</v>
      </c>
      <c r="BM659" s="28" t="s">
        <v>278</v>
      </c>
    </row>
    <row r="660" spans="1:65" ht="15">
      <c r="A660" s="25" t="s">
        <v>38</v>
      </c>
      <c r="B660" s="18" t="s">
        <v>112</v>
      </c>
      <c r="C660" s="15" t="s">
        <v>113</v>
      </c>
      <c r="D660" s="16" t="s">
        <v>348</v>
      </c>
      <c r="E660" s="15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>
        <v>1</v>
      </c>
    </row>
    <row r="661" spans="1:65">
      <c r="A661" s="30"/>
      <c r="B661" s="19" t="s">
        <v>231</v>
      </c>
      <c r="C661" s="9" t="s">
        <v>231</v>
      </c>
      <c r="D661" s="10" t="s">
        <v>114</v>
      </c>
      <c r="E661" s="15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8" t="s">
        <v>3</v>
      </c>
    </row>
    <row r="662" spans="1:65">
      <c r="A662" s="30"/>
      <c r="B662" s="19"/>
      <c r="C662" s="9"/>
      <c r="D662" s="10" t="s">
        <v>356</v>
      </c>
      <c r="E662" s="15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8">
        <v>1</v>
      </c>
    </row>
    <row r="663" spans="1:65">
      <c r="A663" s="30"/>
      <c r="B663" s="19"/>
      <c r="C663" s="9"/>
      <c r="D663" s="26"/>
      <c r="E663" s="15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>
        <v>1</v>
      </c>
    </row>
    <row r="664" spans="1:65">
      <c r="A664" s="30"/>
      <c r="B664" s="18">
        <v>1</v>
      </c>
      <c r="C664" s="14">
        <v>1</v>
      </c>
      <c r="D664" s="208">
        <v>20.5</v>
      </c>
      <c r="E664" s="209"/>
      <c r="F664" s="210"/>
      <c r="G664" s="210"/>
      <c r="H664" s="210"/>
      <c r="I664" s="210"/>
      <c r="J664" s="210"/>
      <c r="K664" s="210"/>
      <c r="L664" s="210"/>
      <c r="M664" s="210"/>
      <c r="N664" s="210"/>
      <c r="O664" s="210"/>
      <c r="P664" s="210"/>
      <c r="Q664" s="210"/>
      <c r="R664" s="210"/>
      <c r="S664" s="210"/>
      <c r="T664" s="210"/>
      <c r="U664" s="210"/>
      <c r="V664" s="210"/>
      <c r="W664" s="210"/>
      <c r="X664" s="210"/>
      <c r="Y664" s="210"/>
      <c r="Z664" s="210"/>
      <c r="AA664" s="210"/>
      <c r="AB664" s="210"/>
      <c r="AC664" s="210"/>
      <c r="AD664" s="210"/>
      <c r="AE664" s="210"/>
      <c r="AF664" s="210"/>
      <c r="AG664" s="210"/>
      <c r="AH664" s="210"/>
      <c r="AI664" s="210"/>
      <c r="AJ664" s="210"/>
      <c r="AK664" s="210"/>
      <c r="AL664" s="210"/>
      <c r="AM664" s="210"/>
      <c r="AN664" s="210"/>
      <c r="AO664" s="210"/>
      <c r="AP664" s="210"/>
      <c r="AQ664" s="210"/>
      <c r="AR664" s="210"/>
      <c r="AS664" s="210"/>
      <c r="AT664" s="210"/>
      <c r="AU664" s="210"/>
      <c r="AV664" s="210"/>
      <c r="AW664" s="210"/>
      <c r="AX664" s="210"/>
      <c r="AY664" s="210"/>
      <c r="AZ664" s="210"/>
      <c r="BA664" s="210"/>
      <c r="BB664" s="210"/>
      <c r="BC664" s="210"/>
      <c r="BD664" s="210"/>
      <c r="BE664" s="210"/>
      <c r="BF664" s="210"/>
      <c r="BG664" s="210"/>
      <c r="BH664" s="210"/>
      <c r="BI664" s="210"/>
      <c r="BJ664" s="210"/>
      <c r="BK664" s="210"/>
      <c r="BL664" s="210"/>
      <c r="BM664" s="211">
        <v>1</v>
      </c>
    </row>
    <row r="665" spans="1:65">
      <c r="A665" s="30"/>
      <c r="B665" s="19">
        <v>1</v>
      </c>
      <c r="C665" s="9">
        <v>2</v>
      </c>
      <c r="D665" s="212">
        <v>20.7</v>
      </c>
      <c r="E665" s="209"/>
      <c r="F665" s="210"/>
      <c r="G665" s="210"/>
      <c r="H665" s="210"/>
      <c r="I665" s="210"/>
      <c r="J665" s="210"/>
      <c r="K665" s="210"/>
      <c r="L665" s="210"/>
      <c r="M665" s="210"/>
      <c r="N665" s="210"/>
      <c r="O665" s="210"/>
      <c r="P665" s="210"/>
      <c r="Q665" s="210"/>
      <c r="R665" s="210"/>
      <c r="S665" s="210"/>
      <c r="T665" s="210"/>
      <c r="U665" s="210"/>
      <c r="V665" s="210"/>
      <c r="W665" s="210"/>
      <c r="X665" s="210"/>
      <c r="Y665" s="210"/>
      <c r="Z665" s="210"/>
      <c r="AA665" s="210"/>
      <c r="AB665" s="210"/>
      <c r="AC665" s="210"/>
      <c r="AD665" s="210"/>
      <c r="AE665" s="210"/>
      <c r="AF665" s="210"/>
      <c r="AG665" s="210"/>
      <c r="AH665" s="210"/>
      <c r="AI665" s="210"/>
      <c r="AJ665" s="210"/>
      <c r="AK665" s="210"/>
      <c r="AL665" s="210"/>
      <c r="AM665" s="210"/>
      <c r="AN665" s="210"/>
      <c r="AO665" s="210"/>
      <c r="AP665" s="210"/>
      <c r="AQ665" s="210"/>
      <c r="AR665" s="210"/>
      <c r="AS665" s="210"/>
      <c r="AT665" s="210"/>
      <c r="AU665" s="210"/>
      <c r="AV665" s="210"/>
      <c r="AW665" s="210"/>
      <c r="AX665" s="210"/>
      <c r="AY665" s="210"/>
      <c r="AZ665" s="210"/>
      <c r="BA665" s="210"/>
      <c r="BB665" s="210"/>
      <c r="BC665" s="210"/>
      <c r="BD665" s="210"/>
      <c r="BE665" s="210"/>
      <c r="BF665" s="210"/>
      <c r="BG665" s="210"/>
      <c r="BH665" s="210"/>
      <c r="BI665" s="210"/>
      <c r="BJ665" s="210"/>
      <c r="BK665" s="210"/>
      <c r="BL665" s="210"/>
      <c r="BM665" s="211">
        <v>31</v>
      </c>
    </row>
    <row r="666" spans="1:65">
      <c r="A666" s="30"/>
      <c r="B666" s="20" t="s">
        <v>272</v>
      </c>
      <c r="C666" s="12"/>
      <c r="D666" s="214">
        <v>20.6</v>
      </c>
      <c r="E666" s="209"/>
      <c r="F666" s="210"/>
      <c r="G666" s="210"/>
      <c r="H666" s="210"/>
      <c r="I666" s="210"/>
      <c r="J666" s="210"/>
      <c r="K666" s="210"/>
      <c r="L666" s="210"/>
      <c r="M666" s="210"/>
      <c r="N666" s="210"/>
      <c r="O666" s="210"/>
      <c r="P666" s="210"/>
      <c r="Q666" s="210"/>
      <c r="R666" s="210"/>
      <c r="S666" s="210"/>
      <c r="T666" s="210"/>
      <c r="U666" s="210"/>
      <c r="V666" s="210"/>
      <c r="W666" s="210"/>
      <c r="X666" s="210"/>
      <c r="Y666" s="210"/>
      <c r="Z666" s="210"/>
      <c r="AA666" s="210"/>
      <c r="AB666" s="210"/>
      <c r="AC666" s="210"/>
      <c r="AD666" s="210"/>
      <c r="AE666" s="210"/>
      <c r="AF666" s="210"/>
      <c r="AG666" s="210"/>
      <c r="AH666" s="210"/>
      <c r="AI666" s="210"/>
      <c r="AJ666" s="210"/>
      <c r="AK666" s="210"/>
      <c r="AL666" s="210"/>
      <c r="AM666" s="210"/>
      <c r="AN666" s="210"/>
      <c r="AO666" s="210"/>
      <c r="AP666" s="210"/>
      <c r="AQ666" s="210"/>
      <c r="AR666" s="210"/>
      <c r="AS666" s="210"/>
      <c r="AT666" s="210"/>
      <c r="AU666" s="210"/>
      <c r="AV666" s="210"/>
      <c r="AW666" s="210"/>
      <c r="AX666" s="210"/>
      <c r="AY666" s="210"/>
      <c r="AZ666" s="210"/>
      <c r="BA666" s="210"/>
      <c r="BB666" s="210"/>
      <c r="BC666" s="210"/>
      <c r="BD666" s="210"/>
      <c r="BE666" s="210"/>
      <c r="BF666" s="210"/>
      <c r="BG666" s="210"/>
      <c r="BH666" s="210"/>
      <c r="BI666" s="210"/>
      <c r="BJ666" s="210"/>
      <c r="BK666" s="210"/>
      <c r="BL666" s="210"/>
      <c r="BM666" s="211">
        <v>16</v>
      </c>
    </row>
    <row r="667" spans="1:65">
      <c r="A667" s="30"/>
      <c r="B667" s="3" t="s">
        <v>273</v>
      </c>
      <c r="C667" s="29"/>
      <c r="D667" s="212">
        <v>20.6</v>
      </c>
      <c r="E667" s="209"/>
      <c r="F667" s="210"/>
      <c r="G667" s="210"/>
      <c r="H667" s="210"/>
      <c r="I667" s="210"/>
      <c r="J667" s="210"/>
      <c r="K667" s="210"/>
      <c r="L667" s="210"/>
      <c r="M667" s="210"/>
      <c r="N667" s="210"/>
      <c r="O667" s="210"/>
      <c r="P667" s="210"/>
      <c r="Q667" s="210"/>
      <c r="R667" s="210"/>
      <c r="S667" s="210"/>
      <c r="T667" s="210"/>
      <c r="U667" s="210"/>
      <c r="V667" s="210"/>
      <c r="W667" s="210"/>
      <c r="X667" s="210"/>
      <c r="Y667" s="210"/>
      <c r="Z667" s="210"/>
      <c r="AA667" s="210"/>
      <c r="AB667" s="210"/>
      <c r="AC667" s="210"/>
      <c r="AD667" s="210"/>
      <c r="AE667" s="210"/>
      <c r="AF667" s="210"/>
      <c r="AG667" s="210"/>
      <c r="AH667" s="210"/>
      <c r="AI667" s="210"/>
      <c r="AJ667" s="210"/>
      <c r="AK667" s="210"/>
      <c r="AL667" s="210"/>
      <c r="AM667" s="210"/>
      <c r="AN667" s="210"/>
      <c r="AO667" s="210"/>
      <c r="AP667" s="210"/>
      <c r="AQ667" s="210"/>
      <c r="AR667" s="210"/>
      <c r="AS667" s="210"/>
      <c r="AT667" s="210"/>
      <c r="AU667" s="210"/>
      <c r="AV667" s="210"/>
      <c r="AW667" s="210"/>
      <c r="AX667" s="210"/>
      <c r="AY667" s="210"/>
      <c r="AZ667" s="210"/>
      <c r="BA667" s="210"/>
      <c r="BB667" s="210"/>
      <c r="BC667" s="210"/>
      <c r="BD667" s="210"/>
      <c r="BE667" s="210"/>
      <c r="BF667" s="210"/>
      <c r="BG667" s="210"/>
      <c r="BH667" s="210"/>
      <c r="BI667" s="210"/>
      <c r="BJ667" s="210"/>
      <c r="BK667" s="210"/>
      <c r="BL667" s="210"/>
      <c r="BM667" s="211">
        <v>20.6</v>
      </c>
    </row>
    <row r="668" spans="1:65">
      <c r="A668" s="30"/>
      <c r="B668" s="3" t="s">
        <v>274</v>
      </c>
      <c r="C668" s="29"/>
      <c r="D668" s="212">
        <v>0.141421356237309</v>
      </c>
      <c r="E668" s="209"/>
      <c r="F668" s="210"/>
      <c r="G668" s="210"/>
      <c r="H668" s="210"/>
      <c r="I668" s="210"/>
      <c r="J668" s="210"/>
      <c r="K668" s="210"/>
      <c r="L668" s="210"/>
      <c r="M668" s="210"/>
      <c r="N668" s="210"/>
      <c r="O668" s="210"/>
      <c r="P668" s="210"/>
      <c r="Q668" s="210"/>
      <c r="R668" s="210"/>
      <c r="S668" s="210"/>
      <c r="T668" s="210"/>
      <c r="U668" s="210"/>
      <c r="V668" s="210"/>
      <c r="W668" s="210"/>
      <c r="X668" s="210"/>
      <c r="Y668" s="210"/>
      <c r="Z668" s="210"/>
      <c r="AA668" s="210"/>
      <c r="AB668" s="210"/>
      <c r="AC668" s="210"/>
      <c r="AD668" s="210"/>
      <c r="AE668" s="210"/>
      <c r="AF668" s="210"/>
      <c r="AG668" s="210"/>
      <c r="AH668" s="210"/>
      <c r="AI668" s="210"/>
      <c r="AJ668" s="210"/>
      <c r="AK668" s="210"/>
      <c r="AL668" s="210"/>
      <c r="AM668" s="210"/>
      <c r="AN668" s="210"/>
      <c r="AO668" s="210"/>
      <c r="AP668" s="210"/>
      <c r="AQ668" s="210"/>
      <c r="AR668" s="210"/>
      <c r="AS668" s="210"/>
      <c r="AT668" s="210"/>
      <c r="AU668" s="210"/>
      <c r="AV668" s="210"/>
      <c r="AW668" s="210"/>
      <c r="AX668" s="210"/>
      <c r="AY668" s="210"/>
      <c r="AZ668" s="210"/>
      <c r="BA668" s="210"/>
      <c r="BB668" s="210"/>
      <c r="BC668" s="210"/>
      <c r="BD668" s="210"/>
      <c r="BE668" s="210"/>
      <c r="BF668" s="210"/>
      <c r="BG668" s="210"/>
      <c r="BH668" s="210"/>
      <c r="BI668" s="210"/>
      <c r="BJ668" s="210"/>
      <c r="BK668" s="210"/>
      <c r="BL668" s="210"/>
      <c r="BM668" s="211">
        <v>37</v>
      </c>
    </row>
    <row r="669" spans="1:65">
      <c r="A669" s="30"/>
      <c r="B669" s="3" t="s">
        <v>87</v>
      </c>
      <c r="C669" s="29"/>
      <c r="D669" s="13">
        <v>6.8651143804518925E-3</v>
      </c>
      <c r="E669" s="15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5"/>
    </row>
    <row r="670" spans="1:65">
      <c r="A670" s="30"/>
      <c r="B670" s="3" t="s">
        <v>275</v>
      </c>
      <c r="C670" s="29"/>
      <c r="D670" s="13">
        <v>0</v>
      </c>
      <c r="E670" s="15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5"/>
    </row>
    <row r="671" spans="1:65">
      <c r="A671" s="30"/>
      <c r="B671" s="46" t="s">
        <v>276</v>
      </c>
      <c r="C671" s="47"/>
      <c r="D671" s="45" t="s">
        <v>277</v>
      </c>
      <c r="E671" s="15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5"/>
    </row>
    <row r="672" spans="1:65">
      <c r="B672" s="31"/>
      <c r="C672" s="20"/>
      <c r="D672" s="20"/>
      <c r="BM672" s="55"/>
    </row>
    <row r="673" spans="1:65" ht="15">
      <c r="B673" s="8" t="s">
        <v>671</v>
      </c>
      <c r="BM673" s="28" t="s">
        <v>278</v>
      </c>
    </row>
    <row r="674" spans="1:65" ht="15">
      <c r="A674" s="25" t="s">
        <v>41</v>
      </c>
      <c r="B674" s="18" t="s">
        <v>112</v>
      </c>
      <c r="C674" s="15" t="s">
        <v>113</v>
      </c>
      <c r="D674" s="16" t="s">
        <v>348</v>
      </c>
      <c r="E674" s="15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8">
        <v>1</v>
      </c>
    </row>
    <row r="675" spans="1:65">
      <c r="A675" s="30"/>
      <c r="B675" s="19" t="s">
        <v>231</v>
      </c>
      <c r="C675" s="9" t="s">
        <v>231</v>
      </c>
      <c r="D675" s="10" t="s">
        <v>114</v>
      </c>
      <c r="E675" s="15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8" t="s">
        <v>3</v>
      </c>
    </row>
    <row r="676" spans="1:65">
      <c r="A676" s="30"/>
      <c r="B676" s="19"/>
      <c r="C676" s="9"/>
      <c r="D676" s="10" t="s">
        <v>356</v>
      </c>
      <c r="E676" s="15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8">
        <v>2</v>
      </c>
    </row>
    <row r="677" spans="1:65">
      <c r="A677" s="30"/>
      <c r="B677" s="19"/>
      <c r="C677" s="9"/>
      <c r="D677" s="26"/>
      <c r="E677" s="15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8">
        <v>2</v>
      </c>
    </row>
    <row r="678" spans="1:65">
      <c r="A678" s="30"/>
      <c r="B678" s="18">
        <v>1</v>
      </c>
      <c r="C678" s="14">
        <v>1</v>
      </c>
      <c r="D678" s="22">
        <v>2.33</v>
      </c>
      <c r="E678" s="15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8">
        <v>1</v>
      </c>
    </row>
    <row r="679" spans="1:65">
      <c r="A679" s="30"/>
      <c r="B679" s="19">
        <v>1</v>
      </c>
      <c r="C679" s="9">
        <v>2</v>
      </c>
      <c r="D679" s="11">
        <v>2.38</v>
      </c>
      <c r="E679" s="15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>
        <v>32</v>
      </c>
    </row>
    <row r="680" spans="1:65">
      <c r="A680" s="30"/>
      <c r="B680" s="20" t="s">
        <v>272</v>
      </c>
      <c r="C680" s="12"/>
      <c r="D680" s="23">
        <v>2.355</v>
      </c>
      <c r="E680" s="15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>
        <v>16</v>
      </c>
    </row>
    <row r="681" spans="1:65">
      <c r="A681" s="30"/>
      <c r="B681" s="3" t="s">
        <v>273</v>
      </c>
      <c r="C681" s="29"/>
      <c r="D681" s="11">
        <v>2.355</v>
      </c>
      <c r="E681" s="15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2.355</v>
      </c>
    </row>
    <row r="682" spans="1:65">
      <c r="A682" s="30"/>
      <c r="B682" s="3" t="s">
        <v>274</v>
      </c>
      <c r="C682" s="29"/>
      <c r="D682" s="24">
        <v>3.5355339059327251E-2</v>
      </c>
      <c r="E682" s="15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38</v>
      </c>
    </row>
    <row r="683" spans="1:65">
      <c r="A683" s="30"/>
      <c r="B683" s="3" t="s">
        <v>87</v>
      </c>
      <c r="C683" s="29"/>
      <c r="D683" s="13">
        <v>1.5012882827739809E-2</v>
      </c>
      <c r="E683" s="15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5"/>
    </row>
    <row r="684" spans="1:65">
      <c r="A684" s="30"/>
      <c r="B684" s="3" t="s">
        <v>275</v>
      </c>
      <c r="C684" s="29"/>
      <c r="D684" s="13">
        <v>0</v>
      </c>
      <c r="E684" s="15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5"/>
    </row>
    <row r="685" spans="1:65">
      <c r="A685" s="30"/>
      <c r="B685" s="46" t="s">
        <v>276</v>
      </c>
      <c r="C685" s="47"/>
      <c r="D685" s="45" t="s">
        <v>277</v>
      </c>
      <c r="E685" s="15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5"/>
    </row>
    <row r="686" spans="1:65">
      <c r="B686" s="31"/>
      <c r="C686" s="20"/>
      <c r="D686" s="20"/>
      <c r="BM686" s="55"/>
    </row>
    <row r="687" spans="1:65" ht="15">
      <c r="B687" s="8" t="s">
        <v>672</v>
      </c>
      <c r="BM687" s="28" t="s">
        <v>278</v>
      </c>
    </row>
    <row r="688" spans="1:65" ht="15">
      <c r="A688" s="25" t="s">
        <v>44</v>
      </c>
      <c r="B688" s="18" t="s">
        <v>112</v>
      </c>
      <c r="C688" s="15" t="s">
        <v>113</v>
      </c>
      <c r="D688" s="16" t="s">
        <v>348</v>
      </c>
      <c r="E688" s="15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8">
        <v>1</v>
      </c>
    </row>
    <row r="689" spans="1:65">
      <c r="A689" s="30"/>
      <c r="B689" s="19" t="s">
        <v>231</v>
      </c>
      <c r="C689" s="9" t="s">
        <v>231</v>
      </c>
      <c r="D689" s="10" t="s">
        <v>114</v>
      </c>
      <c r="E689" s="15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8" t="s">
        <v>3</v>
      </c>
    </row>
    <row r="690" spans="1:65">
      <c r="A690" s="30"/>
      <c r="B690" s="19"/>
      <c r="C690" s="9"/>
      <c r="D690" s="10" t="s">
        <v>356</v>
      </c>
      <c r="E690" s="15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8">
        <v>0</v>
      </c>
    </row>
    <row r="691" spans="1:65">
      <c r="A691" s="30"/>
      <c r="B691" s="19"/>
      <c r="C691" s="9"/>
      <c r="D691" s="26"/>
      <c r="E691" s="15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8">
        <v>0</v>
      </c>
    </row>
    <row r="692" spans="1:65">
      <c r="A692" s="30"/>
      <c r="B692" s="18">
        <v>1</v>
      </c>
      <c r="C692" s="14">
        <v>1</v>
      </c>
      <c r="D692" s="216">
        <v>165</v>
      </c>
      <c r="E692" s="217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  <c r="AA692" s="218"/>
      <c r="AB692" s="218"/>
      <c r="AC692" s="218"/>
      <c r="AD692" s="218"/>
      <c r="AE692" s="218"/>
      <c r="AF692" s="218"/>
      <c r="AG692" s="218"/>
      <c r="AH692" s="218"/>
      <c r="AI692" s="218"/>
      <c r="AJ692" s="218"/>
      <c r="AK692" s="218"/>
      <c r="AL692" s="218"/>
      <c r="AM692" s="218"/>
      <c r="AN692" s="218"/>
      <c r="AO692" s="218"/>
      <c r="AP692" s="218"/>
      <c r="AQ692" s="218"/>
      <c r="AR692" s="218"/>
      <c r="AS692" s="218"/>
      <c r="AT692" s="218"/>
      <c r="AU692" s="218"/>
      <c r="AV692" s="218"/>
      <c r="AW692" s="218"/>
      <c r="AX692" s="218"/>
      <c r="AY692" s="218"/>
      <c r="AZ692" s="218"/>
      <c r="BA692" s="218"/>
      <c r="BB692" s="218"/>
      <c r="BC692" s="218"/>
      <c r="BD692" s="218"/>
      <c r="BE692" s="218"/>
      <c r="BF692" s="218"/>
      <c r="BG692" s="218"/>
      <c r="BH692" s="218"/>
      <c r="BI692" s="218"/>
      <c r="BJ692" s="218"/>
      <c r="BK692" s="218"/>
      <c r="BL692" s="218"/>
      <c r="BM692" s="219">
        <v>1</v>
      </c>
    </row>
    <row r="693" spans="1:65">
      <c r="A693" s="30"/>
      <c r="B693" s="19">
        <v>1</v>
      </c>
      <c r="C693" s="9">
        <v>2</v>
      </c>
      <c r="D693" s="221">
        <v>180</v>
      </c>
      <c r="E693" s="217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  <c r="AA693" s="218"/>
      <c r="AB693" s="218"/>
      <c r="AC693" s="218"/>
      <c r="AD693" s="218"/>
      <c r="AE693" s="218"/>
      <c r="AF693" s="218"/>
      <c r="AG693" s="218"/>
      <c r="AH693" s="218"/>
      <c r="AI693" s="218"/>
      <c r="AJ693" s="218"/>
      <c r="AK693" s="218"/>
      <c r="AL693" s="218"/>
      <c r="AM693" s="218"/>
      <c r="AN693" s="218"/>
      <c r="AO693" s="218"/>
      <c r="AP693" s="218"/>
      <c r="AQ693" s="218"/>
      <c r="AR693" s="218"/>
      <c r="AS693" s="218"/>
      <c r="AT693" s="218"/>
      <c r="AU693" s="218"/>
      <c r="AV693" s="218"/>
      <c r="AW693" s="218"/>
      <c r="AX693" s="218"/>
      <c r="AY693" s="218"/>
      <c r="AZ693" s="218"/>
      <c r="BA693" s="218"/>
      <c r="BB693" s="218"/>
      <c r="BC693" s="218"/>
      <c r="BD693" s="218"/>
      <c r="BE693" s="218"/>
      <c r="BF693" s="218"/>
      <c r="BG693" s="218"/>
      <c r="BH693" s="218"/>
      <c r="BI693" s="218"/>
      <c r="BJ693" s="218"/>
      <c r="BK693" s="218"/>
      <c r="BL693" s="218"/>
      <c r="BM693" s="219">
        <v>33</v>
      </c>
    </row>
    <row r="694" spans="1:65">
      <c r="A694" s="30"/>
      <c r="B694" s="20" t="s">
        <v>272</v>
      </c>
      <c r="C694" s="12"/>
      <c r="D694" s="224">
        <v>172.5</v>
      </c>
      <c r="E694" s="217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  <c r="AA694" s="218"/>
      <c r="AB694" s="218"/>
      <c r="AC694" s="218"/>
      <c r="AD694" s="218"/>
      <c r="AE694" s="218"/>
      <c r="AF694" s="218"/>
      <c r="AG694" s="218"/>
      <c r="AH694" s="218"/>
      <c r="AI694" s="218"/>
      <c r="AJ694" s="218"/>
      <c r="AK694" s="218"/>
      <c r="AL694" s="218"/>
      <c r="AM694" s="218"/>
      <c r="AN694" s="218"/>
      <c r="AO694" s="218"/>
      <c r="AP694" s="218"/>
      <c r="AQ694" s="218"/>
      <c r="AR694" s="218"/>
      <c r="AS694" s="218"/>
      <c r="AT694" s="218"/>
      <c r="AU694" s="218"/>
      <c r="AV694" s="218"/>
      <c r="AW694" s="218"/>
      <c r="AX694" s="218"/>
      <c r="AY694" s="218"/>
      <c r="AZ694" s="218"/>
      <c r="BA694" s="218"/>
      <c r="BB694" s="218"/>
      <c r="BC694" s="218"/>
      <c r="BD694" s="218"/>
      <c r="BE694" s="218"/>
      <c r="BF694" s="218"/>
      <c r="BG694" s="218"/>
      <c r="BH694" s="218"/>
      <c r="BI694" s="218"/>
      <c r="BJ694" s="218"/>
      <c r="BK694" s="218"/>
      <c r="BL694" s="218"/>
      <c r="BM694" s="219">
        <v>16</v>
      </c>
    </row>
    <row r="695" spans="1:65">
      <c r="A695" s="30"/>
      <c r="B695" s="3" t="s">
        <v>273</v>
      </c>
      <c r="C695" s="29"/>
      <c r="D695" s="221">
        <v>172.5</v>
      </c>
      <c r="E695" s="217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  <c r="AA695" s="218"/>
      <c r="AB695" s="218"/>
      <c r="AC695" s="218"/>
      <c r="AD695" s="218"/>
      <c r="AE695" s="218"/>
      <c r="AF695" s="218"/>
      <c r="AG695" s="218"/>
      <c r="AH695" s="218"/>
      <c r="AI695" s="218"/>
      <c r="AJ695" s="218"/>
      <c r="AK695" s="218"/>
      <c r="AL695" s="218"/>
      <c r="AM695" s="218"/>
      <c r="AN695" s="218"/>
      <c r="AO695" s="218"/>
      <c r="AP695" s="218"/>
      <c r="AQ695" s="218"/>
      <c r="AR695" s="218"/>
      <c r="AS695" s="218"/>
      <c r="AT695" s="218"/>
      <c r="AU695" s="218"/>
      <c r="AV695" s="218"/>
      <c r="AW695" s="218"/>
      <c r="AX695" s="218"/>
      <c r="AY695" s="218"/>
      <c r="AZ695" s="218"/>
      <c r="BA695" s="218"/>
      <c r="BB695" s="218"/>
      <c r="BC695" s="218"/>
      <c r="BD695" s="218"/>
      <c r="BE695" s="218"/>
      <c r="BF695" s="218"/>
      <c r="BG695" s="218"/>
      <c r="BH695" s="218"/>
      <c r="BI695" s="218"/>
      <c r="BJ695" s="218"/>
      <c r="BK695" s="218"/>
      <c r="BL695" s="218"/>
      <c r="BM695" s="219">
        <v>172.5</v>
      </c>
    </row>
    <row r="696" spans="1:65">
      <c r="A696" s="30"/>
      <c r="B696" s="3" t="s">
        <v>274</v>
      </c>
      <c r="C696" s="29"/>
      <c r="D696" s="221">
        <v>10.606601717798213</v>
      </c>
      <c r="E696" s="217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  <c r="AA696" s="218"/>
      <c r="AB696" s="218"/>
      <c r="AC696" s="218"/>
      <c r="AD696" s="218"/>
      <c r="AE696" s="218"/>
      <c r="AF696" s="218"/>
      <c r="AG696" s="218"/>
      <c r="AH696" s="218"/>
      <c r="AI696" s="218"/>
      <c r="AJ696" s="218"/>
      <c r="AK696" s="218"/>
      <c r="AL696" s="218"/>
      <c r="AM696" s="218"/>
      <c r="AN696" s="218"/>
      <c r="AO696" s="218"/>
      <c r="AP696" s="218"/>
      <c r="AQ696" s="218"/>
      <c r="AR696" s="218"/>
      <c r="AS696" s="218"/>
      <c r="AT696" s="218"/>
      <c r="AU696" s="218"/>
      <c r="AV696" s="218"/>
      <c r="AW696" s="218"/>
      <c r="AX696" s="218"/>
      <c r="AY696" s="218"/>
      <c r="AZ696" s="218"/>
      <c r="BA696" s="218"/>
      <c r="BB696" s="218"/>
      <c r="BC696" s="218"/>
      <c r="BD696" s="218"/>
      <c r="BE696" s="218"/>
      <c r="BF696" s="218"/>
      <c r="BG696" s="218"/>
      <c r="BH696" s="218"/>
      <c r="BI696" s="218"/>
      <c r="BJ696" s="218"/>
      <c r="BK696" s="218"/>
      <c r="BL696" s="218"/>
      <c r="BM696" s="219">
        <v>39</v>
      </c>
    </row>
    <row r="697" spans="1:65">
      <c r="A697" s="30"/>
      <c r="B697" s="3" t="s">
        <v>87</v>
      </c>
      <c r="C697" s="29"/>
      <c r="D697" s="13">
        <v>6.1487546190134572E-2</v>
      </c>
      <c r="E697" s="15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5"/>
    </row>
    <row r="698" spans="1:65">
      <c r="A698" s="30"/>
      <c r="B698" s="3" t="s">
        <v>275</v>
      </c>
      <c r="C698" s="29"/>
      <c r="D698" s="13">
        <v>0</v>
      </c>
      <c r="E698" s="15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5"/>
    </row>
    <row r="699" spans="1:65">
      <c r="A699" s="30"/>
      <c r="B699" s="46" t="s">
        <v>276</v>
      </c>
      <c r="C699" s="47"/>
      <c r="D699" s="45" t="s">
        <v>277</v>
      </c>
      <c r="E699" s="15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5"/>
    </row>
    <row r="700" spans="1:65">
      <c r="B700" s="31"/>
      <c r="C700" s="20"/>
      <c r="D700" s="20"/>
      <c r="BM700" s="55"/>
    </row>
    <row r="701" spans="1:65" ht="15">
      <c r="B701" s="8" t="s">
        <v>673</v>
      </c>
      <c r="BM701" s="28" t="s">
        <v>278</v>
      </c>
    </row>
    <row r="702" spans="1:65" ht="15">
      <c r="A702" s="25" t="s">
        <v>45</v>
      </c>
      <c r="B702" s="18" t="s">
        <v>112</v>
      </c>
      <c r="C702" s="15" t="s">
        <v>113</v>
      </c>
      <c r="D702" s="16" t="s">
        <v>348</v>
      </c>
      <c r="E702" s="15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8">
        <v>1</v>
      </c>
    </row>
    <row r="703" spans="1:65">
      <c r="A703" s="30"/>
      <c r="B703" s="19" t="s">
        <v>231</v>
      </c>
      <c r="C703" s="9" t="s">
        <v>231</v>
      </c>
      <c r="D703" s="10" t="s">
        <v>114</v>
      </c>
      <c r="E703" s="15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8" t="s">
        <v>3</v>
      </c>
    </row>
    <row r="704" spans="1:65">
      <c r="A704" s="30"/>
      <c r="B704" s="19"/>
      <c r="C704" s="9"/>
      <c r="D704" s="10" t="s">
        <v>356</v>
      </c>
      <c r="E704" s="15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8">
        <v>0</v>
      </c>
    </row>
    <row r="705" spans="1:65">
      <c r="A705" s="30"/>
      <c r="B705" s="19"/>
      <c r="C705" s="9"/>
      <c r="D705" s="26"/>
      <c r="E705" s="15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8">
        <v>0</v>
      </c>
    </row>
    <row r="706" spans="1:65">
      <c r="A706" s="30"/>
      <c r="B706" s="18">
        <v>1</v>
      </c>
      <c r="C706" s="14">
        <v>1</v>
      </c>
      <c r="D706" s="216">
        <v>73.5</v>
      </c>
      <c r="E706" s="217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  <c r="AA706" s="218"/>
      <c r="AB706" s="218"/>
      <c r="AC706" s="218"/>
      <c r="AD706" s="218"/>
      <c r="AE706" s="218"/>
      <c r="AF706" s="218"/>
      <c r="AG706" s="218"/>
      <c r="AH706" s="218"/>
      <c r="AI706" s="218"/>
      <c r="AJ706" s="218"/>
      <c r="AK706" s="218"/>
      <c r="AL706" s="218"/>
      <c r="AM706" s="218"/>
      <c r="AN706" s="218"/>
      <c r="AO706" s="218"/>
      <c r="AP706" s="218"/>
      <c r="AQ706" s="218"/>
      <c r="AR706" s="218"/>
      <c r="AS706" s="218"/>
      <c r="AT706" s="218"/>
      <c r="AU706" s="218"/>
      <c r="AV706" s="218"/>
      <c r="AW706" s="218"/>
      <c r="AX706" s="218"/>
      <c r="AY706" s="218"/>
      <c r="AZ706" s="218"/>
      <c r="BA706" s="218"/>
      <c r="BB706" s="218"/>
      <c r="BC706" s="218"/>
      <c r="BD706" s="218"/>
      <c r="BE706" s="218"/>
      <c r="BF706" s="218"/>
      <c r="BG706" s="218"/>
      <c r="BH706" s="218"/>
      <c r="BI706" s="218"/>
      <c r="BJ706" s="218"/>
      <c r="BK706" s="218"/>
      <c r="BL706" s="218"/>
      <c r="BM706" s="219">
        <v>1</v>
      </c>
    </row>
    <row r="707" spans="1:65">
      <c r="A707" s="30"/>
      <c r="B707" s="19">
        <v>1</v>
      </c>
      <c r="C707" s="9">
        <v>2</v>
      </c>
      <c r="D707" s="221">
        <v>75.5</v>
      </c>
      <c r="E707" s="217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  <c r="AA707" s="218"/>
      <c r="AB707" s="218"/>
      <c r="AC707" s="218"/>
      <c r="AD707" s="218"/>
      <c r="AE707" s="218"/>
      <c r="AF707" s="218"/>
      <c r="AG707" s="218"/>
      <c r="AH707" s="218"/>
      <c r="AI707" s="218"/>
      <c r="AJ707" s="218"/>
      <c r="AK707" s="218"/>
      <c r="AL707" s="218"/>
      <c r="AM707" s="218"/>
      <c r="AN707" s="218"/>
      <c r="AO707" s="218"/>
      <c r="AP707" s="218"/>
      <c r="AQ707" s="218"/>
      <c r="AR707" s="218"/>
      <c r="AS707" s="218"/>
      <c r="AT707" s="218"/>
      <c r="AU707" s="218"/>
      <c r="AV707" s="218"/>
      <c r="AW707" s="218"/>
      <c r="AX707" s="218"/>
      <c r="AY707" s="218"/>
      <c r="AZ707" s="218"/>
      <c r="BA707" s="218"/>
      <c r="BB707" s="218"/>
      <c r="BC707" s="218"/>
      <c r="BD707" s="218"/>
      <c r="BE707" s="218"/>
      <c r="BF707" s="218"/>
      <c r="BG707" s="218"/>
      <c r="BH707" s="218"/>
      <c r="BI707" s="218"/>
      <c r="BJ707" s="218"/>
      <c r="BK707" s="218"/>
      <c r="BL707" s="218"/>
      <c r="BM707" s="219">
        <v>34</v>
      </c>
    </row>
    <row r="708" spans="1:65">
      <c r="A708" s="30"/>
      <c r="B708" s="20" t="s">
        <v>272</v>
      </c>
      <c r="C708" s="12"/>
      <c r="D708" s="224">
        <v>74.5</v>
      </c>
      <c r="E708" s="217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  <c r="AA708" s="218"/>
      <c r="AB708" s="218"/>
      <c r="AC708" s="218"/>
      <c r="AD708" s="218"/>
      <c r="AE708" s="218"/>
      <c r="AF708" s="218"/>
      <c r="AG708" s="218"/>
      <c r="AH708" s="218"/>
      <c r="AI708" s="218"/>
      <c r="AJ708" s="218"/>
      <c r="AK708" s="218"/>
      <c r="AL708" s="218"/>
      <c r="AM708" s="218"/>
      <c r="AN708" s="218"/>
      <c r="AO708" s="218"/>
      <c r="AP708" s="218"/>
      <c r="AQ708" s="218"/>
      <c r="AR708" s="218"/>
      <c r="AS708" s="218"/>
      <c r="AT708" s="218"/>
      <c r="AU708" s="218"/>
      <c r="AV708" s="218"/>
      <c r="AW708" s="218"/>
      <c r="AX708" s="218"/>
      <c r="AY708" s="218"/>
      <c r="AZ708" s="218"/>
      <c r="BA708" s="218"/>
      <c r="BB708" s="218"/>
      <c r="BC708" s="218"/>
      <c r="BD708" s="218"/>
      <c r="BE708" s="218"/>
      <c r="BF708" s="218"/>
      <c r="BG708" s="218"/>
      <c r="BH708" s="218"/>
      <c r="BI708" s="218"/>
      <c r="BJ708" s="218"/>
      <c r="BK708" s="218"/>
      <c r="BL708" s="218"/>
      <c r="BM708" s="219">
        <v>16</v>
      </c>
    </row>
    <row r="709" spans="1:65">
      <c r="A709" s="30"/>
      <c r="B709" s="3" t="s">
        <v>273</v>
      </c>
      <c r="C709" s="29"/>
      <c r="D709" s="221">
        <v>74.5</v>
      </c>
      <c r="E709" s="217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  <c r="AA709" s="218"/>
      <c r="AB709" s="218"/>
      <c r="AC709" s="218"/>
      <c r="AD709" s="218"/>
      <c r="AE709" s="218"/>
      <c r="AF709" s="218"/>
      <c r="AG709" s="218"/>
      <c r="AH709" s="218"/>
      <c r="AI709" s="218"/>
      <c r="AJ709" s="218"/>
      <c r="AK709" s="218"/>
      <c r="AL709" s="218"/>
      <c r="AM709" s="218"/>
      <c r="AN709" s="218"/>
      <c r="AO709" s="218"/>
      <c r="AP709" s="218"/>
      <c r="AQ709" s="218"/>
      <c r="AR709" s="218"/>
      <c r="AS709" s="218"/>
      <c r="AT709" s="218"/>
      <c r="AU709" s="218"/>
      <c r="AV709" s="218"/>
      <c r="AW709" s="218"/>
      <c r="AX709" s="218"/>
      <c r="AY709" s="218"/>
      <c r="AZ709" s="218"/>
      <c r="BA709" s="218"/>
      <c r="BB709" s="218"/>
      <c r="BC709" s="218"/>
      <c r="BD709" s="218"/>
      <c r="BE709" s="218"/>
      <c r="BF709" s="218"/>
      <c r="BG709" s="218"/>
      <c r="BH709" s="218"/>
      <c r="BI709" s="218"/>
      <c r="BJ709" s="218"/>
      <c r="BK709" s="218"/>
      <c r="BL709" s="218"/>
      <c r="BM709" s="219">
        <v>74.5</v>
      </c>
    </row>
    <row r="710" spans="1:65">
      <c r="A710" s="30"/>
      <c r="B710" s="3" t="s">
        <v>274</v>
      </c>
      <c r="C710" s="29"/>
      <c r="D710" s="221">
        <v>1.4142135623730951</v>
      </c>
      <c r="E710" s="217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  <c r="AA710" s="218"/>
      <c r="AB710" s="218"/>
      <c r="AC710" s="218"/>
      <c r="AD710" s="218"/>
      <c r="AE710" s="218"/>
      <c r="AF710" s="218"/>
      <c r="AG710" s="218"/>
      <c r="AH710" s="218"/>
      <c r="AI710" s="218"/>
      <c r="AJ710" s="218"/>
      <c r="AK710" s="218"/>
      <c r="AL710" s="218"/>
      <c r="AM710" s="218"/>
      <c r="AN710" s="218"/>
      <c r="AO710" s="218"/>
      <c r="AP710" s="218"/>
      <c r="AQ710" s="218"/>
      <c r="AR710" s="218"/>
      <c r="AS710" s="218"/>
      <c r="AT710" s="218"/>
      <c r="AU710" s="218"/>
      <c r="AV710" s="218"/>
      <c r="AW710" s="218"/>
      <c r="AX710" s="218"/>
      <c r="AY710" s="218"/>
      <c r="AZ710" s="218"/>
      <c r="BA710" s="218"/>
      <c r="BB710" s="218"/>
      <c r="BC710" s="218"/>
      <c r="BD710" s="218"/>
      <c r="BE710" s="218"/>
      <c r="BF710" s="218"/>
      <c r="BG710" s="218"/>
      <c r="BH710" s="218"/>
      <c r="BI710" s="218"/>
      <c r="BJ710" s="218"/>
      <c r="BK710" s="218"/>
      <c r="BL710" s="218"/>
      <c r="BM710" s="219">
        <v>40</v>
      </c>
    </row>
    <row r="711" spans="1:65">
      <c r="A711" s="30"/>
      <c r="B711" s="3" t="s">
        <v>87</v>
      </c>
      <c r="C711" s="29"/>
      <c r="D711" s="13">
        <v>1.8982732380846915E-2</v>
      </c>
      <c r="E711" s="15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30"/>
      <c r="B712" s="3" t="s">
        <v>275</v>
      </c>
      <c r="C712" s="29"/>
      <c r="D712" s="13">
        <v>0</v>
      </c>
      <c r="E712" s="15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30"/>
      <c r="B713" s="46" t="s">
        <v>276</v>
      </c>
      <c r="C713" s="47"/>
      <c r="D713" s="45" t="s">
        <v>277</v>
      </c>
      <c r="E713" s="15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B714" s="31"/>
      <c r="C714" s="20"/>
      <c r="D714" s="20"/>
      <c r="BM714" s="55"/>
    </row>
    <row r="715" spans="1:65">
      <c r="BM715" s="55"/>
    </row>
    <row r="716" spans="1:65">
      <c r="BM716" s="55"/>
    </row>
    <row r="717" spans="1:65">
      <c r="BM717" s="55"/>
    </row>
    <row r="718" spans="1:65">
      <c r="BM718" s="55"/>
    </row>
    <row r="719" spans="1:65">
      <c r="BM719" s="55"/>
    </row>
    <row r="720" spans="1:65">
      <c r="BM720" s="55"/>
    </row>
    <row r="721" spans="65:65">
      <c r="BM721" s="55"/>
    </row>
    <row r="722" spans="65:65">
      <c r="BM722" s="55"/>
    </row>
    <row r="723" spans="65:65">
      <c r="BM723" s="55"/>
    </row>
    <row r="724" spans="65:65">
      <c r="BM724" s="55"/>
    </row>
    <row r="725" spans="65:65">
      <c r="BM725" s="55"/>
    </row>
    <row r="726" spans="65:65">
      <c r="BM726" s="55"/>
    </row>
    <row r="727" spans="65:65">
      <c r="BM727" s="55"/>
    </row>
    <row r="728" spans="65:65">
      <c r="BM728" s="55"/>
    </row>
    <row r="729" spans="65:65">
      <c r="BM729" s="55"/>
    </row>
    <row r="730" spans="65:65">
      <c r="BM730" s="55"/>
    </row>
    <row r="731" spans="65:65">
      <c r="BM731" s="55"/>
    </row>
    <row r="732" spans="65:65">
      <c r="BM732" s="55"/>
    </row>
    <row r="733" spans="65:65">
      <c r="BM733" s="55"/>
    </row>
    <row r="734" spans="65:65">
      <c r="BM734" s="55"/>
    </row>
    <row r="735" spans="65:65">
      <c r="BM735" s="55"/>
    </row>
    <row r="736" spans="65:65">
      <c r="BM736" s="55"/>
    </row>
    <row r="737" spans="65:65">
      <c r="BM737" s="55"/>
    </row>
    <row r="738" spans="65:65">
      <c r="BM738" s="55"/>
    </row>
    <row r="739" spans="65:65">
      <c r="BM739" s="55"/>
    </row>
    <row r="740" spans="65:65">
      <c r="BM740" s="55"/>
    </row>
    <row r="741" spans="65:65">
      <c r="BM741" s="55"/>
    </row>
    <row r="742" spans="65:65">
      <c r="BM742" s="55"/>
    </row>
    <row r="743" spans="65:65">
      <c r="BM743" s="55"/>
    </row>
    <row r="744" spans="65:65">
      <c r="BM744" s="55"/>
    </row>
    <row r="745" spans="65:65">
      <c r="BM745" s="55"/>
    </row>
    <row r="746" spans="65:65">
      <c r="BM746" s="55"/>
    </row>
    <row r="747" spans="65:65">
      <c r="BM747" s="55"/>
    </row>
    <row r="748" spans="65:65">
      <c r="BM748" s="55"/>
    </row>
    <row r="749" spans="65:65">
      <c r="BM749" s="55"/>
    </row>
    <row r="750" spans="65:65">
      <c r="BM750" s="55"/>
    </row>
    <row r="751" spans="65:65">
      <c r="BM751" s="55"/>
    </row>
    <row r="752" spans="65:65">
      <c r="BM752" s="55"/>
    </row>
    <row r="753" spans="65:65">
      <c r="BM753" s="55"/>
    </row>
    <row r="754" spans="65:65">
      <c r="BM754" s="55"/>
    </row>
    <row r="755" spans="65:65">
      <c r="BM755" s="55"/>
    </row>
    <row r="756" spans="65:65">
      <c r="BM756" s="55"/>
    </row>
    <row r="757" spans="65:65">
      <c r="BM757" s="55"/>
    </row>
    <row r="758" spans="65:65">
      <c r="BM758" s="55"/>
    </row>
    <row r="759" spans="65:65">
      <c r="BM759" s="55"/>
    </row>
    <row r="760" spans="65:65">
      <c r="BM760" s="55"/>
    </row>
    <row r="761" spans="65:65">
      <c r="BM761" s="55"/>
    </row>
    <row r="762" spans="65:65">
      <c r="BM762" s="55"/>
    </row>
    <row r="763" spans="65:65">
      <c r="BM763" s="55"/>
    </row>
    <row r="764" spans="65:65">
      <c r="BM764" s="55"/>
    </row>
    <row r="765" spans="65:65">
      <c r="BM765" s="55"/>
    </row>
    <row r="766" spans="65:65">
      <c r="BM766" s="55"/>
    </row>
    <row r="767" spans="65:65">
      <c r="BM767" s="56"/>
    </row>
    <row r="768" spans="65:65">
      <c r="BM768" s="57"/>
    </row>
    <row r="769" spans="65:65">
      <c r="BM769" s="57"/>
    </row>
    <row r="770" spans="65:65">
      <c r="BM770" s="57"/>
    </row>
    <row r="771" spans="65:65">
      <c r="BM771" s="57"/>
    </row>
    <row r="772" spans="65:65">
      <c r="BM772" s="57"/>
    </row>
    <row r="773" spans="65:65">
      <c r="BM773" s="57"/>
    </row>
    <row r="774" spans="65:65">
      <c r="BM774" s="57"/>
    </row>
    <row r="775" spans="65:65">
      <c r="BM775" s="57"/>
    </row>
    <row r="776" spans="65:65">
      <c r="BM776" s="57"/>
    </row>
    <row r="777" spans="65:65">
      <c r="BM777" s="57"/>
    </row>
    <row r="778" spans="65:65">
      <c r="BM778" s="57"/>
    </row>
    <row r="779" spans="65:65">
      <c r="BM779" s="57"/>
    </row>
    <row r="780" spans="65:65">
      <c r="BM780" s="57"/>
    </row>
    <row r="781" spans="65:65">
      <c r="BM781" s="57"/>
    </row>
    <row r="782" spans="65:65">
      <c r="BM782" s="57"/>
    </row>
    <row r="783" spans="65:65">
      <c r="BM783" s="57"/>
    </row>
    <row r="784" spans="65:65">
      <c r="BM784" s="57"/>
    </row>
    <row r="785" spans="65:65">
      <c r="BM785" s="57"/>
    </row>
    <row r="786" spans="65:65">
      <c r="BM786" s="57"/>
    </row>
    <row r="787" spans="65:65">
      <c r="BM787" s="57"/>
    </row>
    <row r="788" spans="65:65">
      <c r="BM788" s="57"/>
    </row>
    <row r="789" spans="65:65">
      <c r="BM789" s="57"/>
    </row>
    <row r="790" spans="65:65">
      <c r="BM790" s="57"/>
    </row>
    <row r="791" spans="65:65">
      <c r="BM791" s="57"/>
    </row>
    <row r="792" spans="65:65">
      <c r="BM792" s="57"/>
    </row>
    <row r="793" spans="65:65">
      <c r="BM793" s="57"/>
    </row>
    <row r="794" spans="65:65">
      <c r="BM794" s="57"/>
    </row>
    <row r="795" spans="65:65">
      <c r="BM795" s="57"/>
    </row>
    <row r="796" spans="65:65">
      <c r="BM796" s="57"/>
    </row>
    <row r="797" spans="65:65">
      <c r="BM797" s="57"/>
    </row>
    <row r="798" spans="65:65">
      <c r="BM798" s="57"/>
    </row>
    <row r="799" spans="65:65">
      <c r="BM799" s="57"/>
    </row>
    <row r="800" spans="65:65">
      <c r="BM800" s="57"/>
    </row>
    <row r="801" spans="65:65">
      <c r="BM801" s="57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8"/>
  <sheetViews>
    <sheetView zoomScaleNormal="100" workbookViewId="0">
      <pane ySplit="2" topLeftCell="A3" activePane="bottomLeft" state="frozen"/>
      <selection pane="bottomLeft"/>
    </sheetView>
  </sheetViews>
  <sheetFormatPr defaultColWidth="9.140625" defaultRowHeight="15.75" customHeight="1"/>
  <cols>
    <col min="1" max="1" width="7" style="75" customWidth="1" collapsed="1"/>
    <col min="2" max="2" width="10.85546875" style="75" customWidth="1"/>
    <col min="3" max="3" width="7.42578125" style="75" customWidth="1"/>
    <col min="4" max="5" width="10.85546875" style="75" customWidth="1"/>
    <col min="6" max="6" width="7.42578125" style="75" customWidth="1"/>
    <col min="7" max="8" width="10.85546875" style="75" customWidth="1"/>
    <col min="9" max="9" width="7.42578125" style="75" customWidth="1"/>
    <col min="10" max="11" width="10.85546875" style="75" customWidth="1"/>
    <col min="12" max="16384" width="9.140625" style="75"/>
  </cols>
  <sheetData>
    <row r="1" spans="1:11" s="8" customFormat="1" ht="23.25" customHeight="1">
      <c r="A1" s="75"/>
      <c r="B1" s="34" t="s">
        <v>678</v>
      </c>
      <c r="C1" s="6"/>
      <c r="D1" s="6"/>
      <c r="E1" s="6"/>
      <c r="F1" s="6"/>
      <c r="G1" s="6"/>
      <c r="H1" s="6"/>
      <c r="I1" s="6"/>
      <c r="J1" s="6"/>
      <c r="K1" s="77"/>
    </row>
    <row r="2" spans="1:11" s="8" customFormat="1" ht="24.75" customHeight="1">
      <c r="A2" s="75"/>
      <c r="B2" s="78" t="s">
        <v>2</v>
      </c>
      <c r="C2" s="163" t="s">
        <v>46</v>
      </c>
      <c r="D2" s="164" t="s">
        <v>47</v>
      </c>
      <c r="E2" s="78" t="s">
        <v>2</v>
      </c>
      <c r="F2" s="165" t="s">
        <v>46</v>
      </c>
      <c r="G2" s="79" t="s">
        <v>47</v>
      </c>
      <c r="H2" s="80" t="s">
        <v>2</v>
      </c>
      <c r="I2" s="165" t="s">
        <v>46</v>
      </c>
      <c r="J2" s="79" t="s">
        <v>47</v>
      </c>
      <c r="K2" s="75"/>
    </row>
    <row r="3" spans="1:11" ht="15.75" customHeight="1">
      <c r="A3" s="76"/>
      <c r="B3" s="167" t="s">
        <v>209</v>
      </c>
      <c r="C3" s="166"/>
      <c r="D3" s="168"/>
      <c r="E3" s="166"/>
      <c r="F3" s="166"/>
      <c r="G3" s="169"/>
      <c r="H3" s="166"/>
      <c r="I3" s="166"/>
      <c r="J3" s="170"/>
    </row>
    <row r="4" spans="1:11" ht="15.75" customHeight="1">
      <c r="A4" s="76"/>
      <c r="B4" s="173" t="s">
        <v>125</v>
      </c>
      <c r="C4" s="162" t="s">
        <v>83</v>
      </c>
      <c r="D4" s="171">
        <v>11.467515000000001</v>
      </c>
      <c r="E4" s="173" t="s">
        <v>126</v>
      </c>
      <c r="F4" s="162" t="s">
        <v>83</v>
      </c>
      <c r="G4" s="172">
        <v>9.3569383333333302</v>
      </c>
      <c r="H4" s="7" t="s">
        <v>674</v>
      </c>
      <c r="I4" s="162" t="s">
        <v>674</v>
      </c>
      <c r="J4" s="37" t="s">
        <v>674</v>
      </c>
    </row>
    <row r="5" spans="1:11" ht="15.75" customHeight="1">
      <c r="A5" s="76"/>
      <c r="B5" s="167" t="s">
        <v>187</v>
      </c>
      <c r="C5" s="166"/>
      <c r="D5" s="168"/>
      <c r="E5" s="166"/>
      <c r="F5" s="166"/>
      <c r="G5" s="169"/>
      <c r="H5" s="166"/>
      <c r="I5" s="166"/>
      <c r="J5" s="170"/>
    </row>
    <row r="6" spans="1:11" ht="15.75" customHeight="1">
      <c r="A6" s="76"/>
      <c r="B6" s="173" t="s">
        <v>49</v>
      </c>
      <c r="C6" s="162" t="s">
        <v>3</v>
      </c>
      <c r="D6" s="171">
        <v>35.670666666666698</v>
      </c>
      <c r="E6" s="173" t="s">
        <v>53</v>
      </c>
      <c r="F6" s="162" t="s">
        <v>3</v>
      </c>
      <c r="G6" s="174">
        <v>7.6986666666666703E-2</v>
      </c>
      <c r="H6" s="175" t="s">
        <v>61</v>
      </c>
      <c r="I6" s="162" t="s">
        <v>3</v>
      </c>
      <c r="J6" s="172">
        <v>0.80072727272727295</v>
      </c>
    </row>
    <row r="7" spans="1:11" ht="15.75" customHeight="1">
      <c r="A7" s="76"/>
      <c r="B7" s="167" t="s">
        <v>210</v>
      </c>
      <c r="C7" s="166"/>
      <c r="D7" s="168"/>
      <c r="E7" s="166"/>
      <c r="F7" s="166"/>
      <c r="G7" s="169"/>
      <c r="H7" s="166"/>
      <c r="I7" s="166"/>
      <c r="J7" s="170"/>
    </row>
    <row r="8" spans="1:11" ht="15.75" customHeight="1">
      <c r="A8" s="76"/>
      <c r="B8" s="173" t="s">
        <v>53</v>
      </c>
      <c r="C8" s="162" t="s">
        <v>3</v>
      </c>
      <c r="D8" s="176">
        <v>5.6923076923076903E-2</v>
      </c>
      <c r="E8" s="173" t="s">
        <v>125</v>
      </c>
      <c r="F8" s="162" t="s">
        <v>83</v>
      </c>
      <c r="G8" s="38">
        <v>10.591666666666701</v>
      </c>
      <c r="H8" s="175" t="s">
        <v>62</v>
      </c>
      <c r="I8" s="162" t="s">
        <v>1</v>
      </c>
      <c r="J8" s="174">
        <v>0.11038466666666701</v>
      </c>
    </row>
    <row r="9" spans="1:11" ht="15.75" customHeight="1">
      <c r="A9" s="76"/>
      <c r="B9" s="173" t="s">
        <v>211</v>
      </c>
      <c r="C9" s="162" t="s">
        <v>3</v>
      </c>
      <c r="D9" s="36" t="s">
        <v>212</v>
      </c>
      <c r="E9" s="173" t="s">
        <v>126</v>
      </c>
      <c r="F9" s="162" t="s">
        <v>83</v>
      </c>
      <c r="G9" s="172">
        <v>8.5458333333333307</v>
      </c>
      <c r="H9" s="7" t="s">
        <v>674</v>
      </c>
      <c r="I9" s="162" t="s">
        <v>674</v>
      </c>
      <c r="J9" s="37" t="s">
        <v>674</v>
      </c>
    </row>
    <row r="10" spans="1:11" ht="15.75" customHeight="1">
      <c r="A10" s="76"/>
      <c r="B10" s="173" t="s">
        <v>29</v>
      </c>
      <c r="C10" s="162" t="s">
        <v>3</v>
      </c>
      <c r="D10" s="36">
        <v>0.124713546997077</v>
      </c>
      <c r="E10" s="173" t="s">
        <v>61</v>
      </c>
      <c r="F10" s="162" t="s">
        <v>3</v>
      </c>
      <c r="G10" s="172">
        <v>0.70559833333333299</v>
      </c>
      <c r="H10" s="7" t="s">
        <v>674</v>
      </c>
      <c r="I10" s="162" t="s">
        <v>674</v>
      </c>
      <c r="J10" s="37" t="s">
        <v>674</v>
      </c>
    </row>
    <row r="11" spans="1:11" ht="15.75" customHeight="1">
      <c r="A11" s="76"/>
      <c r="B11" s="167" t="s">
        <v>138</v>
      </c>
      <c r="C11" s="166"/>
      <c r="D11" s="168"/>
      <c r="E11" s="166"/>
      <c r="F11" s="166"/>
      <c r="G11" s="169"/>
      <c r="H11" s="166"/>
      <c r="I11" s="166"/>
      <c r="J11" s="170"/>
    </row>
    <row r="12" spans="1:11" ht="15.75" customHeight="1">
      <c r="A12" s="76"/>
      <c r="B12" s="173" t="s">
        <v>410</v>
      </c>
      <c r="C12" s="162" t="s">
        <v>1</v>
      </c>
      <c r="D12" s="36">
        <v>12.39</v>
      </c>
      <c r="E12" s="173" t="s">
        <v>109</v>
      </c>
      <c r="F12" s="162" t="s">
        <v>1</v>
      </c>
      <c r="G12" s="172">
        <v>5.6150000000000002</v>
      </c>
      <c r="H12" s="175" t="s">
        <v>60</v>
      </c>
      <c r="I12" s="162" t="s">
        <v>1</v>
      </c>
      <c r="J12" s="174">
        <v>0.41246349999999998</v>
      </c>
    </row>
    <row r="13" spans="1:11" ht="15.75" customHeight="1">
      <c r="A13" s="76"/>
      <c r="B13" s="173" t="s">
        <v>102</v>
      </c>
      <c r="C13" s="162" t="s">
        <v>1</v>
      </c>
      <c r="D13" s="36">
        <v>8.36</v>
      </c>
      <c r="E13" s="173" t="s">
        <v>110</v>
      </c>
      <c r="F13" s="162" t="s">
        <v>1</v>
      </c>
      <c r="G13" s="174">
        <v>0.1615</v>
      </c>
      <c r="H13" s="175" t="s">
        <v>411</v>
      </c>
      <c r="I13" s="162" t="s">
        <v>1</v>
      </c>
      <c r="J13" s="172">
        <v>54.395000000000003</v>
      </c>
    </row>
    <row r="14" spans="1:11" ht="15.75" customHeight="1">
      <c r="A14" s="76"/>
      <c r="B14" s="173" t="s">
        <v>412</v>
      </c>
      <c r="C14" s="162" t="s">
        <v>1</v>
      </c>
      <c r="D14" s="36">
        <v>11.154999999999999</v>
      </c>
      <c r="E14" s="173" t="s">
        <v>413</v>
      </c>
      <c r="F14" s="162" t="s">
        <v>1</v>
      </c>
      <c r="G14" s="172">
        <v>2.59</v>
      </c>
      <c r="H14" s="175" t="s">
        <v>414</v>
      </c>
      <c r="I14" s="162" t="s">
        <v>1</v>
      </c>
      <c r="J14" s="172">
        <v>1.04</v>
      </c>
    </row>
    <row r="15" spans="1:11" ht="15.75" customHeight="1">
      <c r="A15" s="76"/>
      <c r="B15" s="173" t="s">
        <v>415</v>
      </c>
      <c r="C15" s="162" t="s">
        <v>1</v>
      </c>
      <c r="D15" s="176">
        <v>0.73450000000000004</v>
      </c>
      <c r="E15" s="173" t="s">
        <v>416</v>
      </c>
      <c r="F15" s="162" t="s">
        <v>1</v>
      </c>
      <c r="G15" s="174">
        <v>9.6500000000000002E-2</v>
      </c>
      <c r="H15" s="7" t="s">
        <v>674</v>
      </c>
      <c r="I15" s="162" t="s">
        <v>674</v>
      </c>
      <c r="J15" s="37" t="s">
        <v>674</v>
      </c>
    </row>
    <row r="16" spans="1:11" ht="15.75" customHeight="1">
      <c r="A16" s="76"/>
      <c r="B16" s="167" t="s">
        <v>186</v>
      </c>
      <c r="C16" s="166"/>
      <c r="D16" s="168"/>
      <c r="E16" s="166"/>
      <c r="F16" s="166"/>
      <c r="G16" s="169"/>
      <c r="H16" s="166"/>
      <c r="I16" s="166"/>
      <c r="J16" s="170"/>
    </row>
    <row r="17" spans="1:10" ht="15.75" customHeight="1">
      <c r="A17" s="76"/>
      <c r="B17" s="173" t="s">
        <v>417</v>
      </c>
      <c r="C17" s="162" t="s">
        <v>1</v>
      </c>
      <c r="D17" s="36">
        <v>3.2349999999999999</v>
      </c>
      <c r="E17" s="35" t="s">
        <v>674</v>
      </c>
      <c r="F17" s="162" t="s">
        <v>674</v>
      </c>
      <c r="G17" s="38" t="s">
        <v>674</v>
      </c>
      <c r="H17" s="7" t="s">
        <v>674</v>
      </c>
      <c r="I17" s="162" t="s">
        <v>674</v>
      </c>
      <c r="J17" s="37" t="s">
        <v>674</v>
      </c>
    </row>
    <row r="18" spans="1:10" ht="15.75" customHeight="1">
      <c r="A18" s="76"/>
      <c r="B18" s="167" t="s">
        <v>185</v>
      </c>
      <c r="C18" s="166"/>
      <c r="D18" s="168"/>
      <c r="E18" s="166"/>
      <c r="F18" s="166"/>
      <c r="G18" s="169"/>
      <c r="H18" s="166"/>
      <c r="I18" s="166"/>
      <c r="J18" s="170"/>
    </row>
    <row r="19" spans="1:10" ht="15.75" customHeight="1">
      <c r="A19" s="76"/>
      <c r="B19" s="173" t="s">
        <v>111</v>
      </c>
      <c r="C19" s="162" t="s">
        <v>1</v>
      </c>
      <c r="D19" s="176">
        <v>0.17</v>
      </c>
      <c r="E19" s="173" t="s">
        <v>60</v>
      </c>
      <c r="F19" s="162" t="s">
        <v>1</v>
      </c>
      <c r="G19" s="174">
        <v>0.46500000000000002</v>
      </c>
      <c r="H19" s="7" t="s">
        <v>674</v>
      </c>
      <c r="I19" s="162" t="s">
        <v>674</v>
      </c>
      <c r="J19" s="37" t="s">
        <v>674</v>
      </c>
    </row>
    <row r="20" spans="1:10" ht="15.75" customHeight="1">
      <c r="A20" s="76"/>
      <c r="B20" s="167" t="s">
        <v>213</v>
      </c>
      <c r="C20" s="166"/>
      <c r="D20" s="168"/>
      <c r="E20" s="166"/>
      <c r="F20" s="166"/>
      <c r="G20" s="169"/>
      <c r="H20" s="166"/>
      <c r="I20" s="166"/>
      <c r="J20" s="170"/>
    </row>
    <row r="21" spans="1:10" ht="15.75" customHeight="1">
      <c r="A21" s="76"/>
      <c r="B21" s="173" t="s">
        <v>4</v>
      </c>
      <c r="C21" s="162" t="s">
        <v>3</v>
      </c>
      <c r="D21" s="36">
        <v>1.8</v>
      </c>
      <c r="E21" s="173" t="s">
        <v>8</v>
      </c>
      <c r="F21" s="162" t="s">
        <v>3</v>
      </c>
      <c r="G21" s="172">
        <v>2.145</v>
      </c>
      <c r="H21" s="175" t="s">
        <v>12</v>
      </c>
      <c r="I21" s="162" t="s">
        <v>3</v>
      </c>
      <c r="J21" s="172">
        <v>2.66</v>
      </c>
    </row>
    <row r="22" spans="1:10" ht="15.75" customHeight="1">
      <c r="A22" s="76"/>
      <c r="B22" s="173" t="s">
        <v>7</v>
      </c>
      <c r="C22" s="162" t="s">
        <v>3</v>
      </c>
      <c r="D22" s="177">
        <v>85.3</v>
      </c>
      <c r="E22" s="173" t="s">
        <v>11</v>
      </c>
      <c r="F22" s="162" t="s">
        <v>3</v>
      </c>
      <c r="G22" s="172">
        <v>0.82499999999999996</v>
      </c>
      <c r="H22" s="175" t="s">
        <v>15</v>
      </c>
      <c r="I22" s="162" t="s">
        <v>3</v>
      </c>
      <c r="J22" s="172">
        <v>1.3</v>
      </c>
    </row>
    <row r="23" spans="1:10" ht="15.75" customHeight="1">
      <c r="A23" s="76"/>
      <c r="B23" s="173" t="s">
        <v>10</v>
      </c>
      <c r="C23" s="162" t="s">
        <v>3</v>
      </c>
      <c r="D23" s="177">
        <v>249.5</v>
      </c>
      <c r="E23" s="173" t="s">
        <v>14</v>
      </c>
      <c r="F23" s="162" t="s">
        <v>3</v>
      </c>
      <c r="G23" s="174">
        <v>7.4999999999999997E-2</v>
      </c>
      <c r="H23" s="175" t="s">
        <v>18</v>
      </c>
      <c r="I23" s="162" t="s">
        <v>3</v>
      </c>
      <c r="J23" s="37">
        <v>152</v>
      </c>
    </row>
    <row r="24" spans="1:10" ht="15.75" customHeight="1">
      <c r="A24" s="76"/>
      <c r="B24" s="173" t="s">
        <v>13</v>
      </c>
      <c r="C24" s="162" t="s">
        <v>3</v>
      </c>
      <c r="D24" s="36">
        <v>0.6</v>
      </c>
      <c r="E24" s="173" t="s">
        <v>17</v>
      </c>
      <c r="F24" s="162" t="s">
        <v>3</v>
      </c>
      <c r="G24" s="172">
        <v>6.68</v>
      </c>
      <c r="H24" s="175" t="s">
        <v>21</v>
      </c>
      <c r="I24" s="162" t="s">
        <v>3</v>
      </c>
      <c r="J24" s="172">
        <v>0.24</v>
      </c>
    </row>
    <row r="25" spans="1:10" ht="15.75" customHeight="1">
      <c r="A25" s="76"/>
      <c r="B25" s="173" t="s">
        <v>16</v>
      </c>
      <c r="C25" s="162" t="s">
        <v>3</v>
      </c>
      <c r="D25" s="176">
        <v>0.06</v>
      </c>
      <c r="E25" s="173" t="s">
        <v>23</v>
      </c>
      <c r="F25" s="162" t="s">
        <v>3</v>
      </c>
      <c r="G25" s="172">
        <v>0.32500000000000001</v>
      </c>
      <c r="H25" s="175" t="s">
        <v>24</v>
      </c>
      <c r="I25" s="162" t="s">
        <v>3</v>
      </c>
      <c r="J25" s="172">
        <v>0.55000000000000004</v>
      </c>
    </row>
    <row r="26" spans="1:10" ht="15.75" customHeight="1">
      <c r="A26" s="76"/>
      <c r="B26" s="173" t="s">
        <v>19</v>
      </c>
      <c r="C26" s="162" t="s">
        <v>3</v>
      </c>
      <c r="D26" s="36">
        <v>0.8</v>
      </c>
      <c r="E26" s="173" t="s">
        <v>56</v>
      </c>
      <c r="F26" s="162" t="s">
        <v>1</v>
      </c>
      <c r="G26" s="174">
        <v>0.14050000000000001</v>
      </c>
      <c r="H26" s="175" t="s">
        <v>27</v>
      </c>
      <c r="I26" s="162" t="s">
        <v>3</v>
      </c>
      <c r="J26" s="37" t="s">
        <v>98</v>
      </c>
    </row>
    <row r="27" spans="1:10" ht="15.75" customHeight="1">
      <c r="A27" s="76"/>
      <c r="B27" s="173" t="s">
        <v>22</v>
      </c>
      <c r="C27" s="162" t="s">
        <v>3</v>
      </c>
      <c r="D27" s="171">
        <v>14.3</v>
      </c>
      <c r="E27" s="173" t="s">
        <v>26</v>
      </c>
      <c r="F27" s="162" t="s">
        <v>3</v>
      </c>
      <c r="G27" s="172">
        <v>2.2000000000000002</v>
      </c>
      <c r="H27" s="175" t="s">
        <v>30</v>
      </c>
      <c r="I27" s="162" t="s">
        <v>3</v>
      </c>
      <c r="J27" s="172">
        <v>1.31</v>
      </c>
    </row>
    <row r="28" spans="1:10" ht="15.75" customHeight="1">
      <c r="A28" s="76"/>
      <c r="B28" s="173" t="s">
        <v>25</v>
      </c>
      <c r="C28" s="162" t="s">
        <v>3</v>
      </c>
      <c r="D28" s="171">
        <v>41.65</v>
      </c>
      <c r="E28" s="173" t="s">
        <v>29</v>
      </c>
      <c r="F28" s="162" t="s">
        <v>3</v>
      </c>
      <c r="G28" s="172">
        <v>3.79</v>
      </c>
      <c r="H28" s="175" t="s">
        <v>63</v>
      </c>
      <c r="I28" s="162" t="s">
        <v>1</v>
      </c>
      <c r="J28" s="174">
        <v>0.61799999999999999</v>
      </c>
    </row>
    <row r="29" spans="1:10" ht="15.75" customHeight="1">
      <c r="A29" s="76"/>
      <c r="B29" s="173" t="s">
        <v>51</v>
      </c>
      <c r="C29" s="162" t="s">
        <v>3</v>
      </c>
      <c r="D29" s="177">
        <v>136</v>
      </c>
      <c r="E29" s="173" t="s">
        <v>31</v>
      </c>
      <c r="F29" s="162" t="s">
        <v>3</v>
      </c>
      <c r="G29" s="172">
        <v>9.3149999999999995</v>
      </c>
      <c r="H29" s="175" t="s">
        <v>64</v>
      </c>
      <c r="I29" s="162" t="s">
        <v>3</v>
      </c>
      <c r="J29" s="172">
        <v>0.2</v>
      </c>
    </row>
    <row r="30" spans="1:10" ht="15.75" customHeight="1">
      <c r="A30" s="76"/>
      <c r="B30" s="173" t="s">
        <v>28</v>
      </c>
      <c r="C30" s="162" t="s">
        <v>3</v>
      </c>
      <c r="D30" s="36">
        <v>1.165</v>
      </c>
      <c r="E30" s="173" t="s">
        <v>34</v>
      </c>
      <c r="F30" s="162" t="s">
        <v>3</v>
      </c>
      <c r="G30" s="37">
        <v>87</v>
      </c>
      <c r="H30" s="175" t="s">
        <v>65</v>
      </c>
      <c r="I30" s="162" t="s">
        <v>3</v>
      </c>
      <c r="J30" s="172">
        <v>0.34</v>
      </c>
    </row>
    <row r="31" spans="1:10" ht="15.75" customHeight="1">
      <c r="A31" s="76"/>
      <c r="B31" s="173" t="s">
        <v>0</v>
      </c>
      <c r="C31" s="162" t="s">
        <v>3</v>
      </c>
      <c r="D31" s="177">
        <v>169</v>
      </c>
      <c r="E31" s="173" t="s">
        <v>37</v>
      </c>
      <c r="F31" s="162" t="s">
        <v>3</v>
      </c>
      <c r="G31" s="38">
        <v>38</v>
      </c>
      <c r="H31" s="175" t="s">
        <v>32</v>
      </c>
      <c r="I31" s="162" t="s">
        <v>3</v>
      </c>
      <c r="J31" s="172">
        <v>0.37</v>
      </c>
    </row>
    <row r="32" spans="1:10" ht="15.75" customHeight="1">
      <c r="A32" s="76"/>
      <c r="B32" s="173" t="s">
        <v>33</v>
      </c>
      <c r="C32" s="162" t="s">
        <v>3</v>
      </c>
      <c r="D32" s="36">
        <v>3.76</v>
      </c>
      <c r="E32" s="173" t="s">
        <v>40</v>
      </c>
      <c r="F32" s="162" t="s">
        <v>3</v>
      </c>
      <c r="G32" s="172">
        <v>2.02</v>
      </c>
      <c r="H32" s="175" t="s">
        <v>66</v>
      </c>
      <c r="I32" s="162" t="s">
        <v>3</v>
      </c>
      <c r="J32" s="37">
        <v>262.5</v>
      </c>
    </row>
    <row r="33" spans="1:10" ht="15.75" customHeight="1">
      <c r="A33" s="76"/>
      <c r="B33" s="173" t="s">
        <v>36</v>
      </c>
      <c r="C33" s="162" t="s">
        <v>3</v>
      </c>
      <c r="D33" s="36">
        <v>2.4049999999999998</v>
      </c>
      <c r="E33" s="173" t="s">
        <v>43</v>
      </c>
      <c r="F33" s="162" t="s">
        <v>3</v>
      </c>
      <c r="G33" s="38">
        <v>17.600000000000001</v>
      </c>
      <c r="H33" s="175" t="s">
        <v>35</v>
      </c>
      <c r="I33" s="162" t="s">
        <v>3</v>
      </c>
      <c r="J33" s="38">
        <v>38</v>
      </c>
    </row>
    <row r="34" spans="1:10" ht="15.75" customHeight="1">
      <c r="A34" s="76"/>
      <c r="B34" s="173" t="s">
        <v>39</v>
      </c>
      <c r="C34" s="162" t="s">
        <v>3</v>
      </c>
      <c r="D34" s="36">
        <v>0.97</v>
      </c>
      <c r="E34" s="173" t="s">
        <v>59</v>
      </c>
      <c r="F34" s="162" t="s">
        <v>3</v>
      </c>
      <c r="G34" s="174">
        <v>1.4999999999999999E-2</v>
      </c>
      <c r="H34" s="175" t="s">
        <v>38</v>
      </c>
      <c r="I34" s="162" t="s">
        <v>3</v>
      </c>
      <c r="J34" s="38">
        <v>20.6</v>
      </c>
    </row>
    <row r="35" spans="1:10" ht="15.75" customHeight="1">
      <c r="A35" s="76"/>
      <c r="B35" s="173" t="s">
        <v>42</v>
      </c>
      <c r="C35" s="162" t="s">
        <v>3</v>
      </c>
      <c r="D35" s="171">
        <v>14.7</v>
      </c>
      <c r="E35" s="173" t="s">
        <v>6</v>
      </c>
      <c r="F35" s="162" t="s">
        <v>3</v>
      </c>
      <c r="G35" s="172">
        <v>2.1</v>
      </c>
      <c r="H35" s="175" t="s">
        <v>41</v>
      </c>
      <c r="I35" s="162" t="s">
        <v>3</v>
      </c>
      <c r="J35" s="172">
        <v>2.355</v>
      </c>
    </row>
    <row r="36" spans="1:10" ht="15.75" customHeight="1">
      <c r="A36" s="76"/>
      <c r="B36" s="173" t="s">
        <v>5</v>
      </c>
      <c r="C36" s="162" t="s">
        <v>3</v>
      </c>
      <c r="D36" s="36">
        <v>3.2850000000000001</v>
      </c>
      <c r="E36" s="173" t="s">
        <v>9</v>
      </c>
      <c r="F36" s="162" t="s">
        <v>3</v>
      </c>
      <c r="G36" s="38">
        <v>36.35</v>
      </c>
      <c r="H36" s="175" t="s">
        <v>44</v>
      </c>
      <c r="I36" s="162" t="s">
        <v>3</v>
      </c>
      <c r="J36" s="37">
        <v>172.5</v>
      </c>
    </row>
    <row r="37" spans="1:10" ht="15.75" customHeight="1">
      <c r="A37" s="76"/>
      <c r="B37" s="195" t="s">
        <v>82</v>
      </c>
      <c r="C37" s="196" t="s">
        <v>3</v>
      </c>
      <c r="D37" s="197">
        <v>1.55</v>
      </c>
      <c r="E37" s="195" t="s">
        <v>61</v>
      </c>
      <c r="F37" s="196" t="s">
        <v>3</v>
      </c>
      <c r="G37" s="198" t="s">
        <v>106</v>
      </c>
      <c r="H37" s="199" t="s">
        <v>45</v>
      </c>
      <c r="I37" s="196" t="s">
        <v>3</v>
      </c>
      <c r="J37" s="200">
        <v>74.5</v>
      </c>
    </row>
    <row r="38" spans="1:10" ht="15.75" customHeight="1">
      <c r="B38" s="32" t="s">
        <v>681</v>
      </c>
    </row>
  </sheetData>
  <conditionalFormatting sqref="C3:C37 F3:F37 I3:I37">
    <cfRule type="expression" dxfId="31" priority="2">
      <formula>IndVal_LimitValDiffUOM</formula>
    </cfRule>
  </conditionalFormatting>
  <conditionalFormatting sqref="B3:J37">
    <cfRule type="expression" dxfId="30" priority="1">
      <formula>IF(IndVal_IsBlnkRow*IndVal_IsBlnkRowNext=1,TRUE,FALSE)</formula>
    </cfRule>
  </conditionalFormatting>
  <hyperlinks>
    <hyperlink ref="B4" location="'Fire Assay'!$A$56" display="'Fire Assay'!$A$56" xr:uid="{1201487D-9C40-4E8C-BA6F-C37233873936}"/>
    <hyperlink ref="E4" location="'Fire Assay'!$A$74" display="'Fire Assay'!$A$74" xr:uid="{997E6435-B3B8-4316-9B1C-C6EE07B43393}"/>
    <hyperlink ref="B6" location="'4-Acid'!$A$79" display="'4-Acid'!$A$79" xr:uid="{3C160039-1493-4C3E-82A1-F6E3AF6A036B}"/>
    <hyperlink ref="E6" location="'4-Acid'!$A$428" display="'4-Acid'!$A$428" xr:uid="{66AF6015-2411-4F7D-9F04-295995528E9D}"/>
    <hyperlink ref="H6" location="'4-Acid'!$A$831" display="'4-Acid'!$A$831" xr:uid="{08801533-4592-47C6-AF17-5022921EB3D2}"/>
    <hyperlink ref="B8" location="'Aqua Regia'!$A$429" display="'Aqua Regia'!$A$429" xr:uid="{42FC7C56-519E-4790-94E8-E2C7AE14F29E}"/>
    <hyperlink ref="E8" location="'Aqua Regia'!$A$738" display="'Aqua Regia'!$A$738" xr:uid="{60B722FB-E584-4D4F-9D81-3FAE98C8F78F}"/>
    <hyperlink ref="H8" location="'Aqua Regia'!$A$902" display="'Aqua Regia'!$A$902" xr:uid="{698D03F3-15BF-46D4-97FB-2280BF76BD42}"/>
    <hyperlink ref="B9" location="'Aqua Regia'!$A$483" display="'Aqua Regia'!$A$483" xr:uid="{7F667298-DA10-4ED0-A2D7-A62D59CB826C}"/>
    <hyperlink ref="E9" location="'Aqua Regia'!$A$774" display="'Aqua Regia'!$A$774" xr:uid="{0F603A1B-747B-4F7E-B119-C9020498E84C}"/>
    <hyperlink ref="B10" location="'Aqua Regia'!$A$648" display="'Aqua Regia'!$A$648" xr:uid="{44CC13F2-6C14-429A-B263-0A718D9A0051}"/>
    <hyperlink ref="E10" location="'Aqua Regia'!$A$884" display="'Aqua Regia'!$A$884" xr:uid="{CCBD9BB0-8DEA-41DF-9064-F74CB8AE6C97}"/>
    <hyperlink ref="B12" location="'Fusion XRF'!$A$1" display="'Fusion XRF'!$A$1" xr:uid="{7E395EFA-C5A4-4B10-BC0B-D551096A51DE}"/>
    <hyperlink ref="E12" location="'Fusion XRF'!$A$80" display="'Fusion XRF'!$A$80" xr:uid="{AB998E0F-C1C1-4786-96F0-EFBA49E80980}"/>
    <hyperlink ref="H12" location="'Fusion XRF'!$A$136" display="'Fusion XRF'!$A$136" xr:uid="{9F3BBA90-FFEB-4AAC-92FA-224E0C834812}"/>
    <hyperlink ref="B13" location="'Fusion XRF'!$A$15" display="'Fusion XRF'!$A$15" xr:uid="{83324D6E-3DB7-460B-BE42-1B9609A5E090}"/>
    <hyperlink ref="E13" location="'Fusion XRF'!$A$94" display="'Fusion XRF'!$A$94" xr:uid="{2E06AC4D-590D-4BC2-BE67-0E891BCA4140}"/>
    <hyperlink ref="H13" location="'Fusion XRF'!$A$150" display="'Fusion XRF'!$A$150" xr:uid="{0168B061-F3C1-476F-ACDE-3183EDC8D866}"/>
    <hyperlink ref="B14" location="'Fusion XRF'!$A$52" display="'Fusion XRF'!$A$52" xr:uid="{86A9ACD4-F582-44E5-BE72-32020E635237}"/>
    <hyperlink ref="E14" location="'Fusion XRF'!$A$108" display="'Fusion XRF'!$A$108" xr:uid="{7DE56AC0-D344-477B-9539-8CFC93E6C669}"/>
    <hyperlink ref="H14" location="'Fusion XRF'!$A$164" display="'Fusion XRF'!$A$164" xr:uid="{0FB7E421-87ED-4CAE-9A3C-39436DCCBEBC}"/>
    <hyperlink ref="B15" location="'Fusion XRF'!$A$66" display="'Fusion XRF'!$A$66" xr:uid="{2DA5CE18-B8FF-454A-93BB-47E5BE35FFD1}"/>
    <hyperlink ref="E15" location="'Fusion XRF'!$A$122" display="'Fusion XRF'!$A$122" xr:uid="{29ED7DA2-C770-492D-8DDB-50F645C75712}"/>
    <hyperlink ref="B17" location="'Thermograv'!$A$1" display="'Thermograv'!$A$1" xr:uid="{DC65BD29-10C2-466B-BB81-00138B355A1E}"/>
    <hyperlink ref="B19" location="'IRC'!$A$1" display="'IRC'!$A$1" xr:uid="{CC8E4CF7-07A7-4B28-B8D0-8A65E4FF6879}"/>
    <hyperlink ref="E19" location="'IRC'!$A$15" display="'IRC'!$A$15" xr:uid="{926E9FF2-2653-4380-86F1-6CFD3CFF04C6}"/>
    <hyperlink ref="B21" location="'Laser Ablation'!$A$1" display="'Laser Ablation'!$A$1" xr:uid="{515E640D-2279-46E0-BA62-D25D964E8B8A}"/>
    <hyperlink ref="E21" location="'Laser Ablation'!$A$262" display="'Laser Ablation'!$A$262" xr:uid="{CC26567D-DE4F-4916-90CD-8A763FDF0F2E}"/>
    <hyperlink ref="H21" location="'Laser Ablation'!$A$500" display="'Laser Ablation'!$A$500" xr:uid="{4CE42571-D0BF-4A83-AA9A-150B0000611D}"/>
    <hyperlink ref="B22" location="'Laser Ablation'!$A$15" display="'Laser Ablation'!$A$15" xr:uid="{413D4587-51B5-4AD0-BD58-65FA148A57DE}"/>
    <hyperlink ref="E22" location="'Laser Ablation'!$A$276" display="'Laser Ablation'!$A$276" xr:uid="{CB390F14-326B-462D-880F-65985003A3C4}"/>
    <hyperlink ref="H22" location="'Laser Ablation'!$A$514" display="'Laser Ablation'!$A$514" xr:uid="{D95C4938-85EB-4EA9-A7B7-831324638D46}"/>
    <hyperlink ref="B23" location="'Laser Ablation'!$A$52" display="'Laser Ablation'!$A$52" xr:uid="{FF7828C6-1165-4DC9-80CD-CEA78FD7D534}"/>
    <hyperlink ref="E23" location="'Laser Ablation'!$A$290" display="'Laser Ablation'!$A$290" xr:uid="{33F36A14-3DBE-49C0-A0F6-74F284A73F3C}"/>
    <hyperlink ref="H23" location="'Laser Ablation'!$A$528" display="'Laser Ablation'!$A$528" xr:uid="{FE737FDE-731A-42C0-BCCD-0A642AD22A5F}"/>
    <hyperlink ref="B24" location="'Laser Ablation'!$A$66" display="'Laser Ablation'!$A$66" xr:uid="{32A8E1B9-27A3-4C56-8704-1FB5C3B802CE}"/>
    <hyperlink ref="E24" location="'Laser Ablation'!$A$304" display="'Laser Ablation'!$A$304" xr:uid="{219B1E8F-649B-4A7E-B42F-5E730C8A86FA}"/>
    <hyperlink ref="H24" location="'Laser Ablation'!$A$542" display="'Laser Ablation'!$A$542" xr:uid="{F2EB93B1-E09B-438F-908A-B0C78AA3E584}"/>
    <hyperlink ref="B25" location="'Laser Ablation'!$A$80" display="'Laser Ablation'!$A$80" xr:uid="{6E9F4CAB-0C38-4148-B05C-A33376C173D4}"/>
    <hyperlink ref="E25" location="'Laser Ablation'!$A$318" display="'Laser Ablation'!$A$318" xr:uid="{C4D873BE-57C3-45DD-89AB-C92094DE4B58}"/>
    <hyperlink ref="H25" location="'Laser Ablation'!$A$556" display="'Laser Ablation'!$A$556" xr:uid="{847615D1-14CF-4A33-B81A-B6677D180A08}"/>
    <hyperlink ref="B26" location="'Laser Ablation'!$A$94" display="'Laser Ablation'!$A$94" xr:uid="{3CC80FCC-1C60-46BB-8345-77C0B784101C}"/>
    <hyperlink ref="E26" location="'Laser Ablation'!$A$332" display="'Laser Ablation'!$A$332" xr:uid="{D6C6F73D-01B6-45D3-89A4-00447FFEFFEF}"/>
    <hyperlink ref="H26" location="'Laser Ablation'!$A$570" display="'Laser Ablation'!$A$570" xr:uid="{F05604D6-4659-405C-8923-ECA221D3E6FF}"/>
    <hyperlink ref="B27" location="'Laser Ablation'!$A$108" display="'Laser Ablation'!$A$108" xr:uid="{9A11C89C-B487-497A-AA81-F21011A6DD6C}"/>
    <hyperlink ref="E27" location="'Laser Ablation'!$A$346" display="'Laser Ablation'!$A$346" xr:uid="{B31BF44C-97DE-4A3B-9AC3-51F6A7A5D00B}"/>
    <hyperlink ref="H27" location="'Laser Ablation'!$A$584" display="'Laser Ablation'!$A$584" xr:uid="{4DDA53BC-A78D-4807-9DB6-E765F6C6B988}"/>
    <hyperlink ref="B28" location="'Laser Ablation'!$A$122" display="'Laser Ablation'!$A$122" xr:uid="{58073E2C-E02D-4896-A7BA-EAAD0008B671}"/>
    <hyperlink ref="E28" location="'Laser Ablation'!$A$360" display="'Laser Ablation'!$A$360" xr:uid="{8EB92909-AAD5-4AC5-BD1F-7423BBC4B212}"/>
    <hyperlink ref="H28" location="'Laser Ablation'!$A$598" display="'Laser Ablation'!$A$598" xr:uid="{08CBE583-F69B-4D6A-BF5D-9DAB964E571C}"/>
    <hyperlink ref="B29" location="'Laser Ablation'!$A$136" display="'Laser Ablation'!$A$136" xr:uid="{CB361A3A-A019-4997-B5D1-07AF4A47AB4A}"/>
    <hyperlink ref="E29" location="'Laser Ablation'!$A$374" display="'Laser Ablation'!$A$374" xr:uid="{CDE828DA-E916-40BC-8EC4-E6EB18BA0264}"/>
    <hyperlink ref="H29" location="'Laser Ablation'!$A$612" display="'Laser Ablation'!$A$612" xr:uid="{BC0A0BE4-1666-4101-833F-ADB53EA06584}"/>
    <hyperlink ref="B30" location="'Laser Ablation'!$A$150" display="'Laser Ablation'!$A$150" xr:uid="{4B38A869-2379-40A7-AEC8-2DE07D2A35E3}"/>
    <hyperlink ref="E30" location="'Laser Ablation'!$A$388" display="'Laser Ablation'!$A$388" xr:uid="{69947B34-802A-4F8C-8B61-1DCC7ABCEFDE}"/>
    <hyperlink ref="H30" location="'Laser Ablation'!$A$626" display="'Laser Ablation'!$A$626" xr:uid="{6412DD16-C470-4D2F-916F-A6902A3F60B6}"/>
    <hyperlink ref="B31" location="'Laser Ablation'!$A$164" display="'Laser Ablation'!$A$164" xr:uid="{0DD6F0F3-5E8E-4D07-9286-C34FE8A63CC1}"/>
    <hyperlink ref="E31" location="'Laser Ablation'!$A$402" display="'Laser Ablation'!$A$402" xr:uid="{63565983-6F48-45A2-A0B9-66093036C8E0}"/>
    <hyperlink ref="H31" location="'Laser Ablation'!$A$640" display="'Laser Ablation'!$A$640" xr:uid="{F7F1D45D-6441-4588-B182-6EF64A14707D}"/>
    <hyperlink ref="B32" location="'Laser Ablation'!$A$178" display="'Laser Ablation'!$A$178" xr:uid="{9D13A564-CAF2-477A-B989-4DEB22E5F01C}"/>
    <hyperlink ref="E32" location="'Laser Ablation'!$A$416" display="'Laser Ablation'!$A$416" xr:uid="{8D3AAC17-04B1-405C-B23C-248B1F1B0C7E}"/>
    <hyperlink ref="H32" location="'Laser Ablation'!$A$654" display="'Laser Ablation'!$A$654" xr:uid="{F1A8C788-74E3-473C-BD2A-8AE95B35314E}"/>
    <hyperlink ref="B33" location="'Laser Ablation'!$A$192" display="'Laser Ablation'!$A$192" xr:uid="{8364AE93-8ECC-49B2-9322-94FC55393FCD}"/>
    <hyperlink ref="E33" location="'Laser Ablation'!$A$430" display="'Laser Ablation'!$A$430" xr:uid="{48F82FBF-072C-4E8A-8988-C6DAAAC6AD97}"/>
    <hyperlink ref="H33" location="'Laser Ablation'!$A$668" display="'Laser Ablation'!$A$668" xr:uid="{8865A6FA-9F71-48B4-A92F-B39EB8D95F18}"/>
    <hyperlink ref="B34" location="'Laser Ablation'!$A$206" display="'Laser Ablation'!$A$206" xr:uid="{BCDF5771-51EB-4DDD-948C-6B4EC01A60EE}"/>
    <hyperlink ref="E34" location="'Laser Ablation'!$A$444" display="'Laser Ablation'!$A$444" xr:uid="{1EF8D4A6-0B6D-4349-8141-F85291804BD6}"/>
    <hyperlink ref="H34" location="'Laser Ablation'!$A$682" display="'Laser Ablation'!$A$682" xr:uid="{8CD1D439-483F-4508-92B7-9D0C4082C042}"/>
    <hyperlink ref="B35" location="'Laser Ablation'!$A$220" display="'Laser Ablation'!$A$220" xr:uid="{1DCD230B-137C-4489-9B4A-9624DBA68259}"/>
    <hyperlink ref="E35" location="'Laser Ablation'!$A$458" display="'Laser Ablation'!$A$458" xr:uid="{7DFF9CDE-E101-4616-820B-2387797477C7}"/>
    <hyperlink ref="H35" location="'Laser Ablation'!$A$696" display="'Laser Ablation'!$A$696" xr:uid="{B018A9DF-3334-4A5C-BA87-23C5EED66CCA}"/>
    <hyperlink ref="B36" location="'Laser Ablation'!$A$234" display="'Laser Ablation'!$A$234" xr:uid="{390CD3F1-F910-465E-A5E7-A5C72A4151BE}"/>
    <hyperlink ref="E36" location="'Laser Ablation'!$A$472" display="'Laser Ablation'!$A$472" xr:uid="{90801370-FBA2-4D6C-983D-6D3CEC69BE16}"/>
    <hyperlink ref="H36" location="'Laser Ablation'!$A$710" display="'Laser Ablation'!$A$710" xr:uid="{E79D8544-0370-4B1A-A1A2-7729AE9D74BB}"/>
    <hyperlink ref="B37" location="'Laser Ablation'!$A$248" display="'Laser Ablation'!$A$248" xr:uid="{C1AB3BDA-1FFD-4D67-AEF3-E0DC31C2FDB3}"/>
    <hyperlink ref="E37" location="'Laser Ablation'!$A$486" display="'Laser Ablation'!$A$486" xr:uid="{0BBB6793-C9F1-4FBF-B0D3-FBD92BEF62C7}"/>
    <hyperlink ref="H37" location="'Laser Ablation'!$A$724" display="'Laser Ablation'!$A$724" xr:uid="{62105DEE-69C8-43BF-B02B-F9BD8B474DDA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30"/>
  <sheetViews>
    <sheetView zoomScaleNormal="100" workbookViewId="0">
      <pane ySplit="3" topLeftCell="A4" activePane="bottomLeft" state="frozen"/>
      <selection pane="bottomLeft"/>
    </sheetView>
  </sheetViews>
  <sheetFormatPr defaultColWidth="9.140625"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3" customFormat="1" ht="21" customHeight="1">
      <c r="A1" s="87"/>
      <c r="B1" s="267" t="s">
        <v>677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</row>
    <row r="2" spans="1:13" s="48" customFormat="1" ht="15" customHeight="1">
      <c r="A2" s="49"/>
      <c r="B2" s="269" t="s">
        <v>2</v>
      </c>
      <c r="C2" s="271" t="s">
        <v>70</v>
      </c>
      <c r="D2" s="273" t="s">
        <v>71</v>
      </c>
      <c r="E2" s="274"/>
      <c r="F2" s="274"/>
      <c r="G2" s="274"/>
      <c r="H2" s="275"/>
      <c r="I2" s="276" t="s">
        <v>72</v>
      </c>
      <c r="J2" s="277"/>
      <c r="K2" s="278"/>
      <c r="L2" s="279" t="s">
        <v>73</v>
      </c>
      <c r="M2" s="279"/>
    </row>
    <row r="3" spans="1:13" s="48" customFormat="1" ht="15" customHeight="1">
      <c r="A3" s="49"/>
      <c r="B3" s="270"/>
      <c r="C3" s="272"/>
      <c r="D3" s="184" t="s">
        <v>81</v>
      </c>
      <c r="E3" s="184" t="s">
        <v>74</v>
      </c>
      <c r="F3" s="184" t="s">
        <v>75</v>
      </c>
      <c r="G3" s="184" t="s">
        <v>76</v>
      </c>
      <c r="H3" s="184" t="s">
        <v>77</v>
      </c>
      <c r="I3" s="185" t="s">
        <v>78</v>
      </c>
      <c r="J3" s="184" t="s">
        <v>79</v>
      </c>
      <c r="K3" s="186" t="s">
        <v>80</v>
      </c>
      <c r="L3" s="184" t="s">
        <v>68</v>
      </c>
      <c r="M3" s="184" t="s">
        <v>69</v>
      </c>
    </row>
    <row r="4" spans="1:13" s="48" customFormat="1" ht="15" customHeight="1">
      <c r="A4" s="49"/>
      <c r="B4" s="187" t="s">
        <v>209</v>
      </c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9"/>
    </row>
    <row r="5" spans="1:13" ht="15" customHeight="1">
      <c r="A5" s="49"/>
      <c r="B5" s="190" t="s">
        <v>216</v>
      </c>
      <c r="C5" s="182">
        <v>7.1297860898184648</v>
      </c>
      <c r="D5" s="50">
        <v>0.18155535718311483</v>
      </c>
      <c r="E5" s="183">
        <v>6.7666753754522349</v>
      </c>
      <c r="F5" s="183">
        <v>7.4928968041846948</v>
      </c>
      <c r="G5" s="183">
        <v>6.5851200182691203</v>
      </c>
      <c r="H5" s="183">
        <v>7.6744521613678094</v>
      </c>
      <c r="I5" s="52">
        <v>2.5464348424475314E-2</v>
      </c>
      <c r="J5" s="51">
        <v>5.0928696848950628E-2</v>
      </c>
      <c r="K5" s="53">
        <v>7.6393045273425941E-2</v>
      </c>
      <c r="L5" s="183">
        <v>6.7732967853275419</v>
      </c>
      <c r="M5" s="183">
        <v>7.4862753943093878</v>
      </c>
    </row>
    <row r="6" spans="1:13" ht="15" customHeight="1">
      <c r="A6" s="49"/>
      <c r="B6" s="40" t="s">
        <v>214</v>
      </c>
      <c r="C6" s="180"/>
      <c r="D6" s="191"/>
      <c r="E6" s="193"/>
      <c r="F6" s="193"/>
      <c r="G6" s="193"/>
      <c r="H6" s="193"/>
      <c r="I6" s="192"/>
      <c r="J6" s="192"/>
      <c r="K6" s="192"/>
      <c r="L6" s="193"/>
      <c r="M6" s="194"/>
    </row>
    <row r="7" spans="1:13" ht="15" customHeight="1">
      <c r="A7" s="49"/>
      <c r="B7" s="190" t="s">
        <v>216</v>
      </c>
      <c r="C7" s="182">
        <v>6.9602920175438605</v>
      </c>
      <c r="D7" s="50">
        <v>0.21942519399919461</v>
      </c>
      <c r="E7" s="183">
        <v>6.5214416295454711</v>
      </c>
      <c r="F7" s="183">
        <v>7.3991424055422499</v>
      </c>
      <c r="G7" s="183">
        <v>6.3020164355462764</v>
      </c>
      <c r="H7" s="183">
        <v>7.6185675995414446</v>
      </c>
      <c r="I7" s="52">
        <v>3.1525285641194278E-2</v>
      </c>
      <c r="J7" s="51">
        <v>6.3050571282388557E-2</v>
      </c>
      <c r="K7" s="53">
        <v>9.4575856923582835E-2</v>
      </c>
      <c r="L7" s="183">
        <v>6.6122774166666671</v>
      </c>
      <c r="M7" s="183">
        <v>7.3083066184210539</v>
      </c>
    </row>
    <row r="8" spans="1:13" ht="15" customHeight="1">
      <c r="A8" s="49"/>
      <c r="B8" s="40" t="s">
        <v>215</v>
      </c>
      <c r="C8" s="180"/>
      <c r="D8" s="191"/>
      <c r="E8" s="193"/>
      <c r="F8" s="193"/>
      <c r="G8" s="193"/>
      <c r="H8" s="193"/>
      <c r="I8" s="192"/>
      <c r="J8" s="192"/>
      <c r="K8" s="192"/>
      <c r="L8" s="193"/>
      <c r="M8" s="194"/>
    </row>
    <row r="9" spans="1:13" ht="15" customHeight="1">
      <c r="A9" s="49"/>
      <c r="B9" s="190" t="s">
        <v>216</v>
      </c>
      <c r="C9" s="182">
        <v>6.8737965716068192</v>
      </c>
      <c r="D9" s="50">
        <v>0.16046409679179907</v>
      </c>
      <c r="E9" s="183">
        <v>6.5528683780232209</v>
      </c>
      <c r="F9" s="183">
        <v>7.1947247651904176</v>
      </c>
      <c r="G9" s="183">
        <v>6.3924042812314221</v>
      </c>
      <c r="H9" s="183">
        <v>7.3551888619822163</v>
      </c>
      <c r="I9" s="52">
        <v>2.3344318546553812E-2</v>
      </c>
      <c r="J9" s="51">
        <v>4.6688637093107624E-2</v>
      </c>
      <c r="K9" s="53">
        <v>7.0032955639661443E-2</v>
      </c>
      <c r="L9" s="183">
        <v>6.5301067430264785</v>
      </c>
      <c r="M9" s="183">
        <v>7.2174864001871599</v>
      </c>
    </row>
    <row r="10" spans="1:13" ht="15" customHeight="1">
      <c r="A10" s="49"/>
      <c r="B10" s="40" t="s">
        <v>187</v>
      </c>
      <c r="C10" s="180"/>
      <c r="D10" s="191"/>
      <c r="E10" s="193"/>
      <c r="F10" s="193"/>
      <c r="G10" s="193"/>
      <c r="H10" s="193"/>
      <c r="I10" s="192"/>
      <c r="J10" s="192"/>
      <c r="K10" s="192"/>
      <c r="L10" s="193"/>
      <c r="M10" s="194"/>
    </row>
    <row r="11" spans="1:13" ht="15" customHeight="1">
      <c r="A11" s="49"/>
      <c r="B11" s="190" t="s">
        <v>217</v>
      </c>
      <c r="C11" s="182">
        <v>1.7225065287120658</v>
      </c>
      <c r="D11" s="50">
        <v>8.8886624430800656E-2</v>
      </c>
      <c r="E11" s="183">
        <v>1.5447332798504645</v>
      </c>
      <c r="F11" s="183">
        <v>1.9002797775736671</v>
      </c>
      <c r="G11" s="183">
        <v>1.4558466554196638</v>
      </c>
      <c r="H11" s="183">
        <v>1.9891664020044677</v>
      </c>
      <c r="I11" s="52">
        <v>5.1603069683144841E-2</v>
      </c>
      <c r="J11" s="51">
        <v>0.10320613936628968</v>
      </c>
      <c r="K11" s="53">
        <v>0.15480920904943452</v>
      </c>
      <c r="L11" s="183">
        <v>1.6363812022764626</v>
      </c>
      <c r="M11" s="183">
        <v>1.808631855147669</v>
      </c>
    </row>
    <row r="12" spans="1:13" ht="15" customHeight="1">
      <c r="A12" s="49"/>
      <c r="B12" s="190" t="s">
        <v>140</v>
      </c>
      <c r="C12" s="182">
        <v>6.512794159734935</v>
      </c>
      <c r="D12" s="50">
        <v>0.23460868338857307</v>
      </c>
      <c r="E12" s="183">
        <v>6.043576792957789</v>
      </c>
      <c r="F12" s="183">
        <v>6.982011526512081</v>
      </c>
      <c r="G12" s="183">
        <v>5.8089681095692161</v>
      </c>
      <c r="H12" s="183">
        <v>7.216620209900654</v>
      </c>
      <c r="I12" s="52">
        <v>3.6022738878963963E-2</v>
      </c>
      <c r="J12" s="51">
        <v>7.2045477757927925E-2</v>
      </c>
      <c r="K12" s="53">
        <v>0.1080682166368919</v>
      </c>
      <c r="L12" s="183">
        <v>6.1871544517481887</v>
      </c>
      <c r="M12" s="183">
        <v>6.8384338677216814</v>
      </c>
    </row>
    <row r="13" spans="1:13" ht="15" customHeight="1">
      <c r="A13" s="49"/>
      <c r="B13" s="190" t="s">
        <v>218</v>
      </c>
      <c r="C13" s="245">
        <v>86.820242774556377</v>
      </c>
      <c r="D13" s="247">
        <v>3.2935751646294884</v>
      </c>
      <c r="E13" s="246">
        <v>80.233092445297402</v>
      </c>
      <c r="F13" s="246">
        <v>93.407393103815352</v>
      </c>
      <c r="G13" s="246">
        <v>76.939517280667914</v>
      </c>
      <c r="H13" s="246">
        <v>96.700968268444839</v>
      </c>
      <c r="I13" s="52">
        <v>3.793556732134256E-2</v>
      </c>
      <c r="J13" s="51">
        <v>7.587113464268512E-2</v>
      </c>
      <c r="K13" s="53">
        <v>0.11380670196402767</v>
      </c>
      <c r="L13" s="246">
        <v>82.479230635828557</v>
      </c>
      <c r="M13" s="246">
        <v>91.161254913284196</v>
      </c>
    </row>
    <row r="14" spans="1:13" ht="15" customHeight="1">
      <c r="A14" s="49"/>
      <c r="B14" s="190" t="s">
        <v>141</v>
      </c>
      <c r="C14" s="245">
        <v>256.96739692134139</v>
      </c>
      <c r="D14" s="246">
        <v>9.3939591919360641</v>
      </c>
      <c r="E14" s="246">
        <v>238.17947853746927</v>
      </c>
      <c r="F14" s="246">
        <v>275.75531530521351</v>
      </c>
      <c r="G14" s="246">
        <v>228.7855193455332</v>
      </c>
      <c r="H14" s="246">
        <v>285.14927449714958</v>
      </c>
      <c r="I14" s="52">
        <v>3.6557008027020596E-2</v>
      </c>
      <c r="J14" s="51">
        <v>7.3114016054041192E-2</v>
      </c>
      <c r="K14" s="53">
        <v>0.10967102408106179</v>
      </c>
      <c r="L14" s="246">
        <v>244.11902707527432</v>
      </c>
      <c r="M14" s="246">
        <v>269.81576676740843</v>
      </c>
    </row>
    <row r="15" spans="1:13" s="48" customFormat="1" ht="15" customHeight="1">
      <c r="A15" s="49"/>
      <c r="B15" s="190" t="s">
        <v>142</v>
      </c>
      <c r="C15" s="182">
        <v>0.4643951220319234</v>
      </c>
      <c r="D15" s="183">
        <v>5.2580427720125868E-2</v>
      </c>
      <c r="E15" s="183">
        <v>0.35923426659167168</v>
      </c>
      <c r="F15" s="183">
        <v>0.56955597747217512</v>
      </c>
      <c r="G15" s="183">
        <v>0.30665383887154579</v>
      </c>
      <c r="H15" s="183">
        <v>0.62213640519230107</v>
      </c>
      <c r="I15" s="52">
        <v>0.11322347118993079</v>
      </c>
      <c r="J15" s="51">
        <v>0.22644694237986157</v>
      </c>
      <c r="K15" s="53">
        <v>0.33967041356979233</v>
      </c>
      <c r="L15" s="183">
        <v>0.44117536593032725</v>
      </c>
      <c r="M15" s="183">
        <v>0.48761487813351956</v>
      </c>
    </row>
    <row r="16" spans="1:13" ht="15" customHeight="1">
      <c r="A16" s="49"/>
      <c r="B16" s="190" t="s">
        <v>219</v>
      </c>
      <c r="C16" s="250">
        <v>6.9047155329107088E-2</v>
      </c>
      <c r="D16" s="50">
        <v>1.0424895933293436E-2</v>
      </c>
      <c r="E16" s="50">
        <v>4.8197363462520217E-2</v>
      </c>
      <c r="F16" s="50">
        <v>8.9896947195693966E-2</v>
      </c>
      <c r="G16" s="50">
        <v>3.7772467529226778E-2</v>
      </c>
      <c r="H16" s="50">
        <v>0.1003218431289874</v>
      </c>
      <c r="I16" s="52">
        <v>0.15098226543300883</v>
      </c>
      <c r="J16" s="51">
        <v>0.30196453086601766</v>
      </c>
      <c r="K16" s="53">
        <v>0.45294679629902646</v>
      </c>
      <c r="L16" s="50">
        <v>6.5594797562651727E-2</v>
      </c>
      <c r="M16" s="50">
        <v>7.2499513095562448E-2</v>
      </c>
    </row>
    <row r="17" spans="1:13" ht="15" customHeight="1">
      <c r="A17" s="49"/>
      <c r="B17" s="190" t="s">
        <v>143</v>
      </c>
      <c r="C17" s="182">
        <v>5.7858305979132592</v>
      </c>
      <c r="D17" s="50">
        <v>0.2664320595053859</v>
      </c>
      <c r="E17" s="183">
        <v>5.2529664789024872</v>
      </c>
      <c r="F17" s="183">
        <v>6.3186947169240311</v>
      </c>
      <c r="G17" s="183">
        <v>4.9865344193971017</v>
      </c>
      <c r="H17" s="183">
        <v>6.5851267764294166</v>
      </c>
      <c r="I17" s="52">
        <v>4.6049059853476931E-2</v>
      </c>
      <c r="J17" s="51">
        <v>9.2098119706953863E-2</v>
      </c>
      <c r="K17" s="53">
        <v>0.13814717956043079</v>
      </c>
      <c r="L17" s="183">
        <v>5.4965390680175963</v>
      </c>
      <c r="M17" s="183">
        <v>6.075122127808922</v>
      </c>
    </row>
    <row r="18" spans="1:13" ht="15" customHeight="1">
      <c r="A18" s="49"/>
      <c r="B18" s="190" t="s">
        <v>220</v>
      </c>
      <c r="C18" s="182">
        <v>0.77952622222222212</v>
      </c>
      <c r="D18" s="50">
        <v>3.5358012956765883E-2</v>
      </c>
      <c r="E18" s="183">
        <v>0.70881019630869035</v>
      </c>
      <c r="F18" s="183">
        <v>0.85024224813575389</v>
      </c>
      <c r="G18" s="183">
        <v>0.67345218335192447</v>
      </c>
      <c r="H18" s="183">
        <v>0.88560026109251977</v>
      </c>
      <c r="I18" s="52">
        <v>4.5358336831786854E-2</v>
      </c>
      <c r="J18" s="51">
        <v>9.0716673663573708E-2</v>
      </c>
      <c r="K18" s="53">
        <v>0.13607501049536055</v>
      </c>
      <c r="L18" s="183">
        <v>0.74054991111111101</v>
      </c>
      <c r="M18" s="183">
        <v>0.81850253333333323</v>
      </c>
    </row>
    <row r="19" spans="1:13" ht="15" customHeight="1">
      <c r="A19" s="49"/>
      <c r="B19" s="190" t="s">
        <v>144</v>
      </c>
      <c r="C19" s="254">
        <v>14.849896361493416</v>
      </c>
      <c r="D19" s="183">
        <v>1.0924206137037025</v>
      </c>
      <c r="E19" s="247">
        <v>12.66505513408601</v>
      </c>
      <c r="F19" s="247">
        <v>17.034737588900821</v>
      </c>
      <c r="G19" s="247">
        <v>11.572634520382309</v>
      </c>
      <c r="H19" s="247">
        <v>18.127158202604523</v>
      </c>
      <c r="I19" s="52">
        <v>7.356419109674113E-2</v>
      </c>
      <c r="J19" s="51">
        <v>0.14712838219348226</v>
      </c>
      <c r="K19" s="53">
        <v>0.2206925732902234</v>
      </c>
      <c r="L19" s="247">
        <v>14.107401543418746</v>
      </c>
      <c r="M19" s="247">
        <v>15.592391179568086</v>
      </c>
    </row>
    <row r="20" spans="1:13" ht="15" customHeight="1">
      <c r="A20" s="49"/>
      <c r="B20" s="190" t="s">
        <v>169</v>
      </c>
      <c r="C20" s="254">
        <v>39.759337460098095</v>
      </c>
      <c r="D20" s="183">
        <v>2.2644463720241332</v>
      </c>
      <c r="E20" s="247">
        <v>35.230444716049831</v>
      </c>
      <c r="F20" s="247">
        <v>44.288230204146359</v>
      </c>
      <c r="G20" s="247">
        <v>32.965998344025692</v>
      </c>
      <c r="H20" s="247">
        <v>46.552676576170498</v>
      </c>
      <c r="I20" s="52">
        <v>5.695382560880697E-2</v>
      </c>
      <c r="J20" s="51">
        <v>0.11390765121761394</v>
      </c>
      <c r="K20" s="53">
        <v>0.17086147682642092</v>
      </c>
      <c r="L20" s="247">
        <v>37.771370587093188</v>
      </c>
      <c r="M20" s="247">
        <v>41.747304333103003</v>
      </c>
    </row>
    <row r="21" spans="1:13" ht="15" customHeight="1">
      <c r="A21" s="49"/>
      <c r="B21" s="190" t="s">
        <v>145</v>
      </c>
      <c r="C21" s="245">
        <v>119.38244749663161</v>
      </c>
      <c r="D21" s="246">
        <v>11.971860653298748</v>
      </c>
      <c r="E21" s="246">
        <v>95.438726190034117</v>
      </c>
      <c r="F21" s="246">
        <v>143.32616880322911</v>
      </c>
      <c r="G21" s="246">
        <v>83.466865536735369</v>
      </c>
      <c r="H21" s="246">
        <v>155.29802945652784</v>
      </c>
      <c r="I21" s="52">
        <v>0.10028158162561154</v>
      </c>
      <c r="J21" s="51">
        <v>0.20056316325122309</v>
      </c>
      <c r="K21" s="53">
        <v>0.30084474487683466</v>
      </c>
      <c r="L21" s="246">
        <v>113.41332512180003</v>
      </c>
      <c r="M21" s="246">
        <v>125.3515698714632</v>
      </c>
    </row>
    <row r="22" spans="1:13" ht="15" customHeight="1">
      <c r="A22" s="49"/>
      <c r="B22" s="190" t="s">
        <v>170</v>
      </c>
      <c r="C22" s="182">
        <v>1.2178362821771671</v>
      </c>
      <c r="D22" s="50">
        <v>7.7485266938235889E-2</v>
      </c>
      <c r="E22" s="183">
        <v>1.0628657483006954</v>
      </c>
      <c r="F22" s="183">
        <v>1.3728068160536389</v>
      </c>
      <c r="G22" s="183">
        <v>0.98538048136245937</v>
      </c>
      <c r="H22" s="183">
        <v>1.4502920829918748</v>
      </c>
      <c r="I22" s="52">
        <v>6.3625355946624329E-2</v>
      </c>
      <c r="J22" s="51">
        <v>0.12725071189324866</v>
      </c>
      <c r="K22" s="53">
        <v>0.19087606783987299</v>
      </c>
      <c r="L22" s="183">
        <v>1.1569444680683088</v>
      </c>
      <c r="M22" s="183">
        <v>1.2787280962860255</v>
      </c>
    </row>
    <row r="23" spans="1:13" ht="15" customHeight="1">
      <c r="A23" s="49"/>
      <c r="B23" s="190" t="s">
        <v>221</v>
      </c>
      <c r="C23" s="245">
        <v>166.3441405283547</v>
      </c>
      <c r="D23" s="246">
        <v>7.3828411133413328</v>
      </c>
      <c r="E23" s="246">
        <v>151.57845830167204</v>
      </c>
      <c r="F23" s="246">
        <v>181.10982275503736</v>
      </c>
      <c r="G23" s="246">
        <v>144.19561718833069</v>
      </c>
      <c r="H23" s="246">
        <v>188.49266386837871</v>
      </c>
      <c r="I23" s="52">
        <v>4.4382934619105911E-2</v>
      </c>
      <c r="J23" s="51">
        <v>8.8765869238211823E-2</v>
      </c>
      <c r="K23" s="53">
        <v>0.13314880385731773</v>
      </c>
      <c r="L23" s="246">
        <v>158.02693350193695</v>
      </c>
      <c r="M23" s="246">
        <v>174.66134755477245</v>
      </c>
    </row>
    <row r="24" spans="1:13" ht="15" customHeight="1">
      <c r="A24" s="49"/>
      <c r="B24" s="190" t="s">
        <v>146</v>
      </c>
      <c r="C24" s="182">
        <v>3.6303824177428883</v>
      </c>
      <c r="D24" s="50">
        <v>0.26981371343616034</v>
      </c>
      <c r="E24" s="183">
        <v>3.0907549908705674</v>
      </c>
      <c r="F24" s="183">
        <v>4.1700098446152092</v>
      </c>
      <c r="G24" s="183">
        <v>2.8209412774344074</v>
      </c>
      <c r="H24" s="183">
        <v>4.4398235580513692</v>
      </c>
      <c r="I24" s="52">
        <v>7.4321017013935176E-2</v>
      </c>
      <c r="J24" s="51">
        <v>0.14864203402787035</v>
      </c>
      <c r="K24" s="53">
        <v>0.22296305104180553</v>
      </c>
      <c r="L24" s="183">
        <v>3.4488632968557438</v>
      </c>
      <c r="M24" s="183">
        <v>3.8119015386300328</v>
      </c>
    </row>
    <row r="25" spans="1:13" ht="15" customHeight="1">
      <c r="A25" s="49"/>
      <c r="B25" s="190" t="s">
        <v>222</v>
      </c>
      <c r="C25" s="182">
        <v>2.2090029253761609</v>
      </c>
      <c r="D25" s="50">
        <v>0.20414916731293931</v>
      </c>
      <c r="E25" s="183">
        <v>1.8007045907502823</v>
      </c>
      <c r="F25" s="183">
        <v>2.6173012600020398</v>
      </c>
      <c r="G25" s="183">
        <v>1.5965554234373429</v>
      </c>
      <c r="H25" s="183">
        <v>2.821450427314979</v>
      </c>
      <c r="I25" s="52">
        <v>9.2416884091801585E-2</v>
      </c>
      <c r="J25" s="51">
        <v>0.18483376818360317</v>
      </c>
      <c r="K25" s="53">
        <v>0.27725065227540474</v>
      </c>
      <c r="L25" s="183">
        <v>2.0985527791073531</v>
      </c>
      <c r="M25" s="183">
        <v>2.3194530716449688</v>
      </c>
    </row>
    <row r="26" spans="1:13" ht="15" customHeight="1">
      <c r="A26" s="49"/>
      <c r="B26" s="190" t="s">
        <v>147</v>
      </c>
      <c r="C26" s="182">
        <v>0.97030358960265983</v>
      </c>
      <c r="D26" s="183">
        <v>0.11901274135553401</v>
      </c>
      <c r="E26" s="183">
        <v>0.73227810689159178</v>
      </c>
      <c r="F26" s="183">
        <v>1.2083290723137279</v>
      </c>
      <c r="G26" s="183">
        <v>0.61326536553605782</v>
      </c>
      <c r="H26" s="183">
        <v>1.3273418136692618</v>
      </c>
      <c r="I26" s="52">
        <v>0.12265515930356377</v>
      </c>
      <c r="J26" s="51">
        <v>0.24531031860712754</v>
      </c>
      <c r="K26" s="53">
        <v>0.36796547791069134</v>
      </c>
      <c r="L26" s="183">
        <v>0.92178841012252688</v>
      </c>
      <c r="M26" s="183">
        <v>1.0188187690827928</v>
      </c>
    </row>
    <row r="27" spans="1:13" ht="15" customHeight="1">
      <c r="A27" s="49"/>
      <c r="B27" s="190" t="s">
        <v>148</v>
      </c>
      <c r="C27" s="182">
        <v>7.5421195124363392</v>
      </c>
      <c r="D27" s="50">
        <v>0.28401408913438952</v>
      </c>
      <c r="E27" s="183">
        <v>6.9740913341675599</v>
      </c>
      <c r="F27" s="183">
        <v>8.1101476907051175</v>
      </c>
      <c r="G27" s="183">
        <v>6.6900772450331703</v>
      </c>
      <c r="H27" s="183">
        <v>8.3941617798395072</v>
      </c>
      <c r="I27" s="52">
        <v>3.7657065585618668E-2</v>
      </c>
      <c r="J27" s="51">
        <v>7.5314131171237336E-2</v>
      </c>
      <c r="K27" s="53">
        <v>0.112971196756856</v>
      </c>
      <c r="L27" s="183">
        <v>7.1650135368145218</v>
      </c>
      <c r="M27" s="183">
        <v>7.9192254880581565</v>
      </c>
    </row>
    <row r="28" spans="1:13" ht="15" customHeight="1">
      <c r="A28" s="49"/>
      <c r="B28" s="190" t="s">
        <v>149</v>
      </c>
      <c r="C28" s="254">
        <v>15.334017914895497</v>
      </c>
      <c r="D28" s="183">
        <v>0.84235109780044337</v>
      </c>
      <c r="E28" s="247">
        <v>13.649315719294611</v>
      </c>
      <c r="F28" s="247">
        <v>17.018720110496385</v>
      </c>
      <c r="G28" s="247">
        <v>12.806964621494167</v>
      </c>
      <c r="H28" s="247">
        <v>17.861071208296828</v>
      </c>
      <c r="I28" s="52">
        <v>5.4933488566110369E-2</v>
      </c>
      <c r="J28" s="51">
        <v>0.10986697713222074</v>
      </c>
      <c r="K28" s="53">
        <v>0.16480046569833112</v>
      </c>
      <c r="L28" s="247">
        <v>14.567317019150723</v>
      </c>
      <c r="M28" s="247">
        <v>16.100718810640274</v>
      </c>
    </row>
    <row r="29" spans="1:13" ht="15" customHeight="1">
      <c r="A29" s="49"/>
      <c r="B29" s="190" t="s">
        <v>150</v>
      </c>
      <c r="C29" s="182">
        <v>3.0580258447635615</v>
      </c>
      <c r="D29" s="50">
        <v>0.20661397433976642</v>
      </c>
      <c r="E29" s="183">
        <v>2.6447978960840288</v>
      </c>
      <c r="F29" s="183">
        <v>3.4712537934430943</v>
      </c>
      <c r="G29" s="183">
        <v>2.4381839217442622</v>
      </c>
      <c r="H29" s="183">
        <v>3.6778677677828608</v>
      </c>
      <c r="I29" s="52">
        <v>6.7564495798347723E-2</v>
      </c>
      <c r="J29" s="51">
        <v>0.13512899159669545</v>
      </c>
      <c r="K29" s="53">
        <v>0.20269348739504317</v>
      </c>
      <c r="L29" s="183">
        <v>2.9051245525253835</v>
      </c>
      <c r="M29" s="183">
        <v>3.2109271370017396</v>
      </c>
    </row>
    <row r="30" spans="1:13" ht="15" customHeight="1">
      <c r="A30" s="49"/>
      <c r="B30" s="190" t="s">
        <v>223</v>
      </c>
      <c r="C30" s="182">
        <v>0.10253413885811694</v>
      </c>
      <c r="D30" s="183">
        <v>3.6270616161163616E-2</v>
      </c>
      <c r="E30" s="183">
        <v>2.9992906535789704E-2</v>
      </c>
      <c r="F30" s="183">
        <v>0.17507537118044417</v>
      </c>
      <c r="G30" s="183">
        <v>0</v>
      </c>
      <c r="H30" s="183">
        <v>0.21134598734160778</v>
      </c>
      <c r="I30" s="52">
        <v>0.35374185188558122</v>
      </c>
      <c r="J30" s="51">
        <v>0.70748370377116243</v>
      </c>
      <c r="K30" s="53">
        <v>1.0612255556567436</v>
      </c>
      <c r="L30" s="183">
        <v>9.740743191521109E-2</v>
      </c>
      <c r="M30" s="183">
        <v>0.10766084580102278</v>
      </c>
    </row>
    <row r="31" spans="1:13" ht="15" customHeight="1">
      <c r="A31" s="49"/>
      <c r="B31" s="190" t="s">
        <v>151</v>
      </c>
      <c r="C31" s="182">
        <v>1.7504148148148149</v>
      </c>
      <c r="D31" s="50">
        <v>0.13169112469085201</v>
      </c>
      <c r="E31" s="183">
        <v>1.4870325654331109</v>
      </c>
      <c r="F31" s="183">
        <v>2.013797064196519</v>
      </c>
      <c r="G31" s="183">
        <v>1.3553414407422588</v>
      </c>
      <c r="H31" s="183">
        <v>2.1454881888873709</v>
      </c>
      <c r="I31" s="52">
        <v>7.5234237951067776E-2</v>
      </c>
      <c r="J31" s="51">
        <v>0.15046847590213555</v>
      </c>
      <c r="K31" s="53">
        <v>0.22570271385320334</v>
      </c>
      <c r="L31" s="183">
        <v>1.6628940740740741</v>
      </c>
      <c r="M31" s="183">
        <v>1.8379355555555557</v>
      </c>
    </row>
    <row r="32" spans="1:13" ht="15" customHeight="1">
      <c r="A32" s="49"/>
      <c r="B32" s="190" t="s">
        <v>152</v>
      </c>
      <c r="C32" s="182">
        <v>0.7578826130652816</v>
      </c>
      <c r="D32" s="50">
        <v>6.0609684809192557E-2</v>
      </c>
      <c r="E32" s="183">
        <v>0.63666324344689651</v>
      </c>
      <c r="F32" s="183">
        <v>0.87910198268366668</v>
      </c>
      <c r="G32" s="183">
        <v>0.57605355863770391</v>
      </c>
      <c r="H32" s="183">
        <v>0.93971166749285928</v>
      </c>
      <c r="I32" s="52">
        <v>7.9972391191367564E-2</v>
      </c>
      <c r="J32" s="51">
        <v>0.15994478238273513</v>
      </c>
      <c r="K32" s="53">
        <v>0.23991717357410269</v>
      </c>
      <c r="L32" s="183">
        <v>0.71998848241201752</v>
      </c>
      <c r="M32" s="183">
        <v>0.79577674371854568</v>
      </c>
    </row>
    <row r="33" spans="1:13" ht="15" customHeight="1">
      <c r="A33" s="49"/>
      <c r="B33" s="190" t="s">
        <v>171</v>
      </c>
      <c r="C33" s="250">
        <v>7.8107314814814852E-2</v>
      </c>
      <c r="D33" s="50">
        <v>6.1983067640347935E-3</v>
      </c>
      <c r="E33" s="50">
        <v>6.5710701286745263E-2</v>
      </c>
      <c r="F33" s="50">
        <v>9.050392834288444E-2</v>
      </c>
      <c r="G33" s="50">
        <v>5.9512394522710468E-2</v>
      </c>
      <c r="H33" s="50">
        <v>9.6702235106919235E-2</v>
      </c>
      <c r="I33" s="52">
        <v>7.935629049251533E-2</v>
      </c>
      <c r="J33" s="51">
        <v>0.15871258098503066</v>
      </c>
      <c r="K33" s="53">
        <v>0.23806887147754599</v>
      </c>
      <c r="L33" s="50">
        <v>7.4201949074074111E-2</v>
      </c>
      <c r="M33" s="50">
        <v>8.2012680555555592E-2</v>
      </c>
    </row>
    <row r="34" spans="1:13" ht="15" customHeight="1">
      <c r="A34" s="49"/>
      <c r="B34" s="190" t="s">
        <v>153</v>
      </c>
      <c r="C34" s="250">
        <v>0.62862241725710399</v>
      </c>
      <c r="D34" s="50">
        <v>2.8636121260147793E-2</v>
      </c>
      <c r="E34" s="50">
        <v>0.57135017473680838</v>
      </c>
      <c r="F34" s="50">
        <v>0.68589465977739961</v>
      </c>
      <c r="G34" s="50">
        <v>0.54271405347666057</v>
      </c>
      <c r="H34" s="50">
        <v>0.71453078103754741</v>
      </c>
      <c r="I34" s="52">
        <v>4.5553770393835215E-2</v>
      </c>
      <c r="J34" s="51">
        <v>9.110754078767043E-2</v>
      </c>
      <c r="K34" s="53">
        <v>0.13666131118150565</v>
      </c>
      <c r="L34" s="50">
        <v>0.59719129639424884</v>
      </c>
      <c r="M34" s="50">
        <v>0.66005353811995915</v>
      </c>
    </row>
    <row r="35" spans="1:13" ht="15" customHeight="1">
      <c r="A35" s="49"/>
      <c r="B35" s="190" t="s">
        <v>154</v>
      </c>
      <c r="C35" s="182">
        <v>6.3353041099120633</v>
      </c>
      <c r="D35" s="50">
        <v>0.3913059958732934</v>
      </c>
      <c r="E35" s="183">
        <v>5.552692118165476</v>
      </c>
      <c r="F35" s="183">
        <v>7.1179161016586505</v>
      </c>
      <c r="G35" s="183">
        <v>5.1613861222921829</v>
      </c>
      <c r="H35" s="183">
        <v>7.5092220975319437</v>
      </c>
      <c r="I35" s="52">
        <v>6.176593721224298E-2</v>
      </c>
      <c r="J35" s="51">
        <v>0.12353187442448596</v>
      </c>
      <c r="K35" s="53">
        <v>0.18529781163672893</v>
      </c>
      <c r="L35" s="183">
        <v>6.0185389044164603</v>
      </c>
      <c r="M35" s="183">
        <v>6.6520693154076662</v>
      </c>
    </row>
    <row r="36" spans="1:13" ht="15" customHeight="1">
      <c r="A36" s="49"/>
      <c r="B36" s="190" t="s">
        <v>172</v>
      </c>
      <c r="C36" s="254">
        <v>12.825738308336907</v>
      </c>
      <c r="D36" s="183">
        <v>0.55170986413657341</v>
      </c>
      <c r="E36" s="247">
        <v>11.72231858006376</v>
      </c>
      <c r="F36" s="247">
        <v>13.929158036610055</v>
      </c>
      <c r="G36" s="247">
        <v>11.170608715927187</v>
      </c>
      <c r="H36" s="247">
        <v>14.480867900746627</v>
      </c>
      <c r="I36" s="52">
        <v>4.301583666165669E-2</v>
      </c>
      <c r="J36" s="51">
        <v>8.6031673323313379E-2</v>
      </c>
      <c r="K36" s="53">
        <v>0.12904750998497005</v>
      </c>
      <c r="L36" s="247">
        <v>12.184451392920062</v>
      </c>
      <c r="M36" s="247">
        <v>13.467025223753753</v>
      </c>
    </row>
    <row r="37" spans="1:13" ht="15" customHeight="1">
      <c r="A37" s="49"/>
      <c r="B37" s="190" t="s">
        <v>155</v>
      </c>
      <c r="C37" s="182">
        <v>0.31965611111111114</v>
      </c>
      <c r="D37" s="50">
        <v>2.86266888737262E-2</v>
      </c>
      <c r="E37" s="183">
        <v>0.26240273336365871</v>
      </c>
      <c r="F37" s="183">
        <v>0.37690948885856357</v>
      </c>
      <c r="G37" s="183">
        <v>0.23377604448993256</v>
      </c>
      <c r="H37" s="183">
        <v>0.40553617773228973</v>
      </c>
      <c r="I37" s="52">
        <v>8.9554642876124094E-2</v>
      </c>
      <c r="J37" s="51">
        <v>0.17910928575224819</v>
      </c>
      <c r="K37" s="53">
        <v>0.26866392862837229</v>
      </c>
      <c r="L37" s="183">
        <v>0.30367330555555561</v>
      </c>
      <c r="M37" s="183">
        <v>0.33563891666666668</v>
      </c>
    </row>
    <row r="38" spans="1:13" ht="15" customHeight="1">
      <c r="A38" s="49"/>
      <c r="B38" s="190" t="s">
        <v>156</v>
      </c>
      <c r="C38" s="182">
        <v>3.3074641681448882</v>
      </c>
      <c r="D38" s="50">
        <v>0.12342166737709812</v>
      </c>
      <c r="E38" s="183">
        <v>3.0606208333906921</v>
      </c>
      <c r="F38" s="183">
        <v>3.5543075028990843</v>
      </c>
      <c r="G38" s="183">
        <v>2.9371991660135937</v>
      </c>
      <c r="H38" s="183">
        <v>3.6777291702761827</v>
      </c>
      <c r="I38" s="52">
        <v>3.7316101128413326E-2</v>
      </c>
      <c r="J38" s="51">
        <v>7.4632202256826652E-2</v>
      </c>
      <c r="K38" s="53">
        <v>0.11194830338523998</v>
      </c>
      <c r="L38" s="183">
        <v>3.1420909597376436</v>
      </c>
      <c r="M38" s="183">
        <v>3.4728373765521328</v>
      </c>
    </row>
    <row r="39" spans="1:13" ht="15" customHeight="1">
      <c r="A39" s="49"/>
      <c r="B39" s="190" t="s">
        <v>157</v>
      </c>
      <c r="C39" s="250">
        <v>0.13298060757653296</v>
      </c>
      <c r="D39" s="50">
        <v>4.1814180935631391E-3</v>
      </c>
      <c r="E39" s="50">
        <v>0.12461777138940669</v>
      </c>
      <c r="F39" s="50">
        <v>0.14134344376365923</v>
      </c>
      <c r="G39" s="50">
        <v>0.12043635329584354</v>
      </c>
      <c r="H39" s="50">
        <v>0.14552486185722238</v>
      </c>
      <c r="I39" s="52">
        <v>3.1443818536899454E-2</v>
      </c>
      <c r="J39" s="51">
        <v>6.2887637073798908E-2</v>
      </c>
      <c r="K39" s="53">
        <v>9.4331455610698361E-2</v>
      </c>
      <c r="L39" s="50">
        <v>0.12633157719770632</v>
      </c>
      <c r="M39" s="50">
        <v>0.1396296379553596</v>
      </c>
    </row>
    <row r="40" spans="1:13" ht="15" customHeight="1">
      <c r="A40" s="49"/>
      <c r="B40" s="190" t="s">
        <v>173</v>
      </c>
      <c r="C40" s="182">
        <v>2.1929508160572739</v>
      </c>
      <c r="D40" s="50">
        <v>0.15289324181118616</v>
      </c>
      <c r="E40" s="183">
        <v>1.8871643324349017</v>
      </c>
      <c r="F40" s="183">
        <v>2.4987372996796462</v>
      </c>
      <c r="G40" s="183">
        <v>1.7342710906237153</v>
      </c>
      <c r="H40" s="183">
        <v>2.6516305414908325</v>
      </c>
      <c r="I40" s="52">
        <v>6.9720324182224153E-2</v>
      </c>
      <c r="J40" s="51">
        <v>0.13944064836444831</v>
      </c>
      <c r="K40" s="53">
        <v>0.20916097254667246</v>
      </c>
      <c r="L40" s="183">
        <v>2.0833032752544103</v>
      </c>
      <c r="M40" s="183">
        <v>2.3025983568601376</v>
      </c>
    </row>
    <row r="41" spans="1:13" ht="15" customHeight="1">
      <c r="A41" s="49"/>
      <c r="B41" s="190" t="s">
        <v>174</v>
      </c>
      <c r="C41" s="182">
        <v>1.9264702179331039</v>
      </c>
      <c r="D41" s="50">
        <v>7.7963361368850043E-2</v>
      </c>
      <c r="E41" s="183">
        <v>1.7705434951954038</v>
      </c>
      <c r="F41" s="183">
        <v>2.0823969406708041</v>
      </c>
      <c r="G41" s="183">
        <v>1.6925801338265538</v>
      </c>
      <c r="H41" s="183">
        <v>2.160360302039654</v>
      </c>
      <c r="I41" s="52">
        <v>4.0469538871198522E-2</v>
      </c>
      <c r="J41" s="51">
        <v>8.0939077742397045E-2</v>
      </c>
      <c r="K41" s="53">
        <v>0.12140861661359556</v>
      </c>
      <c r="L41" s="183">
        <v>1.8301467070364488</v>
      </c>
      <c r="M41" s="183">
        <v>2.0227937288297593</v>
      </c>
    </row>
    <row r="42" spans="1:13" ht="15" customHeight="1">
      <c r="A42" s="49"/>
      <c r="B42" s="190" t="s">
        <v>175</v>
      </c>
      <c r="C42" s="182">
        <v>3.6612523589229138</v>
      </c>
      <c r="D42" s="50">
        <v>0.18405183456503929</v>
      </c>
      <c r="E42" s="183">
        <v>3.2931486897928353</v>
      </c>
      <c r="F42" s="183">
        <v>4.0293560280529928</v>
      </c>
      <c r="G42" s="183">
        <v>3.1090968552277958</v>
      </c>
      <c r="H42" s="183">
        <v>4.2134078626180314</v>
      </c>
      <c r="I42" s="52">
        <v>5.0270185314181572E-2</v>
      </c>
      <c r="J42" s="51">
        <v>0.10054037062836314</v>
      </c>
      <c r="K42" s="53">
        <v>0.15081055594254472</v>
      </c>
      <c r="L42" s="183">
        <v>3.4781897409767679</v>
      </c>
      <c r="M42" s="183">
        <v>3.8443149768690597</v>
      </c>
    </row>
    <row r="43" spans="1:13" ht="15" customHeight="1">
      <c r="A43" s="49"/>
      <c r="B43" s="190" t="s">
        <v>158</v>
      </c>
      <c r="C43" s="182">
        <v>9.2007336824299966</v>
      </c>
      <c r="D43" s="50">
        <v>0.72649699154247394</v>
      </c>
      <c r="E43" s="183">
        <v>7.7477396993450487</v>
      </c>
      <c r="F43" s="183">
        <v>10.653727665514944</v>
      </c>
      <c r="G43" s="183">
        <v>7.0212427078025748</v>
      </c>
      <c r="H43" s="183">
        <v>11.380224657057418</v>
      </c>
      <c r="I43" s="52">
        <v>7.8960767327698536E-2</v>
      </c>
      <c r="J43" s="51">
        <v>0.15792153465539707</v>
      </c>
      <c r="K43" s="53">
        <v>0.23688230198309562</v>
      </c>
      <c r="L43" s="183">
        <v>8.740696998308497</v>
      </c>
      <c r="M43" s="183">
        <v>9.6607703665514961</v>
      </c>
    </row>
    <row r="44" spans="1:13" ht="15" customHeight="1">
      <c r="A44" s="49"/>
      <c r="B44" s="190" t="s">
        <v>176</v>
      </c>
      <c r="C44" s="245">
        <v>77.465594682539688</v>
      </c>
      <c r="D44" s="247">
        <v>2.2651677492504403</v>
      </c>
      <c r="E44" s="246">
        <v>72.935259184038813</v>
      </c>
      <c r="F44" s="246">
        <v>81.995930181040563</v>
      </c>
      <c r="G44" s="246">
        <v>70.670091434788361</v>
      </c>
      <c r="H44" s="246">
        <v>84.261097930291015</v>
      </c>
      <c r="I44" s="52">
        <v>2.9240952174101057E-2</v>
      </c>
      <c r="J44" s="51">
        <v>5.8481904348202114E-2</v>
      </c>
      <c r="K44" s="53">
        <v>8.7722856522303175E-2</v>
      </c>
      <c r="L44" s="246">
        <v>73.592314948412707</v>
      </c>
      <c r="M44" s="246">
        <v>81.33887441666667</v>
      </c>
    </row>
    <row r="45" spans="1:13" ht="15" customHeight="1">
      <c r="A45" s="49"/>
      <c r="B45" s="190" t="s">
        <v>177</v>
      </c>
      <c r="C45" s="250">
        <v>4.4165237510899347E-2</v>
      </c>
      <c r="D45" s="50">
        <v>1.373289429238596E-3</v>
      </c>
      <c r="E45" s="50">
        <v>4.1418658652422155E-2</v>
      </c>
      <c r="F45" s="50">
        <v>4.6911816369376538E-2</v>
      </c>
      <c r="G45" s="50">
        <v>4.0045369223183559E-2</v>
      </c>
      <c r="H45" s="50">
        <v>4.8285105798615134E-2</v>
      </c>
      <c r="I45" s="52">
        <v>3.1094351726279924E-2</v>
      </c>
      <c r="J45" s="51">
        <v>6.2188703452559849E-2</v>
      </c>
      <c r="K45" s="53">
        <v>9.328305517883978E-2</v>
      </c>
      <c r="L45" s="50">
        <v>4.1956975635354381E-2</v>
      </c>
      <c r="M45" s="50">
        <v>4.6373499386444313E-2</v>
      </c>
    </row>
    <row r="46" spans="1:13" ht="15" customHeight="1">
      <c r="A46" s="49"/>
      <c r="B46" s="190" t="s">
        <v>178</v>
      </c>
      <c r="C46" s="254">
        <v>37.33557166175148</v>
      </c>
      <c r="D46" s="183">
        <v>1.6083196104901085</v>
      </c>
      <c r="E46" s="247">
        <v>34.11893244077126</v>
      </c>
      <c r="F46" s="247">
        <v>40.5522108827317</v>
      </c>
      <c r="G46" s="247">
        <v>32.510612830281154</v>
      </c>
      <c r="H46" s="247">
        <v>42.160530493221806</v>
      </c>
      <c r="I46" s="52">
        <v>4.3077406851058223E-2</v>
      </c>
      <c r="J46" s="51">
        <v>8.6154813702116445E-2</v>
      </c>
      <c r="K46" s="53">
        <v>0.12923222055317468</v>
      </c>
      <c r="L46" s="247">
        <v>35.468793078663907</v>
      </c>
      <c r="M46" s="247">
        <v>39.202350244839053</v>
      </c>
    </row>
    <row r="47" spans="1:13" ht="15" customHeight="1">
      <c r="A47" s="49"/>
      <c r="B47" s="190" t="s">
        <v>159</v>
      </c>
      <c r="C47" s="182">
        <v>1.9902189849060365</v>
      </c>
      <c r="D47" s="183">
        <v>0.2046708194125775</v>
      </c>
      <c r="E47" s="183">
        <v>1.5808773460808816</v>
      </c>
      <c r="F47" s="183">
        <v>2.3995606237311917</v>
      </c>
      <c r="G47" s="183">
        <v>1.3762065266683039</v>
      </c>
      <c r="H47" s="183">
        <v>2.6042314431437692</v>
      </c>
      <c r="I47" s="52">
        <v>0.10283834139098043</v>
      </c>
      <c r="J47" s="51">
        <v>0.20567668278196086</v>
      </c>
      <c r="K47" s="53">
        <v>0.3085150241729413</v>
      </c>
      <c r="L47" s="183">
        <v>1.8907080356607346</v>
      </c>
      <c r="M47" s="183">
        <v>2.0897299341513382</v>
      </c>
    </row>
    <row r="48" spans="1:13" s="48" customFormat="1" ht="15" customHeight="1">
      <c r="A48" s="49"/>
      <c r="B48" s="190" t="s">
        <v>160</v>
      </c>
      <c r="C48" s="254">
        <v>18.099628087425717</v>
      </c>
      <c r="D48" s="183">
        <v>0.94444805319210645</v>
      </c>
      <c r="E48" s="247">
        <v>16.210731981041505</v>
      </c>
      <c r="F48" s="247">
        <v>19.98852419380993</v>
      </c>
      <c r="G48" s="247">
        <v>15.266283927849397</v>
      </c>
      <c r="H48" s="247">
        <v>20.932972247002038</v>
      </c>
      <c r="I48" s="52">
        <v>5.2180522640033644E-2</v>
      </c>
      <c r="J48" s="51">
        <v>0.10436104528006729</v>
      </c>
      <c r="K48" s="53">
        <v>0.15654156792010093</v>
      </c>
      <c r="L48" s="247">
        <v>17.194646683054433</v>
      </c>
      <c r="M48" s="247">
        <v>19.004609491797002</v>
      </c>
    </row>
    <row r="49" spans="1:13" ht="15" customHeight="1">
      <c r="A49" s="49"/>
      <c r="B49" s="190" t="s">
        <v>224</v>
      </c>
      <c r="C49" s="250">
        <v>2.5962962962962962E-3</v>
      </c>
      <c r="D49" s="50">
        <v>5.4373906785611104E-4</v>
      </c>
      <c r="E49" s="50">
        <v>1.5088181605840741E-3</v>
      </c>
      <c r="F49" s="50">
        <v>3.6837744320085183E-3</v>
      </c>
      <c r="G49" s="50">
        <v>9.6507909272796309E-4</v>
      </c>
      <c r="H49" s="50">
        <v>4.2275134998646293E-3</v>
      </c>
      <c r="I49" s="52">
        <v>0.20942874225556346</v>
      </c>
      <c r="J49" s="51">
        <v>0.41885748451112692</v>
      </c>
      <c r="K49" s="53">
        <v>0.62828622676669044</v>
      </c>
      <c r="L49" s="50">
        <v>2.4664814814814814E-3</v>
      </c>
      <c r="M49" s="50">
        <v>2.726111111111111E-3</v>
      </c>
    </row>
    <row r="50" spans="1:13" ht="15" customHeight="1">
      <c r="A50" s="49"/>
      <c r="B50" s="190" t="s">
        <v>225</v>
      </c>
      <c r="C50" s="250">
        <v>0.4963801553715983</v>
      </c>
      <c r="D50" s="50">
        <v>1.5858786218528043E-2</v>
      </c>
      <c r="E50" s="50">
        <v>0.46466258293454221</v>
      </c>
      <c r="F50" s="50">
        <v>0.52809772780865438</v>
      </c>
      <c r="G50" s="50">
        <v>0.44880379671601417</v>
      </c>
      <c r="H50" s="50">
        <v>0.54395651402718248</v>
      </c>
      <c r="I50" s="52">
        <v>3.194887234493872E-2</v>
      </c>
      <c r="J50" s="51">
        <v>6.3897744689877439E-2</v>
      </c>
      <c r="K50" s="53">
        <v>9.5846617034816159E-2</v>
      </c>
      <c r="L50" s="50">
        <v>0.47156114760301837</v>
      </c>
      <c r="M50" s="50">
        <v>0.52119916314017822</v>
      </c>
    </row>
    <row r="51" spans="1:13" ht="15" customHeight="1">
      <c r="A51" s="49"/>
      <c r="B51" s="190" t="s">
        <v>226</v>
      </c>
      <c r="C51" s="182">
        <v>1.9843735383711261</v>
      </c>
      <c r="D51" s="50">
        <v>0.13858628409559648</v>
      </c>
      <c r="E51" s="183">
        <v>1.7072009701799331</v>
      </c>
      <c r="F51" s="183">
        <v>2.261546106562319</v>
      </c>
      <c r="G51" s="183">
        <v>1.5686146860843366</v>
      </c>
      <c r="H51" s="183">
        <v>2.4001323906579155</v>
      </c>
      <c r="I51" s="52">
        <v>6.9838808780606443E-2</v>
      </c>
      <c r="J51" s="51">
        <v>0.13967761756121289</v>
      </c>
      <c r="K51" s="53">
        <v>0.20951642634181933</v>
      </c>
      <c r="L51" s="183">
        <v>1.8851548614525697</v>
      </c>
      <c r="M51" s="183">
        <v>2.0835922152896824</v>
      </c>
    </row>
    <row r="52" spans="1:13" ht="15" customHeight="1">
      <c r="A52" s="49"/>
      <c r="B52" s="190" t="s">
        <v>179</v>
      </c>
      <c r="C52" s="254">
        <v>35.282859851722534</v>
      </c>
      <c r="D52" s="183">
        <v>1.3984608620972876</v>
      </c>
      <c r="E52" s="247">
        <v>32.485938127527959</v>
      </c>
      <c r="F52" s="247">
        <v>38.07978157591711</v>
      </c>
      <c r="G52" s="247">
        <v>31.087477265430671</v>
      </c>
      <c r="H52" s="247">
        <v>39.478242438014398</v>
      </c>
      <c r="I52" s="52">
        <v>3.9635700393175856E-2</v>
      </c>
      <c r="J52" s="51">
        <v>7.9271400786351712E-2</v>
      </c>
      <c r="K52" s="53">
        <v>0.11890710117952757</v>
      </c>
      <c r="L52" s="247">
        <v>33.518716859136404</v>
      </c>
      <c r="M52" s="247">
        <v>37.047002844308665</v>
      </c>
    </row>
    <row r="53" spans="1:13" ht="15" customHeight="1">
      <c r="A53" s="49"/>
      <c r="B53" s="190" t="s">
        <v>161</v>
      </c>
      <c r="C53" s="182">
        <v>2.6059406386690784</v>
      </c>
      <c r="D53" s="50">
        <v>0.17119808183420343</v>
      </c>
      <c r="E53" s="183">
        <v>2.2635444750006717</v>
      </c>
      <c r="F53" s="183">
        <v>2.9483368023374852</v>
      </c>
      <c r="G53" s="183">
        <v>2.0923463931664683</v>
      </c>
      <c r="H53" s="183">
        <v>3.1195348841716886</v>
      </c>
      <c r="I53" s="52">
        <v>6.5695311433355885E-2</v>
      </c>
      <c r="J53" s="51">
        <v>0.13139062286671177</v>
      </c>
      <c r="K53" s="53">
        <v>0.19708593430006766</v>
      </c>
      <c r="L53" s="183">
        <v>2.4756436067356247</v>
      </c>
      <c r="M53" s="183">
        <v>2.7362376706025322</v>
      </c>
    </row>
    <row r="54" spans="1:13" ht="15" customHeight="1">
      <c r="A54" s="49"/>
      <c r="B54" s="190" t="s">
        <v>180</v>
      </c>
      <c r="C54" s="182">
        <v>1.3150542105263157</v>
      </c>
      <c r="D54" s="183">
        <v>0.16935023679687958</v>
      </c>
      <c r="E54" s="183">
        <v>0.97635373693255656</v>
      </c>
      <c r="F54" s="183">
        <v>1.6537546841200748</v>
      </c>
      <c r="G54" s="183">
        <v>0.8070035001356769</v>
      </c>
      <c r="H54" s="183">
        <v>1.8231049209169545</v>
      </c>
      <c r="I54" s="52">
        <v>0.12877814119092598</v>
      </c>
      <c r="J54" s="51">
        <v>0.25755628238185196</v>
      </c>
      <c r="K54" s="53">
        <v>0.38633442357277792</v>
      </c>
      <c r="L54" s="183">
        <v>1.2493014999999998</v>
      </c>
      <c r="M54" s="183">
        <v>1.3808069210526315</v>
      </c>
    </row>
    <row r="55" spans="1:13" ht="15" customHeight="1">
      <c r="A55" s="49"/>
      <c r="B55" s="190" t="s">
        <v>162</v>
      </c>
      <c r="C55" s="245">
        <v>155.696054854414</v>
      </c>
      <c r="D55" s="246">
        <v>5.9577104420047924</v>
      </c>
      <c r="E55" s="246">
        <v>143.78063397040441</v>
      </c>
      <c r="F55" s="246">
        <v>167.61147573842359</v>
      </c>
      <c r="G55" s="246">
        <v>137.82292352839963</v>
      </c>
      <c r="H55" s="246">
        <v>173.56918618042837</v>
      </c>
      <c r="I55" s="52">
        <v>3.8265005799765717E-2</v>
      </c>
      <c r="J55" s="51">
        <v>7.6530011599531433E-2</v>
      </c>
      <c r="K55" s="53">
        <v>0.11479501739929715</v>
      </c>
      <c r="L55" s="246">
        <v>147.9112521116933</v>
      </c>
      <c r="M55" s="246">
        <v>163.4808575971347</v>
      </c>
    </row>
    <row r="56" spans="1:13" ht="15" customHeight="1">
      <c r="A56" s="49"/>
      <c r="B56" s="190" t="s">
        <v>181</v>
      </c>
      <c r="C56" s="182">
        <v>0.25106289257859044</v>
      </c>
      <c r="D56" s="50">
        <v>2.3545731086528569E-2</v>
      </c>
      <c r="E56" s="183">
        <v>0.20397143040553328</v>
      </c>
      <c r="F56" s="183">
        <v>0.29815435475164759</v>
      </c>
      <c r="G56" s="183">
        <v>0.18042569931900473</v>
      </c>
      <c r="H56" s="183">
        <v>0.32170008583817611</v>
      </c>
      <c r="I56" s="52">
        <v>9.3784194249885128E-2</v>
      </c>
      <c r="J56" s="51">
        <v>0.18756838849977026</v>
      </c>
      <c r="K56" s="53">
        <v>0.28135258274965536</v>
      </c>
      <c r="L56" s="183">
        <v>0.2385097479496609</v>
      </c>
      <c r="M56" s="183">
        <v>0.26361603720751997</v>
      </c>
    </row>
    <row r="57" spans="1:13" ht="15" customHeight="1">
      <c r="A57" s="49"/>
      <c r="B57" s="190" t="s">
        <v>163</v>
      </c>
      <c r="C57" s="182">
        <v>0.53307376653449512</v>
      </c>
      <c r="D57" s="50">
        <v>3.0630862841569597E-2</v>
      </c>
      <c r="E57" s="183">
        <v>0.47181204085135592</v>
      </c>
      <c r="F57" s="183">
        <v>0.59433549221763426</v>
      </c>
      <c r="G57" s="183">
        <v>0.44118117800978635</v>
      </c>
      <c r="H57" s="183">
        <v>0.62496635505920395</v>
      </c>
      <c r="I57" s="52">
        <v>5.7460833311495318E-2</v>
      </c>
      <c r="J57" s="51">
        <v>0.11492166662299064</v>
      </c>
      <c r="K57" s="53">
        <v>0.17238249993448596</v>
      </c>
      <c r="L57" s="183">
        <v>0.50642007820777035</v>
      </c>
      <c r="M57" s="183">
        <v>0.55972745486121989</v>
      </c>
    </row>
    <row r="58" spans="1:13" ht="15" customHeight="1">
      <c r="A58" s="49"/>
      <c r="B58" s="190" t="s">
        <v>227</v>
      </c>
      <c r="C58" s="182">
        <v>0.13309179487179487</v>
      </c>
      <c r="D58" s="183">
        <v>3.1363840268983582E-2</v>
      </c>
      <c r="E58" s="183">
        <v>7.0364114333827707E-2</v>
      </c>
      <c r="F58" s="183">
        <v>0.19581947540976202</v>
      </c>
      <c r="G58" s="183">
        <v>3.9000274064844132E-2</v>
      </c>
      <c r="H58" s="183">
        <v>0.22718331567874561</v>
      </c>
      <c r="I58" s="52">
        <v>0.23565570138411501</v>
      </c>
      <c r="J58" s="51">
        <v>0.47131140276823003</v>
      </c>
      <c r="K58" s="53">
        <v>0.70696710415234509</v>
      </c>
      <c r="L58" s="183">
        <v>0.12643720512820514</v>
      </c>
      <c r="M58" s="183">
        <v>0.13974638461538461</v>
      </c>
    </row>
    <row r="59" spans="1:13" ht="15" customHeight="1">
      <c r="A59" s="49"/>
      <c r="B59" s="190" t="s">
        <v>164</v>
      </c>
      <c r="C59" s="182">
        <v>1.3047788803076439</v>
      </c>
      <c r="D59" s="50">
        <v>0.125034399510527</v>
      </c>
      <c r="E59" s="183">
        <v>1.0547100812865899</v>
      </c>
      <c r="F59" s="183">
        <v>1.5548476793286978</v>
      </c>
      <c r="G59" s="183">
        <v>0.92967568177606286</v>
      </c>
      <c r="H59" s="183">
        <v>1.679882078839225</v>
      </c>
      <c r="I59" s="52">
        <v>9.5828037530041946E-2</v>
      </c>
      <c r="J59" s="51">
        <v>0.19165607506008389</v>
      </c>
      <c r="K59" s="53">
        <v>0.28748411259012585</v>
      </c>
      <c r="L59" s="183">
        <v>1.2395399362922617</v>
      </c>
      <c r="M59" s="183">
        <v>1.3700178243230261</v>
      </c>
    </row>
    <row r="60" spans="1:13" ht="15" customHeight="1">
      <c r="A60" s="49"/>
      <c r="B60" s="190" t="s">
        <v>165</v>
      </c>
      <c r="C60" s="250">
        <v>0.59233610996680663</v>
      </c>
      <c r="D60" s="50">
        <v>2.0724447667156452E-2</v>
      </c>
      <c r="E60" s="50">
        <v>0.55088721463249368</v>
      </c>
      <c r="F60" s="50">
        <v>0.63378500530111959</v>
      </c>
      <c r="G60" s="50">
        <v>0.53016276696533726</v>
      </c>
      <c r="H60" s="50">
        <v>0.65450945296827601</v>
      </c>
      <c r="I60" s="52">
        <v>3.4987648597546772E-2</v>
      </c>
      <c r="J60" s="51">
        <v>6.9975297195093544E-2</v>
      </c>
      <c r="K60" s="53">
        <v>0.10496294579264032</v>
      </c>
      <c r="L60" s="50">
        <v>0.5627193044684663</v>
      </c>
      <c r="M60" s="50">
        <v>0.62195291546514697</v>
      </c>
    </row>
    <row r="61" spans="1:13" ht="15" customHeight="1">
      <c r="A61" s="49"/>
      <c r="B61" s="190" t="s">
        <v>182</v>
      </c>
      <c r="C61" s="182">
        <v>0.3099443270470858</v>
      </c>
      <c r="D61" s="50">
        <v>1.7279027381704646E-2</v>
      </c>
      <c r="E61" s="183">
        <v>0.27538627228367651</v>
      </c>
      <c r="F61" s="183">
        <v>0.34450238181049508</v>
      </c>
      <c r="G61" s="183">
        <v>0.25810724490197184</v>
      </c>
      <c r="H61" s="183">
        <v>0.36178140919219975</v>
      </c>
      <c r="I61" s="52">
        <v>5.5748809943792485E-2</v>
      </c>
      <c r="J61" s="51">
        <v>0.11149761988758497</v>
      </c>
      <c r="K61" s="53">
        <v>0.16724642983137744</v>
      </c>
      <c r="L61" s="183">
        <v>0.29444711069473151</v>
      </c>
      <c r="M61" s="183">
        <v>0.32544154339944009</v>
      </c>
    </row>
    <row r="62" spans="1:13" ht="15" customHeight="1">
      <c r="A62" s="49"/>
      <c r="B62" s="190" t="s">
        <v>166</v>
      </c>
      <c r="C62" s="182">
        <v>0.31762850720946939</v>
      </c>
      <c r="D62" s="50">
        <v>2.8017865245320513E-2</v>
      </c>
      <c r="E62" s="183">
        <v>0.26159277671882836</v>
      </c>
      <c r="F62" s="183">
        <v>0.37366423770011042</v>
      </c>
      <c r="G62" s="183">
        <v>0.23357491147350784</v>
      </c>
      <c r="H62" s="183">
        <v>0.40168210294543094</v>
      </c>
      <c r="I62" s="52">
        <v>8.8209542309259148E-2</v>
      </c>
      <c r="J62" s="51">
        <v>0.1764190846185183</v>
      </c>
      <c r="K62" s="53">
        <v>0.26462862692777744</v>
      </c>
      <c r="L62" s="183">
        <v>0.3017470818489959</v>
      </c>
      <c r="M62" s="183">
        <v>0.33350993256994288</v>
      </c>
    </row>
    <row r="63" spans="1:13" ht="15" customHeight="1">
      <c r="A63" s="49"/>
      <c r="B63" s="190" t="s">
        <v>139</v>
      </c>
      <c r="C63" s="182">
        <v>0.39681472165413773</v>
      </c>
      <c r="D63" s="50">
        <v>1.1655163621061403E-2</v>
      </c>
      <c r="E63" s="183">
        <v>0.37350439441201494</v>
      </c>
      <c r="F63" s="183">
        <v>0.42012504889626051</v>
      </c>
      <c r="G63" s="183">
        <v>0.36184923079095355</v>
      </c>
      <c r="H63" s="183">
        <v>0.4317802125173219</v>
      </c>
      <c r="I63" s="52">
        <v>2.9371802468609019E-2</v>
      </c>
      <c r="J63" s="51">
        <v>5.8743604937218037E-2</v>
      </c>
      <c r="K63" s="53">
        <v>8.8115407405827059E-2</v>
      </c>
      <c r="L63" s="183">
        <v>0.37697398557143086</v>
      </c>
      <c r="M63" s="183">
        <v>0.41665545773684459</v>
      </c>
    </row>
    <row r="64" spans="1:13" ht="15" customHeight="1">
      <c r="A64" s="49"/>
      <c r="B64" s="190" t="s">
        <v>183</v>
      </c>
      <c r="C64" s="245">
        <v>250.46343524802921</v>
      </c>
      <c r="D64" s="246">
        <v>8.623050128858905</v>
      </c>
      <c r="E64" s="246">
        <v>233.2173349903114</v>
      </c>
      <c r="F64" s="246">
        <v>267.709535505747</v>
      </c>
      <c r="G64" s="246">
        <v>224.59428486145251</v>
      </c>
      <c r="H64" s="246">
        <v>276.33258563460595</v>
      </c>
      <c r="I64" s="52">
        <v>3.4428379217587832E-2</v>
      </c>
      <c r="J64" s="51">
        <v>6.8856758435175663E-2</v>
      </c>
      <c r="K64" s="53">
        <v>0.1032851376527635</v>
      </c>
      <c r="L64" s="246">
        <v>237.94026348562775</v>
      </c>
      <c r="M64" s="246">
        <v>262.9866070104307</v>
      </c>
    </row>
    <row r="65" spans="1:13" ht="15" customHeight="1">
      <c r="A65" s="49"/>
      <c r="B65" s="190" t="s">
        <v>228</v>
      </c>
      <c r="C65" s="254">
        <v>38.276436276729335</v>
      </c>
      <c r="D65" s="183">
        <v>2.5239590939971301</v>
      </c>
      <c r="E65" s="247">
        <v>33.228518088735072</v>
      </c>
      <c r="F65" s="247">
        <v>43.324354464723598</v>
      </c>
      <c r="G65" s="247">
        <v>30.704558994737944</v>
      </c>
      <c r="H65" s="247">
        <v>45.848313558720726</v>
      </c>
      <c r="I65" s="52">
        <v>6.5940284402380589E-2</v>
      </c>
      <c r="J65" s="51">
        <v>0.13188056880476118</v>
      </c>
      <c r="K65" s="53">
        <v>0.19782085320714177</v>
      </c>
      <c r="L65" s="247">
        <v>36.362614462892871</v>
      </c>
      <c r="M65" s="247">
        <v>40.190258090565798</v>
      </c>
    </row>
    <row r="66" spans="1:13" ht="15" customHeight="1">
      <c r="A66" s="49"/>
      <c r="B66" s="190" t="s">
        <v>167</v>
      </c>
      <c r="C66" s="254">
        <v>19.504810285027599</v>
      </c>
      <c r="D66" s="183">
        <v>1.1293334397629984</v>
      </c>
      <c r="E66" s="247">
        <v>17.246143405501602</v>
      </c>
      <c r="F66" s="247">
        <v>21.763477164553596</v>
      </c>
      <c r="G66" s="247">
        <v>16.116809965738604</v>
      </c>
      <c r="H66" s="247">
        <v>22.892810604316594</v>
      </c>
      <c r="I66" s="52">
        <v>5.7900252463870629E-2</v>
      </c>
      <c r="J66" s="51">
        <v>0.11580050492774126</v>
      </c>
      <c r="K66" s="53">
        <v>0.17370075739161189</v>
      </c>
      <c r="L66" s="247">
        <v>18.52956977077622</v>
      </c>
      <c r="M66" s="247">
        <v>20.480050799278978</v>
      </c>
    </row>
    <row r="67" spans="1:13" ht="15" customHeight="1">
      <c r="A67" s="49"/>
      <c r="B67" s="190" t="s">
        <v>168</v>
      </c>
      <c r="C67" s="182">
        <v>2.1016909384307705</v>
      </c>
      <c r="D67" s="50">
        <v>0.16501429658351865</v>
      </c>
      <c r="E67" s="183">
        <v>1.7716623452637332</v>
      </c>
      <c r="F67" s="183">
        <v>2.4317195315978077</v>
      </c>
      <c r="G67" s="183">
        <v>1.6066480486802144</v>
      </c>
      <c r="H67" s="183">
        <v>2.5967338281813266</v>
      </c>
      <c r="I67" s="52">
        <v>7.8515015488779108E-2</v>
      </c>
      <c r="J67" s="51">
        <v>0.15703003097755822</v>
      </c>
      <c r="K67" s="53">
        <v>0.23554504646633734</v>
      </c>
      <c r="L67" s="183">
        <v>1.996606391509232</v>
      </c>
      <c r="M67" s="183">
        <v>2.2067754853523089</v>
      </c>
    </row>
    <row r="68" spans="1:13" ht="15" customHeight="1">
      <c r="A68" s="49"/>
      <c r="B68" s="190" t="s">
        <v>184</v>
      </c>
      <c r="C68" s="245">
        <v>162.93862223105907</v>
      </c>
      <c r="D68" s="246">
        <v>7.2230212911967193</v>
      </c>
      <c r="E68" s="246">
        <v>148.49257964866564</v>
      </c>
      <c r="F68" s="246">
        <v>177.3846648134525</v>
      </c>
      <c r="G68" s="246">
        <v>141.26955835746892</v>
      </c>
      <c r="H68" s="246">
        <v>184.60768610464922</v>
      </c>
      <c r="I68" s="52">
        <v>4.4329706439728812E-2</v>
      </c>
      <c r="J68" s="51">
        <v>8.8659412879457625E-2</v>
      </c>
      <c r="K68" s="53">
        <v>0.13298911931918644</v>
      </c>
      <c r="L68" s="246">
        <v>154.79169111950611</v>
      </c>
      <c r="M68" s="246">
        <v>171.08555334261203</v>
      </c>
    </row>
    <row r="69" spans="1:13" ht="15" customHeight="1">
      <c r="A69" s="49"/>
      <c r="B69" s="190" t="s">
        <v>188</v>
      </c>
      <c r="C69" s="245">
        <v>57.328385002330208</v>
      </c>
      <c r="D69" s="247">
        <v>5.5810404409831138</v>
      </c>
      <c r="E69" s="246">
        <v>46.166304120363982</v>
      </c>
      <c r="F69" s="246">
        <v>68.490465884296441</v>
      </c>
      <c r="G69" s="246">
        <v>40.585263679380866</v>
      </c>
      <c r="H69" s="246">
        <v>74.071506325279557</v>
      </c>
      <c r="I69" s="52">
        <v>9.7352130899139466E-2</v>
      </c>
      <c r="J69" s="51">
        <v>0.19470426179827893</v>
      </c>
      <c r="K69" s="53">
        <v>0.2920563926974184</v>
      </c>
      <c r="L69" s="246">
        <v>54.4619657522137</v>
      </c>
      <c r="M69" s="246">
        <v>60.194804252446716</v>
      </c>
    </row>
    <row r="70" spans="1:13" ht="15" customHeight="1">
      <c r="A70" s="49"/>
      <c r="B70" s="40" t="s">
        <v>210</v>
      </c>
      <c r="C70" s="180"/>
      <c r="D70" s="191"/>
      <c r="E70" s="193"/>
      <c r="F70" s="193"/>
      <c r="G70" s="193"/>
      <c r="H70" s="193"/>
      <c r="I70" s="192"/>
      <c r="J70" s="192"/>
      <c r="K70" s="192"/>
      <c r="L70" s="193"/>
      <c r="M70" s="194"/>
    </row>
    <row r="71" spans="1:13" ht="15" customHeight="1">
      <c r="A71" s="49"/>
      <c r="B71" s="190" t="s">
        <v>217</v>
      </c>
      <c r="C71" s="182">
        <v>1.7333418684360424</v>
      </c>
      <c r="D71" s="50">
        <v>8.7934908190506769E-2</v>
      </c>
      <c r="E71" s="183">
        <v>1.5574720520550289</v>
      </c>
      <c r="F71" s="183">
        <v>1.9092116848170559</v>
      </c>
      <c r="G71" s="183">
        <v>1.4695371438645222</v>
      </c>
      <c r="H71" s="183">
        <v>1.9971465930075627</v>
      </c>
      <c r="I71" s="52">
        <v>5.0731427995706679E-2</v>
      </c>
      <c r="J71" s="51">
        <v>0.10146285599141336</v>
      </c>
      <c r="K71" s="53">
        <v>0.15219428398712004</v>
      </c>
      <c r="L71" s="183">
        <v>1.6466747750142403</v>
      </c>
      <c r="M71" s="183">
        <v>1.8200089618578446</v>
      </c>
    </row>
    <row r="72" spans="1:13" ht="15" customHeight="1">
      <c r="A72" s="49"/>
      <c r="B72" s="190" t="s">
        <v>140</v>
      </c>
      <c r="C72" s="182">
        <v>3.0440057875642776</v>
      </c>
      <c r="D72" s="50">
        <v>0.23623229903265078</v>
      </c>
      <c r="E72" s="183">
        <v>2.5715411894989759</v>
      </c>
      <c r="F72" s="183">
        <v>3.5164703856295794</v>
      </c>
      <c r="G72" s="183">
        <v>2.3353088904663251</v>
      </c>
      <c r="H72" s="183">
        <v>3.7527026846622302</v>
      </c>
      <c r="I72" s="52">
        <v>7.7605732550750761E-2</v>
      </c>
      <c r="J72" s="51">
        <v>0.15521146510150152</v>
      </c>
      <c r="K72" s="53">
        <v>0.23281719765225228</v>
      </c>
      <c r="L72" s="183">
        <v>2.8918054981860637</v>
      </c>
      <c r="M72" s="183">
        <v>3.1962060769424916</v>
      </c>
    </row>
    <row r="73" spans="1:13" ht="15" customHeight="1">
      <c r="A73" s="49"/>
      <c r="B73" s="190" t="s">
        <v>218</v>
      </c>
      <c r="C73" s="245">
        <v>85.516348287826915</v>
      </c>
      <c r="D73" s="247">
        <v>4.0314765327463382</v>
      </c>
      <c r="E73" s="246">
        <v>77.453395222334237</v>
      </c>
      <c r="F73" s="246">
        <v>93.579301353319593</v>
      </c>
      <c r="G73" s="246">
        <v>73.421918689587898</v>
      </c>
      <c r="H73" s="246">
        <v>97.610777886065932</v>
      </c>
      <c r="I73" s="52">
        <v>4.7142758238195387E-2</v>
      </c>
      <c r="J73" s="51">
        <v>9.4285516476390774E-2</v>
      </c>
      <c r="K73" s="53">
        <v>0.14142827471458616</v>
      </c>
      <c r="L73" s="246">
        <v>81.240530873435574</v>
      </c>
      <c r="M73" s="246">
        <v>89.792165702218256</v>
      </c>
    </row>
    <row r="74" spans="1:13" ht="15" customHeight="1">
      <c r="A74" s="49"/>
      <c r="B74" s="190" t="s">
        <v>229</v>
      </c>
      <c r="C74" s="254">
        <v>29.936748514322201</v>
      </c>
      <c r="D74" s="247">
        <v>6.7225993235578745</v>
      </c>
      <c r="E74" s="247">
        <v>16.491549867206452</v>
      </c>
      <c r="F74" s="247">
        <v>43.381947161437949</v>
      </c>
      <c r="G74" s="247">
        <v>9.7689505436485753</v>
      </c>
      <c r="H74" s="247">
        <v>50.104546484995822</v>
      </c>
      <c r="I74" s="52">
        <v>0.22456010278944219</v>
      </c>
      <c r="J74" s="51">
        <v>0.44912020557888438</v>
      </c>
      <c r="K74" s="53">
        <v>0.6736803083683266</v>
      </c>
      <c r="L74" s="247">
        <v>28.439911088606092</v>
      </c>
      <c r="M74" s="247">
        <v>31.433585940038309</v>
      </c>
    </row>
    <row r="75" spans="1:13" ht="15" customHeight="1">
      <c r="A75" s="49"/>
      <c r="B75" s="190" t="s">
        <v>141</v>
      </c>
      <c r="C75" s="254">
        <v>40.760744419610418</v>
      </c>
      <c r="D75" s="183">
        <v>2.0240788740701587</v>
      </c>
      <c r="E75" s="247">
        <v>36.712586671470099</v>
      </c>
      <c r="F75" s="247">
        <v>44.808902167750738</v>
      </c>
      <c r="G75" s="247">
        <v>34.688507797399943</v>
      </c>
      <c r="H75" s="247">
        <v>46.832981041820894</v>
      </c>
      <c r="I75" s="52">
        <v>4.9657554171075279E-2</v>
      </c>
      <c r="J75" s="51">
        <v>9.9315108342150557E-2</v>
      </c>
      <c r="K75" s="53">
        <v>0.14897266251322583</v>
      </c>
      <c r="L75" s="247">
        <v>38.722707198629898</v>
      </c>
      <c r="M75" s="247">
        <v>42.798781640590938</v>
      </c>
    </row>
    <row r="76" spans="1:13" ht="15" customHeight="1">
      <c r="A76" s="49"/>
      <c r="B76" s="190" t="s">
        <v>142</v>
      </c>
      <c r="C76" s="182">
        <v>0.25145890186286413</v>
      </c>
      <c r="D76" s="183">
        <v>3.4860885834476142E-2</v>
      </c>
      <c r="E76" s="183">
        <v>0.18173713019391186</v>
      </c>
      <c r="F76" s="183">
        <v>0.3211806735318164</v>
      </c>
      <c r="G76" s="183">
        <v>0.14687624435943569</v>
      </c>
      <c r="H76" s="183">
        <v>0.35604155936629256</v>
      </c>
      <c r="I76" s="52">
        <v>0.13863452666109197</v>
      </c>
      <c r="J76" s="51">
        <v>0.27726905332218393</v>
      </c>
      <c r="K76" s="53">
        <v>0.41590357998327587</v>
      </c>
      <c r="L76" s="183">
        <v>0.23888595676972091</v>
      </c>
      <c r="M76" s="183">
        <v>0.26403184695600734</v>
      </c>
    </row>
    <row r="77" spans="1:13" ht="15" customHeight="1">
      <c r="A77" s="49"/>
      <c r="B77" s="190" t="s">
        <v>219</v>
      </c>
      <c r="C77" s="250">
        <v>6.2925964912280696E-2</v>
      </c>
      <c r="D77" s="50">
        <v>8.0992647354010839E-3</v>
      </c>
      <c r="E77" s="50">
        <v>4.6727435441478532E-2</v>
      </c>
      <c r="F77" s="50">
        <v>7.9124494383082861E-2</v>
      </c>
      <c r="G77" s="50">
        <v>3.8628170706077443E-2</v>
      </c>
      <c r="H77" s="50">
        <v>8.7223759118483957E-2</v>
      </c>
      <c r="I77" s="52">
        <v>0.12871101375547478</v>
      </c>
      <c r="J77" s="51">
        <v>0.25742202751094956</v>
      </c>
      <c r="K77" s="53">
        <v>0.38613304126642434</v>
      </c>
      <c r="L77" s="50">
        <v>5.9779666666666662E-2</v>
      </c>
      <c r="M77" s="50">
        <v>6.6072263157894731E-2</v>
      </c>
    </row>
    <row r="78" spans="1:13" ht="15" customHeight="1">
      <c r="A78" s="49"/>
      <c r="B78" s="190" t="s">
        <v>143</v>
      </c>
      <c r="C78" s="182">
        <v>2.308416596567334</v>
      </c>
      <c r="D78" s="50">
        <v>0.22906493218802171</v>
      </c>
      <c r="E78" s="183">
        <v>1.8502867321912906</v>
      </c>
      <c r="F78" s="183">
        <v>2.7665464609433776</v>
      </c>
      <c r="G78" s="183">
        <v>1.6212218000032688</v>
      </c>
      <c r="H78" s="183">
        <v>2.9956113931313992</v>
      </c>
      <c r="I78" s="52">
        <v>9.9230326332190769E-2</v>
      </c>
      <c r="J78" s="51">
        <v>0.19846065266438154</v>
      </c>
      <c r="K78" s="53">
        <v>0.29769097899657232</v>
      </c>
      <c r="L78" s="183">
        <v>2.1929957667389672</v>
      </c>
      <c r="M78" s="183">
        <v>2.4238374263957008</v>
      </c>
    </row>
    <row r="79" spans="1:13" ht="15" customHeight="1">
      <c r="A79" s="49"/>
      <c r="B79" s="190" t="s">
        <v>220</v>
      </c>
      <c r="C79" s="182">
        <v>0.77942667600997528</v>
      </c>
      <c r="D79" s="50">
        <v>5.4069072951568854E-2</v>
      </c>
      <c r="E79" s="183">
        <v>0.67128853010683753</v>
      </c>
      <c r="F79" s="183">
        <v>0.88756482191311303</v>
      </c>
      <c r="G79" s="183">
        <v>0.61721945715526871</v>
      </c>
      <c r="H79" s="183">
        <v>0.94163389486468185</v>
      </c>
      <c r="I79" s="52">
        <v>6.9370313610971235E-2</v>
      </c>
      <c r="J79" s="51">
        <v>0.13874062722194247</v>
      </c>
      <c r="K79" s="53">
        <v>0.2081109408329137</v>
      </c>
      <c r="L79" s="183">
        <v>0.74045534220947651</v>
      </c>
      <c r="M79" s="183">
        <v>0.81839800981047406</v>
      </c>
    </row>
    <row r="80" spans="1:13" ht="15" customHeight="1">
      <c r="A80" s="49"/>
      <c r="B80" s="190" t="s">
        <v>144</v>
      </c>
      <c r="C80" s="254">
        <v>11.241527748485613</v>
      </c>
      <c r="D80" s="183">
        <v>0.48243268122627703</v>
      </c>
      <c r="E80" s="247">
        <v>10.276662386033058</v>
      </c>
      <c r="F80" s="247">
        <v>12.206393110938167</v>
      </c>
      <c r="G80" s="247">
        <v>9.7942297048067815</v>
      </c>
      <c r="H80" s="247">
        <v>12.688825792164444</v>
      </c>
      <c r="I80" s="52">
        <v>4.2915223982013237E-2</v>
      </c>
      <c r="J80" s="51">
        <v>8.5830447964026474E-2</v>
      </c>
      <c r="K80" s="53">
        <v>0.1287456719460397</v>
      </c>
      <c r="L80" s="247">
        <v>10.679451361061332</v>
      </c>
      <c r="M80" s="247">
        <v>11.803604135909893</v>
      </c>
    </row>
    <row r="81" spans="1:13" ht="15" customHeight="1">
      <c r="A81" s="49"/>
      <c r="B81" s="190" t="s">
        <v>169</v>
      </c>
      <c r="C81" s="254">
        <v>28.724105796878938</v>
      </c>
      <c r="D81" s="183">
        <v>1.6026593560368467</v>
      </c>
      <c r="E81" s="247">
        <v>25.518787084805243</v>
      </c>
      <c r="F81" s="247">
        <v>31.929424508952632</v>
      </c>
      <c r="G81" s="247">
        <v>23.916127728768398</v>
      </c>
      <c r="H81" s="247">
        <v>33.532083864989474</v>
      </c>
      <c r="I81" s="52">
        <v>5.5794925954178398E-2</v>
      </c>
      <c r="J81" s="51">
        <v>0.1115898519083568</v>
      </c>
      <c r="K81" s="53">
        <v>0.16738477786253519</v>
      </c>
      <c r="L81" s="247">
        <v>27.28790050703499</v>
      </c>
      <c r="M81" s="247">
        <v>30.160311086722885</v>
      </c>
    </row>
    <row r="82" spans="1:13" ht="15" customHeight="1">
      <c r="A82" s="49"/>
      <c r="B82" s="190" t="s">
        <v>145</v>
      </c>
      <c r="C82" s="254">
        <v>33.789808110188744</v>
      </c>
      <c r="D82" s="183">
        <v>2.2805274742149013</v>
      </c>
      <c r="E82" s="247">
        <v>29.228753161758942</v>
      </c>
      <c r="F82" s="247">
        <v>38.350863058618543</v>
      </c>
      <c r="G82" s="247">
        <v>26.948225687544038</v>
      </c>
      <c r="H82" s="247">
        <v>40.63139053283345</v>
      </c>
      <c r="I82" s="52">
        <v>6.7491578134391564E-2</v>
      </c>
      <c r="J82" s="51">
        <v>0.13498315626878313</v>
      </c>
      <c r="K82" s="53">
        <v>0.20247473440317471</v>
      </c>
      <c r="L82" s="247">
        <v>32.100317704679306</v>
      </c>
      <c r="M82" s="247">
        <v>35.479298515698183</v>
      </c>
    </row>
    <row r="83" spans="1:13" ht="15" customHeight="1">
      <c r="A83" s="49"/>
      <c r="B83" s="190" t="s">
        <v>170</v>
      </c>
      <c r="C83" s="182">
        <v>0.8851041666666668</v>
      </c>
      <c r="D83" s="50">
        <v>6.3121809590910377E-2</v>
      </c>
      <c r="E83" s="183">
        <v>0.75886054748484599</v>
      </c>
      <c r="F83" s="183">
        <v>1.0113477858484876</v>
      </c>
      <c r="G83" s="183">
        <v>0.6957387378939357</v>
      </c>
      <c r="H83" s="183">
        <v>1.0744695954393979</v>
      </c>
      <c r="I83" s="52">
        <v>7.1315684603123403E-2</v>
      </c>
      <c r="J83" s="51">
        <v>0.14263136920624681</v>
      </c>
      <c r="K83" s="53">
        <v>0.21394705380937021</v>
      </c>
      <c r="L83" s="183">
        <v>0.84084895833333351</v>
      </c>
      <c r="M83" s="183">
        <v>0.9293593750000001</v>
      </c>
    </row>
    <row r="84" spans="1:13" ht="15" customHeight="1">
      <c r="A84" s="49"/>
      <c r="B84" s="190" t="s">
        <v>221</v>
      </c>
      <c r="C84" s="245">
        <v>165.37044929678288</v>
      </c>
      <c r="D84" s="246">
        <v>5.9150858675544153</v>
      </c>
      <c r="E84" s="246">
        <v>153.54027756167406</v>
      </c>
      <c r="F84" s="246">
        <v>177.2006210318917</v>
      </c>
      <c r="G84" s="246">
        <v>147.62519169411962</v>
      </c>
      <c r="H84" s="246">
        <v>183.11570689944614</v>
      </c>
      <c r="I84" s="52">
        <v>3.5768699261008098E-2</v>
      </c>
      <c r="J84" s="51">
        <v>7.1537398522016196E-2</v>
      </c>
      <c r="K84" s="53">
        <v>0.1073060977830243</v>
      </c>
      <c r="L84" s="246">
        <v>157.10192683194373</v>
      </c>
      <c r="M84" s="246">
        <v>173.63897176162203</v>
      </c>
    </row>
    <row r="85" spans="1:13" ht="15" customHeight="1">
      <c r="A85" s="49"/>
      <c r="B85" s="190" t="s">
        <v>146</v>
      </c>
      <c r="C85" s="182">
        <v>2.1191417746654069</v>
      </c>
      <c r="D85" s="183">
        <v>0.31766705299078996</v>
      </c>
      <c r="E85" s="183">
        <v>1.4838076686838271</v>
      </c>
      <c r="F85" s="183">
        <v>2.7544758806469867</v>
      </c>
      <c r="G85" s="183">
        <v>1.166140615693037</v>
      </c>
      <c r="H85" s="183">
        <v>3.0721429336377768</v>
      </c>
      <c r="I85" s="52">
        <v>0.14990363400341475</v>
      </c>
      <c r="J85" s="51">
        <v>0.2998072680068295</v>
      </c>
      <c r="K85" s="53">
        <v>0.44971090201024422</v>
      </c>
      <c r="L85" s="183">
        <v>2.0131846859321367</v>
      </c>
      <c r="M85" s="183">
        <v>2.225098863398677</v>
      </c>
    </row>
    <row r="86" spans="1:13" ht="15" customHeight="1">
      <c r="A86" s="49"/>
      <c r="B86" s="190" t="s">
        <v>222</v>
      </c>
      <c r="C86" s="182">
        <v>1.218810037720828</v>
      </c>
      <c r="D86" s="183">
        <v>0.1846897196096064</v>
      </c>
      <c r="E86" s="183">
        <v>0.84943059850161517</v>
      </c>
      <c r="F86" s="183">
        <v>1.5881894769400406</v>
      </c>
      <c r="G86" s="183">
        <v>0.66474087889200884</v>
      </c>
      <c r="H86" s="183">
        <v>1.7728791965496471</v>
      </c>
      <c r="I86" s="52">
        <v>0.15153281798940199</v>
      </c>
      <c r="J86" s="51">
        <v>0.30306563597880398</v>
      </c>
      <c r="K86" s="53">
        <v>0.45459845396820597</v>
      </c>
      <c r="L86" s="183">
        <v>1.1578695358347866</v>
      </c>
      <c r="M86" s="183">
        <v>1.2797505396068694</v>
      </c>
    </row>
    <row r="87" spans="1:13" ht="15" customHeight="1">
      <c r="A87" s="49"/>
      <c r="B87" s="190" t="s">
        <v>147</v>
      </c>
      <c r="C87" s="182">
        <v>0.48373087622403999</v>
      </c>
      <c r="D87" s="183">
        <v>8.0262559777335304E-2</v>
      </c>
      <c r="E87" s="183">
        <v>0.32320575666936935</v>
      </c>
      <c r="F87" s="183">
        <v>0.64425599577871062</v>
      </c>
      <c r="G87" s="183">
        <v>0.24294319689203409</v>
      </c>
      <c r="H87" s="183">
        <v>0.72451855555604583</v>
      </c>
      <c r="I87" s="52">
        <v>0.16592399559825016</v>
      </c>
      <c r="J87" s="51">
        <v>0.33184799119650032</v>
      </c>
      <c r="K87" s="53">
        <v>0.49777198679475049</v>
      </c>
      <c r="L87" s="183">
        <v>0.45954433241283799</v>
      </c>
      <c r="M87" s="183">
        <v>0.50791742003524198</v>
      </c>
    </row>
    <row r="88" spans="1:13" s="48" customFormat="1" ht="15" customHeight="1">
      <c r="A88" s="49"/>
      <c r="B88" s="190" t="s">
        <v>148</v>
      </c>
      <c r="C88" s="182">
        <v>5.5678977166852617</v>
      </c>
      <c r="D88" s="50">
        <v>0.17756326262540995</v>
      </c>
      <c r="E88" s="183">
        <v>5.2127711914344417</v>
      </c>
      <c r="F88" s="183">
        <v>5.9230242419360817</v>
      </c>
      <c r="G88" s="183">
        <v>5.0352079288090321</v>
      </c>
      <c r="H88" s="183">
        <v>6.1005875045614912</v>
      </c>
      <c r="I88" s="52">
        <v>3.1890539600486545E-2</v>
      </c>
      <c r="J88" s="51">
        <v>6.378107920097309E-2</v>
      </c>
      <c r="K88" s="53">
        <v>9.5671618801459635E-2</v>
      </c>
      <c r="L88" s="183">
        <v>5.2895028308509984</v>
      </c>
      <c r="M88" s="183">
        <v>5.846292602519525</v>
      </c>
    </row>
    <row r="89" spans="1:13" ht="15" customHeight="1">
      <c r="A89" s="49"/>
      <c r="B89" s="190" t="s">
        <v>149</v>
      </c>
      <c r="C89" s="254">
        <v>10.038304715616233</v>
      </c>
      <c r="D89" s="183">
        <v>0.8810130767193719</v>
      </c>
      <c r="E89" s="247">
        <v>8.2762785621774899</v>
      </c>
      <c r="F89" s="247">
        <v>11.800330869054976</v>
      </c>
      <c r="G89" s="247">
        <v>7.3952654854581175</v>
      </c>
      <c r="H89" s="247">
        <v>12.681343945774348</v>
      </c>
      <c r="I89" s="52">
        <v>8.7765125853254009E-2</v>
      </c>
      <c r="J89" s="51">
        <v>0.17553025170650802</v>
      </c>
      <c r="K89" s="53">
        <v>0.26329537755976201</v>
      </c>
      <c r="L89" s="247">
        <v>9.536389479835421</v>
      </c>
      <c r="M89" s="247">
        <v>10.540219951397045</v>
      </c>
    </row>
    <row r="90" spans="1:13" s="48" customFormat="1" ht="15" customHeight="1">
      <c r="A90" s="49"/>
      <c r="B90" s="190" t="s">
        <v>150</v>
      </c>
      <c r="C90" s="182">
        <v>1.9099027147621077</v>
      </c>
      <c r="D90" s="183">
        <v>0.20133868447686526</v>
      </c>
      <c r="E90" s="183">
        <v>1.5072253458083771</v>
      </c>
      <c r="F90" s="183">
        <v>2.3125800837158383</v>
      </c>
      <c r="G90" s="183">
        <v>1.3058866613315119</v>
      </c>
      <c r="H90" s="183">
        <v>2.5139187681927035</v>
      </c>
      <c r="I90" s="52">
        <v>0.10541829325686018</v>
      </c>
      <c r="J90" s="51">
        <v>0.21083658651372036</v>
      </c>
      <c r="K90" s="53">
        <v>0.31625487977058053</v>
      </c>
      <c r="L90" s="183">
        <v>1.8144075790240024</v>
      </c>
      <c r="M90" s="183">
        <v>2.0053978505002132</v>
      </c>
    </row>
    <row r="91" spans="1:13" s="48" customFormat="1" ht="15" customHeight="1">
      <c r="A91" s="49"/>
      <c r="B91" s="190" t="s">
        <v>223</v>
      </c>
      <c r="C91" s="182">
        <v>0.10190000000000002</v>
      </c>
      <c r="D91" s="183">
        <v>2.7089478764478925E-2</v>
      </c>
      <c r="E91" s="183">
        <v>4.7721042471042169E-2</v>
      </c>
      <c r="F91" s="183">
        <v>0.15607895752895787</v>
      </c>
      <c r="G91" s="183">
        <v>2.0631563706563244E-2</v>
      </c>
      <c r="H91" s="183">
        <v>0.18316843629343679</v>
      </c>
      <c r="I91" s="52">
        <v>0.26584375627555368</v>
      </c>
      <c r="J91" s="51">
        <v>0.53168751255110736</v>
      </c>
      <c r="K91" s="53">
        <v>0.79753126882666103</v>
      </c>
      <c r="L91" s="183">
        <v>9.6805000000000016E-2</v>
      </c>
      <c r="M91" s="183">
        <v>0.10699500000000002</v>
      </c>
    </row>
    <row r="92" spans="1:13" ht="15" customHeight="1">
      <c r="A92" s="49"/>
      <c r="B92" s="190" t="s">
        <v>151</v>
      </c>
      <c r="C92" s="182">
        <v>0.45457453052693964</v>
      </c>
      <c r="D92" s="183">
        <v>4.6299081650052809E-2</v>
      </c>
      <c r="E92" s="183">
        <v>0.36197636722683402</v>
      </c>
      <c r="F92" s="183">
        <v>0.54717269382704525</v>
      </c>
      <c r="G92" s="183">
        <v>0.31567728557678121</v>
      </c>
      <c r="H92" s="183">
        <v>0.59347177547709806</v>
      </c>
      <c r="I92" s="52">
        <v>0.10185146448126611</v>
      </c>
      <c r="J92" s="51">
        <v>0.20370292896253223</v>
      </c>
      <c r="K92" s="53">
        <v>0.30555439344379831</v>
      </c>
      <c r="L92" s="183">
        <v>0.43184580400059264</v>
      </c>
      <c r="M92" s="183">
        <v>0.47730325705328663</v>
      </c>
    </row>
    <row r="93" spans="1:13" ht="15" customHeight="1">
      <c r="A93" s="49"/>
      <c r="B93" s="190" t="s">
        <v>152</v>
      </c>
      <c r="C93" s="182">
        <v>0.42329844759735569</v>
      </c>
      <c r="D93" s="183">
        <v>6.8315611105767518E-2</v>
      </c>
      <c r="E93" s="183">
        <v>0.28666722538582068</v>
      </c>
      <c r="F93" s="183">
        <v>0.5599296698088907</v>
      </c>
      <c r="G93" s="183">
        <v>0.21835161428005312</v>
      </c>
      <c r="H93" s="183">
        <v>0.62824528091465826</v>
      </c>
      <c r="I93" s="52">
        <v>0.16138875890882023</v>
      </c>
      <c r="J93" s="51">
        <v>0.32277751781764047</v>
      </c>
      <c r="K93" s="53">
        <v>0.48416627672646073</v>
      </c>
      <c r="L93" s="183">
        <v>0.40213352521748791</v>
      </c>
      <c r="M93" s="183">
        <v>0.44446336997722347</v>
      </c>
    </row>
    <row r="94" spans="1:13" ht="15" customHeight="1">
      <c r="A94" s="49"/>
      <c r="B94" s="190" t="s">
        <v>171</v>
      </c>
      <c r="C94" s="250">
        <v>3.8594571428571436E-2</v>
      </c>
      <c r="D94" s="50">
        <v>2.674589140018036E-3</v>
      </c>
      <c r="E94" s="50">
        <v>3.3245393148535363E-2</v>
      </c>
      <c r="F94" s="50">
        <v>4.394374970860751E-2</v>
      </c>
      <c r="G94" s="50">
        <v>3.0570804008517329E-2</v>
      </c>
      <c r="H94" s="50">
        <v>4.661833884862554E-2</v>
      </c>
      <c r="I94" s="52">
        <v>6.9299620154300925E-2</v>
      </c>
      <c r="J94" s="51">
        <v>0.13859924030860185</v>
      </c>
      <c r="K94" s="53">
        <v>0.20789886046290279</v>
      </c>
      <c r="L94" s="50">
        <v>3.6664842857142867E-2</v>
      </c>
      <c r="M94" s="50">
        <v>4.0524300000000006E-2</v>
      </c>
    </row>
    <row r="95" spans="1:13" ht="15" customHeight="1">
      <c r="A95" s="49"/>
      <c r="B95" s="190" t="s">
        <v>153</v>
      </c>
      <c r="C95" s="250">
        <v>0.18316172292795366</v>
      </c>
      <c r="D95" s="50">
        <v>1.0759268386246438E-2</v>
      </c>
      <c r="E95" s="50">
        <v>0.16164318615546078</v>
      </c>
      <c r="F95" s="50">
        <v>0.20468025970044654</v>
      </c>
      <c r="G95" s="50">
        <v>0.15088391776921434</v>
      </c>
      <c r="H95" s="50">
        <v>0.21543952808669298</v>
      </c>
      <c r="I95" s="52">
        <v>5.8741904226783111E-2</v>
      </c>
      <c r="J95" s="51">
        <v>0.11748380845356622</v>
      </c>
      <c r="K95" s="53">
        <v>0.17622571268034934</v>
      </c>
      <c r="L95" s="50">
        <v>0.17400363678155598</v>
      </c>
      <c r="M95" s="50">
        <v>0.19231980907435134</v>
      </c>
    </row>
    <row r="96" spans="1:13" ht="15" customHeight="1">
      <c r="A96" s="49"/>
      <c r="B96" s="190" t="s">
        <v>154</v>
      </c>
      <c r="C96" s="182">
        <v>5.1149366458592649</v>
      </c>
      <c r="D96" s="50">
        <v>0.24458885101973926</v>
      </c>
      <c r="E96" s="183">
        <v>4.6257589438197861</v>
      </c>
      <c r="F96" s="183">
        <v>5.6041143478987436</v>
      </c>
      <c r="G96" s="183">
        <v>4.3811700928000468</v>
      </c>
      <c r="H96" s="183">
        <v>5.848703198918483</v>
      </c>
      <c r="I96" s="52">
        <v>4.781854946683322E-2</v>
      </c>
      <c r="J96" s="51">
        <v>9.563709893366644E-2</v>
      </c>
      <c r="K96" s="53">
        <v>0.14345564840049965</v>
      </c>
      <c r="L96" s="183">
        <v>4.8591898135663012</v>
      </c>
      <c r="M96" s="183">
        <v>5.3706834781522286</v>
      </c>
    </row>
    <row r="97" spans="1:13" ht="15" customHeight="1">
      <c r="A97" s="49"/>
      <c r="B97" s="190" t="s">
        <v>172</v>
      </c>
      <c r="C97" s="182">
        <v>9.8496741618036587</v>
      </c>
      <c r="D97" s="50">
        <v>0.60450143058880246</v>
      </c>
      <c r="E97" s="183">
        <v>8.6406713006260532</v>
      </c>
      <c r="F97" s="183">
        <v>11.058677022981264</v>
      </c>
      <c r="G97" s="183">
        <v>8.0361698700372521</v>
      </c>
      <c r="H97" s="183">
        <v>11.663178453570065</v>
      </c>
      <c r="I97" s="52">
        <v>6.1372733824334648E-2</v>
      </c>
      <c r="J97" s="51">
        <v>0.1227454676486693</v>
      </c>
      <c r="K97" s="53">
        <v>0.18411820147300395</v>
      </c>
      <c r="L97" s="183">
        <v>9.3571904537134749</v>
      </c>
      <c r="M97" s="183">
        <v>10.342157869893843</v>
      </c>
    </row>
    <row r="98" spans="1:13" ht="15" customHeight="1">
      <c r="A98" s="49"/>
      <c r="B98" s="190" t="s">
        <v>155</v>
      </c>
      <c r="C98" s="182">
        <v>0.14624444444444445</v>
      </c>
      <c r="D98" s="183">
        <v>3.1080810908383744E-2</v>
      </c>
      <c r="E98" s="183">
        <v>8.4082822627676967E-2</v>
      </c>
      <c r="F98" s="183">
        <v>0.20840606626121194</v>
      </c>
      <c r="G98" s="183">
        <v>5.3002011719293224E-2</v>
      </c>
      <c r="H98" s="183">
        <v>0.23948687716959569</v>
      </c>
      <c r="I98" s="52">
        <v>0.21252643836457505</v>
      </c>
      <c r="J98" s="51">
        <v>0.4250528767291501</v>
      </c>
      <c r="K98" s="53">
        <v>0.63757931509372512</v>
      </c>
      <c r="L98" s="183">
        <v>0.13893222222222223</v>
      </c>
      <c r="M98" s="183">
        <v>0.15355666666666667</v>
      </c>
    </row>
    <row r="99" spans="1:13" ht="15" customHeight="1">
      <c r="A99" s="49"/>
      <c r="B99" s="190" t="s">
        <v>156</v>
      </c>
      <c r="C99" s="182">
        <v>1.5763426577842725</v>
      </c>
      <c r="D99" s="50">
        <v>7.6432025575233931E-2</v>
      </c>
      <c r="E99" s="183">
        <v>1.4234786066338048</v>
      </c>
      <c r="F99" s="183">
        <v>1.7292067089347403</v>
      </c>
      <c r="G99" s="183">
        <v>1.3470465810585708</v>
      </c>
      <c r="H99" s="183">
        <v>1.8056387345099743</v>
      </c>
      <c r="I99" s="52">
        <v>4.8486936008359863E-2</v>
      </c>
      <c r="J99" s="51">
        <v>9.6973872016719725E-2</v>
      </c>
      <c r="K99" s="53">
        <v>0.1454608080250796</v>
      </c>
      <c r="L99" s="183">
        <v>1.497525524895059</v>
      </c>
      <c r="M99" s="183">
        <v>1.6551597906734861</v>
      </c>
    </row>
    <row r="100" spans="1:13" ht="15" customHeight="1">
      <c r="A100" s="49"/>
      <c r="B100" s="190" t="s">
        <v>157</v>
      </c>
      <c r="C100" s="250">
        <v>7.3819575029639012E-2</v>
      </c>
      <c r="D100" s="50">
        <v>4.9228424098835275E-3</v>
      </c>
      <c r="E100" s="50">
        <v>6.3973890209871959E-2</v>
      </c>
      <c r="F100" s="50">
        <v>8.3665259849406065E-2</v>
      </c>
      <c r="G100" s="50">
        <v>5.9051047799988432E-2</v>
      </c>
      <c r="H100" s="50">
        <v>8.8588102259289592E-2</v>
      </c>
      <c r="I100" s="52">
        <v>6.668749322800864E-2</v>
      </c>
      <c r="J100" s="51">
        <v>0.13337498645601728</v>
      </c>
      <c r="K100" s="53">
        <v>0.20006247968402591</v>
      </c>
      <c r="L100" s="50">
        <v>7.0128596278157068E-2</v>
      </c>
      <c r="M100" s="50">
        <v>7.7510553781120956E-2</v>
      </c>
    </row>
    <row r="101" spans="1:13" ht="15" customHeight="1">
      <c r="A101" s="49"/>
      <c r="B101" s="190" t="s">
        <v>173</v>
      </c>
      <c r="C101" s="182">
        <v>2.1627572682944489</v>
      </c>
      <c r="D101" s="50">
        <v>9.09355429199009E-2</v>
      </c>
      <c r="E101" s="183">
        <v>1.9808861824546471</v>
      </c>
      <c r="F101" s="183">
        <v>2.3446283541342505</v>
      </c>
      <c r="G101" s="183">
        <v>1.8899506395347463</v>
      </c>
      <c r="H101" s="183">
        <v>2.4355638970541515</v>
      </c>
      <c r="I101" s="52">
        <v>4.2046115971032062E-2</v>
      </c>
      <c r="J101" s="51">
        <v>8.4092231942064125E-2</v>
      </c>
      <c r="K101" s="53">
        <v>0.12613834791309619</v>
      </c>
      <c r="L101" s="183">
        <v>2.0546194048797264</v>
      </c>
      <c r="M101" s="183">
        <v>2.2708951317091715</v>
      </c>
    </row>
    <row r="102" spans="1:13" ht="15" customHeight="1">
      <c r="A102" s="49"/>
      <c r="B102" s="190" t="s">
        <v>174</v>
      </c>
      <c r="C102" s="250">
        <v>0.28305037333108718</v>
      </c>
      <c r="D102" s="50">
        <v>1.3248946398582455E-2</v>
      </c>
      <c r="E102" s="50">
        <v>0.25655248053392227</v>
      </c>
      <c r="F102" s="50">
        <v>0.30954826612825209</v>
      </c>
      <c r="G102" s="50">
        <v>0.24330353413533981</v>
      </c>
      <c r="H102" s="50">
        <v>0.32279721252683452</v>
      </c>
      <c r="I102" s="52">
        <v>4.6807733346760201E-2</v>
      </c>
      <c r="J102" s="51">
        <v>9.3615466693520402E-2</v>
      </c>
      <c r="K102" s="53">
        <v>0.14042320004028061</v>
      </c>
      <c r="L102" s="50">
        <v>0.26889785466453281</v>
      </c>
      <c r="M102" s="50">
        <v>0.29720289199764155</v>
      </c>
    </row>
    <row r="103" spans="1:13" ht="15" customHeight="1">
      <c r="A103" s="49"/>
      <c r="B103" s="190" t="s">
        <v>158</v>
      </c>
      <c r="C103" s="182">
        <v>6.5174333333333339</v>
      </c>
      <c r="D103" s="50">
        <v>0.32727706660434636</v>
      </c>
      <c r="E103" s="183">
        <v>5.8628792001246408</v>
      </c>
      <c r="F103" s="183">
        <v>7.1719874665420269</v>
      </c>
      <c r="G103" s="183">
        <v>5.5356021335202943</v>
      </c>
      <c r="H103" s="183">
        <v>7.4992645331463734</v>
      </c>
      <c r="I103" s="52">
        <v>5.0215637025467032E-2</v>
      </c>
      <c r="J103" s="51">
        <v>0.10043127405093406</v>
      </c>
      <c r="K103" s="53">
        <v>0.1506469110764011</v>
      </c>
      <c r="L103" s="183">
        <v>6.1915616666666669</v>
      </c>
      <c r="M103" s="183">
        <v>6.8433050000000009</v>
      </c>
    </row>
    <row r="104" spans="1:13" ht="15" customHeight="1">
      <c r="A104" s="49"/>
      <c r="B104" s="190" t="s">
        <v>176</v>
      </c>
      <c r="C104" s="245">
        <v>54.711780876962671</v>
      </c>
      <c r="D104" s="247">
        <v>2.5436177065220109</v>
      </c>
      <c r="E104" s="246">
        <v>49.624545463918651</v>
      </c>
      <c r="F104" s="246">
        <v>59.799016290006691</v>
      </c>
      <c r="G104" s="246">
        <v>47.080927757396637</v>
      </c>
      <c r="H104" s="246">
        <v>62.342633996528704</v>
      </c>
      <c r="I104" s="52">
        <v>4.6491224846841803E-2</v>
      </c>
      <c r="J104" s="51">
        <v>9.2982449693683605E-2</v>
      </c>
      <c r="K104" s="53">
        <v>0.13947367454052539</v>
      </c>
      <c r="L104" s="246">
        <v>51.976191833114534</v>
      </c>
      <c r="M104" s="246">
        <v>57.447369920810807</v>
      </c>
    </row>
    <row r="105" spans="1:13" ht="15" customHeight="1">
      <c r="A105" s="49"/>
      <c r="B105" s="190" t="s">
        <v>177</v>
      </c>
      <c r="C105" s="250">
        <v>4.2971576966938291E-2</v>
      </c>
      <c r="D105" s="50">
        <v>1.9951252737086945E-3</v>
      </c>
      <c r="E105" s="50">
        <v>3.8981326419520901E-2</v>
      </c>
      <c r="F105" s="50">
        <v>4.6961827514355681E-2</v>
      </c>
      <c r="G105" s="50">
        <v>3.6986201145812206E-2</v>
      </c>
      <c r="H105" s="50">
        <v>4.8956952788064376E-2</v>
      </c>
      <c r="I105" s="52">
        <v>4.6428951752078243E-2</v>
      </c>
      <c r="J105" s="51">
        <v>9.2857903504156486E-2</v>
      </c>
      <c r="K105" s="53">
        <v>0.13928685525623474</v>
      </c>
      <c r="L105" s="50">
        <v>4.0822998118591379E-2</v>
      </c>
      <c r="M105" s="50">
        <v>4.5120155815285203E-2</v>
      </c>
    </row>
    <row r="106" spans="1:13" ht="15" customHeight="1">
      <c r="A106" s="49"/>
      <c r="B106" s="190" t="s">
        <v>178</v>
      </c>
      <c r="C106" s="254">
        <v>37.409258791882515</v>
      </c>
      <c r="D106" s="183">
        <v>2.1266628370127125</v>
      </c>
      <c r="E106" s="247">
        <v>33.155933117857089</v>
      </c>
      <c r="F106" s="247">
        <v>41.662584465907941</v>
      </c>
      <c r="G106" s="247">
        <v>31.029270280844379</v>
      </c>
      <c r="H106" s="247">
        <v>43.78924730292065</v>
      </c>
      <c r="I106" s="52">
        <v>5.6848569196302282E-2</v>
      </c>
      <c r="J106" s="51">
        <v>0.11369713839260456</v>
      </c>
      <c r="K106" s="53">
        <v>0.17054570758890686</v>
      </c>
      <c r="L106" s="247">
        <v>35.538795852288388</v>
      </c>
      <c r="M106" s="247">
        <v>39.279721731476641</v>
      </c>
    </row>
    <row r="107" spans="1:13" ht="15" customHeight="1">
      <c r="A107" s="49"/>
      <c r="B107" s="190" t="s">
        <v>159</v>
      </c>
      <c r="C107" s="182">
        <v>1.4185000000000003</v>
      </c>
      <c r="D107" s="50">
        <v>6.959079903511442E-2</v>
      </c>
      <c r="E107" s="183">
        <v>1.2793184019297714</v>
      </c>
      <c r="F107" s="183">
        <v>1.5576815980702292</v>
      </c>
      <c r="G107" s="183">
        <v>1.2097276028946571</v>
      </c>
      <c r="H107" s="183">
        <v>1.6272723971053435</v>
      </c>
      <c r="I107" s="52">
        <v>4.9059428294053159E-2</v>
      </c>
      <c r="J107" s="51">
        <v>9.8118856588106318E-2</v>
      </c>
      <c r="K107" s="53">
        <v>0.14717828488215948</v>
      </c>
      <c r="L107" s="183">
        <v>1.3475750000000004</v>
      </c>
      <c r="M107" s="183">
        <v>1.4894250000000002</v>
      </c>
    </row>
    <row r="108" spans="1:13" ht="15" customHeight="1">
      <c r="A108" s="49"/>
      <c r="B108" s="190" t="s">
        <v>160</v>
      </c>
      <c r="C108" s="182">
        <v>7.9144943031037416</v>
      </c>
      <c r="D108" s="50">
        <v>0.52581759965067731</v>
      </c>
      <c r="E108" s="183">
        <v>6.8628591038023874</v>
      </c>
      <c r="F108" s="183">
        <v>8.9661295024050958</v>
      </c>
      <c r="G108" s="183">
        <v>6.3370415041517099</v>
      </c>
      <c r="H108" s="183">
        <v>9.4919471020557733</v>
      </c>
      <c r="I108" s="52">
        <v>6.6437295866707879E-2</v>
      </c>
      <c r="J108" s="51">
        <v>0.13287459173341576</v>
      </c>
      <c r="K108" s="53">
        <v>0.19931188760012364</v>
      </c>
      <c r="L108" s="183">
        <v>7.5187695879485545</v>
      </c>
      <c r="M108" s="183">
        <v>8.3102190182589286</v>
      </c>
    </row>
    <row r="109" spans="1:13" ht="15" customHeight="1">
      <c r="A109" s="49"/>
      <c r="B109" s="190" t="s">
        <v>224</v>
      </c>
      <c r="C109" s="250">
        <v>2.0400000000000001E-3</v>
      </c>
      <c r="D109" s="50">
        <v>4.0089186286862492E-4</v>
      </c>
      <c r="E109" s="50">
        <v>1.2382162742627504E-3</v>
      </c>
      <c r="F109" s="50">
        <v>2.8417837257372499E-3</v>
      </c>
      <c r="G109" s="50">
        <v>8.3732441139412533E-4</v>
      </c>
      <c r="H109" s="50">
        <v>3.242675588605875E-3</v>
      </c>
      <c r="I109" s="52">
        <v>0.19651561905324749</v>
      </c>
      <c r="J109" s="51">
        <v>0.39303123810649498</v>
      </c>
      <c r="K109" s="53">
        <v>0.58954685715974242</v>
      </c>
      <c r="L109" s="50">
        <v>1.9380000000000001E-3</v>
      </c>
      <c r="M109" s="50">
        <v>2.1420000000000002E-3</v>
      </c>
    </row>
    <row r="110" spans="1:13" ht="15" customHeight="1">
      <c r="A110" s="49"/>
      <c r="B110" s="190" t="s">
        <v>225</v>
      </c>
      <c r="C110" s="250">
        <v>0.49616529409054999</v>
      </c>
      <c r="D110" s="50">
        <v>1.4665725637148274E-2</v>
      </c>
      <c r="E110" s="50">
        <v>0.46683384281625345</v>
      </c>
      <c r="F110" s="50">
        <v>0.52549674536484658</v>
      </c>
      <c r="G110" s="50">
        <v>0.45216811717910516</v>
      </c>
      <c r="H110" s="50">
        <v>0.54016247100199477</v>
      </c>
      <c r="I110" s="52">
        <v>2.9558144859829282E-2</v>
      </c>
      <c r="J110" s="51">
        <v>5.9116289719658564E-2</v>
      </c>
      <c r="K110" s="53">
        <v>8.8674434579487843E-2</v>
      </c>
      <c r="L110" s="50">
        <v>0.47135702938602247</v>
      </c>
      <c r="M110" s="50">
        <v>0.52097355879507745</v>
      </c>
    </row>
    <row r="111" spans="1:13" ht="15" customHeight="1">
      <c r="A111" s="49"/>
      <c r="B111" s="190" t="s">
        <v>226</v>
      </c>
      <c r="C111" s="182">
        <v>1.2173414086691126</v>
      </c>
      <c r="D111" s="183">
        <v>0.33293246660362036</v>
      </c>
      <c r="E111" s="183">
        <v>0.55147647546187184</v>
      </c>
      <c r="F111" s="183">
        <v>1.8832063418763534</v>
      </c>
      <c r="G111" s="183">
        <v>0.21854400885825154</v>
      </c>
      <c r="H111" s="183">
        <v>2.2161388084799736</v>
      </c>
      <c r="I111" s="52">
        <v>0.27349144967278055</v>
      </c>
      <c r="J111" s="51">
        <v>0.5469828993455611</v>
      </c>
      <c r="K111" s="53">
        <v>0.82047434901834171</v>
      </c>
      <c r="L111" s="183">
        <v>1.156474338235657</v>
      </c>
      <c r="M111" s="183">
        <v>1.2782084791025681</v>
      </c>
    </row>
    <row r="112" spans="1:13" ht="15" customHeight="1">
      <c r="A112" s="49"/>
      <c r="B112" s="190" t="s">
        <v>179</v>
      </c>
      <c r="C112" s="182">
        <v>5.3109261486401467</v>
      </c>
      <c r="D112" s="50">
        <v>0.53039201276657177</v>
      </c>
      <c r="E112" s="183">
        <v>4.2501421231070031</v>
      </c>
      <c r="F112" s="183">
        <v>6.3717101741732902</v>
      </c>
      <c r="G112" s="183">
        <v>3.7197501103404313</v>
      </c>
      <c r="H112" s="183">
        <v>6.902102186939862</v>
      </c>
      <c r="I112" s="52">
        <v>9.9868082877103789E-2</v>
      </c>
      <c r="J112" s="51">
        <v>0.19973616575420758</v>
      </c>
      <c r="K112" s="53">
        <v>0.29960424863131135</v>
      </c>
      <c r="L112" s="183">
        <v>5.0453798412081392</v>
      </c>
      <c r="M112" s="183">
        <v>5.5764724560721541</v>
      </c>
    </row>
    <row r="113" spans="1:13" ht="15" customHeight="1">
      <c r="A113" s="49"/>
      <c r="B113" s="190" t="s">
        <v>161</v>
      </c>
      <c r="C113" s="182">
        <v>1.5959223306257595</v>
      </c>
      <c r="D113" s="183">
        <v>0.18249660038071161</v>
      </c>
      <c r="E113" s="183">
        <v>1.2309291298643363</v>
      </c>
      <c r="F113" s="183">
        <v>1.9609155313871827</v>
      </c>
      <c r="G113" s="183">
        <v>1.0484325294836245</v>
      </c>
      <c r="H113" s="183">
        <v>2.1434121317678945</v>
      </c>
      <c r="I113" s="52">
        <v>0.11435180577312612</v>
      </c>
      <c r="J113" s="51">
        <v>0.22870361154625224</v>
      </c>
      <c r="K113" s="53">
        <v>0.34305541731937839</v>
      </c>
      <c r="L113" s="183">
        <v>1.5161262140944716</v>
      </c>
      <c r="M113" s="183">
        <v>1.6757184471570474</v>
      </c>
    </row>
    <row r="114" spans="1:13" ht="15" customHeight="1">
      <c r="A114" s="49"/>
      <c r="B114" s="190" t="s">
        <v>180</v>
      </c>
      <c r="C114" s="182">
        <v>0.7339552907973973</v>
      </c>
      <c r="D114" s="50">
        <v>6.6904424007206392E-2</v>
      </c>
      <c r="E114" s="183">
        <v>0.60014644278298457</v>
      </c>
      <c r="F114" s="183">
        <v>0.86776413881181003</v>
      </c>
      <c r="G114" s="183">
        <v>0.53324201877577815</v>
      </c>
      <c r="H114" s="183">
        <v>0.93466856281901645</v>
      </c>
      <c r="I114" s="52">
        <v>9.1155993895103399E-2</v>
      </c>
      <c r="J114" s="51">
        <v>0.1823119877902068</v>
      </c>
      <c r="K114" s="53">
        <v>0.27346798168531017</v>
      </c>
      <c r="L114" s="183">
        <v>0.69725752625752746</v>
      </c>
      <c r="M114" s="183">
        <v>0.77065305533726713</v>
      </c>
    </row>
    <row r="115" spans="1:13" ht="15" customHeight="1">
      <c r="A115" s="49"/>
      <c r="B115" s="190" t="s">
        <v>162</v>
      </c>
      <c r="C115" s="254">
        <v>37.452056290409729</v>
      </c>
      <c r="D115" s="247">
        <v>4.7073082091338794</v>
      </c>
      <c r="E115" s="247">
        <v>28.03743987214197</v>
      </c>
      <c r="F115" s="247">
        <v>46.866672708677484</v>
      </c>
      <c r="G115" s="247">
        <v>23.330131663008089</v>
      </c>
      <c r="H115" s="247">
        <v>51.573980917811369</v>
      </c>
      <c r="I115" s="52">
        <v>0.12568891204884977</v>
      </c>
      <c r="J115" s="51">
        <v>0.25137782409769954</v>
      </c>
      <c r="K115" s="53">
        <v>0.37706673614654929</v>
      </c>
      <c r="L115" s="247">
        <v>35.579453475889245</v>
      </c>
      <c r="M115" s="247">
        <v>39.324659104930213</v>
      </c>
    </row>
    <row r="116" spans="1:13" ht="15" customHeight="1">
      <c r="A116" s="49"/>
      <c r="B116" s="190" t="s">
        <v>181</v>
      </c>
      <c r="C116" s="250" t="s">
        <v>108</v>
      </c>
      <c r="D116" s="50" t="s">
        <v>95</v>
      </c>
      <c r="E116" s="50" t="s">
        <v>95</v>
      </c>
      <c r="F116" s="50" t="s">
        <v>95</v>
      </c>
      <c r="G116" s="50" t="s">
        <v>95</v>
      </c>
      <c r="H116" s="50" t="s">
        <v>95</v>
      </c>
      <c r="I116" s="52" t="s">
        <v>95</v>
      </c>
      <c r="J116" s="51" t="s">
        <v>95</v>
      </c>
      <c r="K116" s="53" t="s">
        <v>95</v>
      </c>
      <c r="L116" s="50" t="s">
        <v>95</v>
      </c>
      <c r="M116" s="50" t="s">
        <v>95</v>
      </c>
    </row>
    <row r="117" spans="1:13" ht="15" customHeight="1">
      <c r="A117" s="49"/>
      <c r="B117" s="190" t="s">
        <v>163</v>
      </c>
      <c r="C117" s="182">
        <v>0.31474892520097031</v>
      </c>
      <c r="D117" s="50">
        <v>1.2236154590459453E-2</v>
      </c>
      <c r="E117" s="183">
        <v>0.29027661602005139</v>
      </c>
      <c r="F117" s="183">
        <v>0.33922123438188923</v>
      </c>
      <c r="G117" s="183">
        <v>0.27804046142959193</v>
      </c>
      <c r="H117" s="183">
        <v>0.35145738897234868</v>
      </c>
      <c r="I117" s="52">
        <v>3.8875921760960892E-2</v>
      </c>
      <c r="J117" s="51">
        <v>7.7751843521921785E-2</v>
      </c>
      <c r="K117" s="53">
        <v>0.11662776528288268</v>
      </c>
      <c r="L117" s="183">
        <v>0.29901147894092178</v>
      </c>
      <c r="M117" s="183">
        <v>0.33048637146101884</v>
      </c>
    </row>
    <row r="118" spans="1:13" ht="15" customHeight="1">
      <c r="A118" s="49"/>
      <c r="B118" s="190" t="s">
        <v>227</v>
      </c>
      <c r="C118" s="182">
        <v>0.1259826222222222</v>
      </c>
      <c r="D118" s="183">
        <v>1.769027339395346E-2</v>
      </c>
      <c r="E118" s="183">
        <v>9.0602075434315282E-2</v>
      </c>
      <c r="F118" s="183">
        <v>0.16136316901012912</v>
      </c>
      <c r="G118" s="183">
        <v>7.2911802040361823E-2</v>
      </c>
      <c r="H118" s="183">
        <v>0.17905344240408258</v>
      </c>
      <c r="I118" s="52">
        <v>0.14041836153203244</v>
      </c>
      <c r="J118" s="51">
        <v>0.28083672306406487</v>
      </c>
      <c r="K118" s="53">
        <v>0.42125508459609728</v>
      </c>
      <c r="L118" s="183">
        <v>0.1196834911111111</v>
      </c>
      <c r="M118" s="183">
        <v>0.13228175333333331</v>
      </c>
    </row>
    <row r="119" spans="1:13" ht="15" customHeight="1">
      <c r="A119" s="49"/>
      <c r="B119" s="190" t="s">
        <v>164</v>
      </c>
      <c r="C119" s="182">
        <v>1.0542322150741203</v>
      </c>
      <c r="D119" s="50">
        <v>7.6632743143336221E-2</v>
      </c>
      <c r="E119" s="183">
        <v>0.90096672878744788</v>
      </c>
      <c r="F119" s="183">
        <v>1.2074977013607928</v>
      </c>
      <c r="G119" s="183">
        <v>0.82433398564411164</v>
      </c>
      <c r="H119" s="183">
        <v>1.2841304445041291</v>
      </c>
      <c r="I119" s="52">
        <v>7.2690572387743221E-2</v>
      </c>
      <c r="J119" s="51">
        <v>0.14538114477548644</v>
      </c>
      <c r="K119" s="53">
        <v>0.21807171716322965</v>
      </c>
      <c r="L119" s="183">
        <v>1.0015206043204143</v>
      </c>
      <c r="M119" s="183">
        <v>1.1069438258278264</v>
      </c>
    </row>
    <row r="120" spans="1:13" ht="15" customHeight="1">
      <c r="A120" s="49"/>
      <c r="B120" s="190" t="s">
        <v>165</v>
      </c>
      <c r="C120" s="250">
        <v>0.30232996561859077</v>
      </c>
      <c r="D120" s="50">
        <v>4.7646720744905821E-2</v>
      </c>
      <c r="E120" s="50">
        <v>0.20703652412877913</v>
      </c>
      <c r="F120" s="50">
        <v>0.39762340710840238</v>
      </c>
      <c r="G120" s="50">
        <v>0.15938980338387332</v>
      </c>
      <c r="H120" s="50">
        <v>0.44527012785330822</v>
      </c>
      <c r="I120" s="52">
        <v>0.1575984062559492</v>
      </c>
      <c r="J120" s="51">
        <v>0.31519681251189841</v>
      </c>
      <c r="K120" s="53">
        <v>0.47279521876784758</v>
      </c>
      <c r="L120" s="50">
        <v>0.28721346733766123</v>
      </c>
      <c r="M120" s="50">
        <v>0.3174464638995203</v>
      </c>
    </row>
    <row r="121" spans="1:13" ht="15" customHeight="1">
      <c r="A121" s="49"/>
      <c r="B121" s="190" t="s">
        <v>182</v>
      </c>
      <c r="C121" s="182">
        <v>0.163156284437426</v>
      </c>
      <c r="D121" s="50">
        <v>8.4860984507434487E-3</v>
      </c>
      <c r="E121" s="183">
        <v>0.14618408753593909</v>
      </c>
      <c r="F121" s="183">
        <v>0.1801284813389129</v>
      </c>
      <c r="G121" s="183">
        <v>0.13769798908519565</v>
      </c>
      <c r="H121" s="183">
        <v>0.18861457978965634</v>
      </c>
      <c r="I121" s="52">
        <v>5.2012084486994146E-2</v>
      </c>
      <c r="J121" s="51">
        <v>0.10402416897398829</v>
      </c>
      <c r="K121" s="53">
        <v>0.15603625346098243</v>
      </c>
      <c r="L121" s="183">
        <v>0.15499847021555468</v>
      </c>
      <c r="M121" s="183">
        <v>0.17131409865929731</v>
      </c>
    </row>
    <row r="122" spans="1:13" ht="15" customHeight="1">
      <c r="A122" s="49"/>
      <c r="B122" s="190" t="s">
        <v>166</v>
      </c>
      <c r="C122" s="182">
        <v>0.16727869412647753</v>
      </c>
      <c r="D122" s="183">
        <v>2.0145774450656483E-2</v>
      </c>
      <c r="E122" s="183">
        <v>0.12698714522516458</v>
      </c>
      <c r="F122" s="183">
        <v>0.20757024302779048</v>
      </c>
      <c r="G122" s="183">
        <v>0.10684137077450809</v>
      </c>
      <c r="H122" s="183">
        <v>0.22771601747844697</v>
      </c>
      <c r="I122" s="52">
        <v>0.12043239909216705</v>
      </c>
      <c r="J122" s="51">
        <v>0.24086479818433409</v>
      </c>
      <c r="K122" s="53">
        <v>0.36129719727650111</v>
      </c>
      <c r="L122" s="183">
        <v>0.15891475942015365</v>
      </c>
      <c r="M122" s="183">
        <v>0.17564262883280141</v>
      </c>
    </row>
    <row r="123" spans="1:13" ht="15" customHeight="1">
      <c r="A123" s="49"/>
      <c r="B123" s="190" t="s">
        <v>139</v>
      </c>
      <c r="C123" s="182">
        <v>0.25981780314095632</v>
      </c>
      <c r="D123" s="50">
        <v>2.0402594351143534E-2</v>
      </c>
      <c r="E123" s="183">
        <v>0.21901261443866926</v>
      </c>
      <c r="F123" s="183">
        <v>0.30062299184324337</v>
      </c>
      <c r="G123" s="183">
        <v>0.19861002008752571</v>
      </c>
      <c r="H123" s="183">
        <v>0.32102558619438692</v>
      </c>
      <c r="I123" s="52">
        <v>7.8526544772895029E-2</v>
      </c>
      <c r="J123" s="51">
        <v>0.15705308954579006</v>
      </c>
      <c r="K123" s="53">
        <v>0.23557963431868509</v>
      </c>
      <c r="L123" s="183">
        <v>0.24682691298390849</v>
      </c>
      <c r="M123" s="183">
        <v>0.27280869329800411</v>
      </c>
    </row>
    <row r="124" spans="1:13" ht="15" customHeight="1">
      <c r="A124" s="49"/>
      <c r="B124" s="190" t="s">
        <v>183</v>
      </c>
      <c r="C124" s="245">
        <v>131.1176136594294</v>
      </c>
      <c r="D124" s="246">
        <v>14.295487989512921</v>
      </c>
      <c r="E124" s="246">
        <v>102.52663768040355</v>
      </c>
      <c r="F124" s="246">
        <v>159.70858963845524</v>
      </c>
      <c r="G124" s="246">
        <v>88.231149690890632</v>
      </c>
      <c r="H124" s="246">
        <v>174.00407762796817</v>
      </c>
      <c r="I124" s="52">
        <v>0.1090279756512702</v>
      </c>
      <c r="J124" s="51">
        <v>0.21805595130254041</v>
      </c>
      <c r="K124" s="53">
        <v>0.32708392695381061</v>
      </c>
      <c r="L124" s="246">
        <v>124.56173297645793</v>
      </c>
      <c r="M124" s="246">
        <v>137.67349434240086</v>
      </c>
    </row>
    <row r="125" spans="1:13" ht="15" customHeight="1">
      <c r="A125" s="49"/>
      <c r="B125" s="190" t="s">
        <v>228</v>
      </c>
      <c r="C125" s="254">
        <v>27.14928272082534</v>
      </c>
      <c r="D125" s="247">
        <v>4.6530411334293404</v>
      </c>
      <c r="E125" s="247">
        <v>17.843200453966659</v>
      </c>
      <c r="F125" s="247">
        <v>36.455364987684021</v>
      </c>
      <c r="G125" s="247">
        <v>13.190159320537319</v>
      </c>
      <c r="H125" s="247">
        <v>41.108406121113362</v>
      </c>
      <c r="I125" s="52">
        <v>0.17138725841401853</v>
      </c>
      <c r="J125" s="51">
        <v>0.34277451682803706</v>
      </c>
      <c r="K125" s="53">
        <v>0.51416177524205553</v>
      </c>
      <c r="L125" s="247">
        <v>25.791818584784075</v>
      </c>
      <c r="M125" s="247">
        <v>28.506746856866606</v>
      </c>
    </row>
    <row r="126" spans="1:13" ht="15" customHeight="1">
      <c r="A126" s="49"/>
      <c r="B126" s="190" t="s">
        <v>167</v>
      </c>
      <c r="C126" s="254">
        <v>10.931205213341727</v>
      </c>
      <c r="D126" s="183">
        <v>0.70821856524299764</v>
      </c>
      <c r="E126" s="247">
        <v>9.5147680828557313</v>
      </c>
      <c r="F126" s="247">
        <v>12.347642343827722</v>
      </c>
      <c r="G126" s="247">
        <v>8.8065495176127335</v>
      </c>
      <c r="H126" s="247">
        <v>13.05586090907072</v>
      </c>
      <c r="I126" s="52">
        <v>6.4788699088605947E-2</v>
      </c>
      <c r="J126" s="51">
        <v>0.12957739817721189</v>
      </c>
      <c r="K126" s="53">
        <v>0.19436609726581783</v>
      </c>
      <c r="L126" s="247">
        <v>10.384644952674641</v>
      </c>
      <c r="M126" s="247">
        <v>11.477765474008812</v>
      </c>
    </row>
    <row r="127" spans="1:13" ht="15" customHeight="1">
      <c r="A127" s="49"/>
      <c r="B127" s="190" t="s">
        <v>168</v>
      </c>
      <c r="C127" s="182">
        <v>1.0321292222716103</v>
      </c>
      <c r="D127" s="183">
        <v>0.13969136303165053</v>
      </c>
      <c r="E127" s="183">
        <v>0.75274649620830925</v>
      </c>
      <c r="F127" s="183">
        <v>1.3115119483349114</v>
      </c>
      <c r="G127" s="183">
        <v>0.61305513317665872</v>
      </c>
      <c r="H127" s="183">
        <v>1.4512033113665619</v>
      </c>
      <c r="I127" s="52">
        <v>0.1353429008861935</v>
      </c>
      <c r="J127" s="51">
        <v>0.27068580177238699</v>
      </c>
      <c r="K127" s="53">
        <v>0.40602870265858049</v>
      </c>
      <c r="L127" s="183">
        <v>0.98052276115802983</v>
      </c>
      <c r="M127" s="183">
        <v>1.0837356833851908</v>
      </c>
    </row>
    <row r="128" spans="1:13" ht="15" customHeight="1">
      <c r="A128" s="49"/>
      <c r="B128" s="190" t="s">
        <v>184</v>
      </c>
      <c r="C128" s="245">
        <v>149.3802969903214</v>
      </c>
      <c r="D128" s="246">
        <v>7.4901964348037202</v>
      </c>
      <c r="E128" s="246">
        <v>134.39990412071396</v>
      </c>
      <c r="F128" s="246">
        <v>164.36068985992884</v>
      </c>
      <c r="G128" s="246">
        <v>126.90970768591023</v>
      </c>
      <c r="H128" s="246">
        <v>171.85088629473256</v>
      </c>
      <c r="I128" s="52">
        <v>5.014179637953875E-2</v>
      </c>
      <c r="J128" s="51">
        <v>0.1002835927590775</v>
      </c>
      <c r="K128" s="53">
        <v>0.15042538913861625</v>
      </c>
      <c r="L128" s="246">
        <v>141.91128214080533</v>
      </c>
      <c r="M128" s="246">
        <v>156.84931183983747</v>
      </c>
    </row>
    <row r="129" spans="1:13" ht="15" customHeight="1">
      <c r="A129" s="49"/>
      <c r="B129" s="202" t="s">
        <v>188</v>
      </c>
      <c r="C129" s="255">
        <v>15.979919366915359</v>
      </c>
      <c r="D129" s="256">
        <v>2.3284495784271728</v>
      </c>
      <c r="E129" s="256">
        <v>11.323020210061014</v>
      </c>
      <c r="F129" s="256">
        <v>20.636818523769705</v>
      </c>
      <c r="G129" s="256">
        <v>8.9945706316338416</v>
      </c>
      <c r="H129" s="256">
        <v>22.965268102196877</v>
      </c>
      <c r="I129" s="203">
        <v>0.14571097168662614</v>
      </c>
      <c r="J129" s="204">
        <v>0.29142194337325228</v>
      </c>
      <c r="K129" s="205">
        <v>0.43713291505987839</v>
      </c>
      <c r="L129" s="256">
        <v>15.180923398569591</v>
      </c>
      <c r="M129" s="256">
        <v>16.778915335261129</v>
      </c>
    </row>
    <row r="130" spans="1:13" ht="15" customHeight="1">
      <c r="B130" s="261" t="s">
        <v>680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129">
    <cfRule type="expression" dxfId="29" priority="69">
      <formula>IF(PG_IsBlnkRowRout*PG_IsBlnkRowRoutNext=1,TRUE,FALSE)</formula>
    </cfRule>
  </conditionalFormatting>
  <hyperlinks>
    <hyperlink ref="B5" location="'Fire Assay'!$A$4" display="'Fire Assay'!$A$4" xr:uid="{0C5FBEC6-924F-4761-A887-C8229AF8A03D}"/>
    <hyperlink ref="B7" location="'AR Digest 10-50g'!$A$4" display="'AR Digest 10-50g'!$A$4" xr:uid="{EFA212B0-5FEB-4266-87D2-6487559FAD41}"/>
    <hyperlink ref="B9" location="'CNL'!$A$4" display="'CNL'!$A$4" xr:uid="{C45FCA6A-3A0A-4FFA-A4C7-736CAC26C2F6}"/>
    <hyperlink ref="B11" location="'4-Acid'!$A$4" display="'4-Acid'!$A$4" xr:uid="{450BD355-1C25-41F8-B64F-0D1ACDFF5FFF}"/>
    <hyperlink ref="B12" location="'4-Acid'!$A$23" display="'4-Acid'!$A$23" xr:uid="{12301C82-43B2-46C4-A2B9-ED31C596ABC4}"/>
    <hyperlink ref="B13" location="'4-Acid'!$A$41" display="'4-Acid'!$A$41" xr:uid="{5EC00295-E54D-4FED-8034-D0001263970B}"/>
    <hyperlink ref="B14" location="'4-Acid'!$A$77" display="'4-Acid'!$A$77" xr:uid="{E31550EC-30DA-4141-8B8F-95CF7322116E}"/>
    <hyperlink ref="B15" location="'4-Acid'!$A$95" display="'4-Acid'!$A$95" xr:uid="{6D251E69-E0D7-400E-ABA0-1BDF534F32BC}"/>
    <hyperlink ref="B16" location="'4-Acid'!$A$114" display="'4-Acid'!$A$114" xr:uid="{4058F0DF-3A6D-4841-87B3-32C2B13C8C08}"/>
    <hyperlink ref="B17" location="'4-Acid'!$A$133" display="'4-Acid'!$A$133" xr:uid="{DAFE4855-DB1C-491B-B14C-0D51F91D73E1}"/>
    <hyperlink ref="B18" location="'4-Acid'!$A$151" display="'4-Acid'!$A$151" xr:uid="{0907E20C-4363-4B6B-BCD9-74609B1C28BF}"/>
    <hyperlink ref="B19" location="'4-Acid'!$A$170" display="'4-Acid'!$A$170" xr:uid="{765432B0-56EE-4BE3-BC59-24753CD5E873}"/>
    <hyperlink ref="B20" location="'4-Acid'!$A$189" display="'4-Acid'!$A$189" xr:uid="{A31B0F6E-CB12-4BF9-B397-04BE61702B60}"/>
    <hyperlink ref="B21" location="'4-Acid'!$A$207" display="'4-Acid'!$A$207" xr:uid="{6BE05758-6C74-4A59-BBA5-D675F291335A}"/>
    <hyperlink ref="B22" location="'4-Acid'!$A$225" display="'4-Acid'!$A$225" xr:uid="{5CBF1325-D98D-4B6B-B8FA-4C7703F8AAF3}"/>
    <hyperlink ref="B23" location="'4-Acid'!$A$243" display="'4-Acid'!$A$243" xr:uid="{B3B7D34F-C09D-4AE0-806B-89A9F77C528A}"/>
    <hyperlink ref="B24" location="'4-Acid'!$A$261" display="'4-Acid'!$A$261" xr:uid="{5D060251-A0B8-465A-888F-7973A57BF2DD}"/>
    <hyperlink ref="B25" location="'4-Acid'!$A$279" display="'4-Acid'!$A$279" xr:uid="{199A4C8E-E289-4CC4-BCBF-B082FF76C670}"/>
    <hyperlink ref="B26" location="'4-Acid'!$A$297" display="'4-Acid'!$A$297" xr:uid="{66E2D5AF-64C1-45D9-81AA-F0CE22AE6D39}"/>
    <hyperlink ref="B27" location="'4-Acid'!$A$315" display="'4-Acid'!$A$315" xr:uid="{999E54A5-CDFD-4656-9DD8-8632281480FE}"/>
    <hyperlink ref="B28" location="'4-Acid'!$A$333" display="'4-Acid'!$A$333" xr:uid="{BE1B5BBE-C839-4A8E-BAC8-A92E2A2F3497}"/>
    <hyperlink ref="B29" location="'4-Acid'!$A$352" display="'4-Acid'!$A$352" xr:uid="{371B14C5-E529-40FC-A98F-89CB69170664}"/>
    <hyperlink ref="B30" location="'4-Acid'!$A$370" display="'4-Acid'!$A$370" xr:uid="{693CDA64-1A2D-41B0-95B8-374782D3DB8E}"/>
    <hyperlink ref="B31" location="'4-Acid'!$A$389" display="'4-Acid'!$A$389" xr:uid="{2E578E08-3CFB-46A9-AD3E-3770BF138308}"/>
    <hyperlink ref="B32" location="'4-Acid'!$A$426" display="'4-Acid'!$A$426" xr:uid="{DEBBD06A-2D65-4CDE-ADCC-F10BC1CC48B1}"/>
    <hyperlink ref="B33" location="'4-Acid'!$A$445" display="'4-Acid'!$A$445" xr:uid="{69B6E1D5-6C6E-43F2-A4FE-81F35B7E6EEA}"/>
    <hyperlink ref="B34" location="'4-Acid'!$A$463" display="'4-Acid'!$A$463" xr:uid="{EFC21893-59E7-4128-B944-1176C55D8018}"/>
    <hyperlink ref="B35" location="'4-Acid'!$A$481" display="'4-Acid'!$A$481" xr:uid="{EDB2BD10-803B-444A-B022-EEFAD620C1AC}"/>
    <hyperlink ref="B36" location="'4-Acid'!$A$500" display="'4-Acid'!$A$500" xr:uid="{E43DB6B1-B718-4962-87E6-585C066188B2}"/>
    <hyperlink ref="B37" location="'4-Acid'!$A$519" display="'4-Acid'!$A$519" xr:uid="{20DC1217-E472-4339-AD11-0728C26B050E}"/>
    <hyperlink ref="B38" location="'4-Acid'!$A$538" display="'4-Acid'!$A$538" xr:uid="{839BD84E-0EF9-4668-8AE3-7B7E91F00A96}"/>
    <hyperlink ref="B39" location="'4-Acid'!$A$556" display="'4-Acid'!$A$556" xr:uid="{5BD2461F-F148-4FC0-841B-2CAB33D75446}"/>
    <hyperlink ref="B40" location="'4-Acid'!$A$574" display="'4-Acid'!$A$574" xr:uid="{60960C5D-F6B0-4635-950C-FDB89CAF45C4}"/>
    <hyperlink ref="B41" location="'4-Acid'!$A$593" display="'4-Acid'!$A$593" xr:uid="{D1762B8C-F189-41EB-B5E4-6A91B0FDDC12}"/>
    <hyperlink ref="B42" location="'4-Acid'!$A$611" display="'4-Acid'!$A$611" xr:uid="{EFF683BA-0368-4171-8E15-ACA8D1F8E153}"/>
    <hyperlink ref="B43" location="'4-Acid'!$A$630" display="'4-Acid'!$A$630" xr:uid="{CE2CD635-D438-4217-B551-F79544BCA8C3}"/>
    <hyperlink ref="B44" location="'4-Acid'!$A$648" display="'4-Acid'!$A$648" xr:uid="{A04E8ED9-7716-445F-BF46-ABB3F51C6A1B}"/>
    <hyperlink ref="B45" location="'4-Acid'!$A$666" display="'4-Acid'!$A$666" xr:uid="{99299631-3D1E-43D8-89F4-BED1D6172C7F}"/>
    <hyperlink ref="B46" location="'4-Acid'!$A$684" display="'4-Acid'!$A$684" xr:uid="{C2EDCC9B-3D7A-458C-BC54-511CBF424C92}"/>
    <hyperlink ref="B47" location="'4-Acid'!$A$702" display="'4-Acid'!$A$702" xr:uid="{2C653551-5CF3-4423-B91F-0D00512B2423}"/>
    <hyperlink ref="B48" location="'4-Acid'!$A$720" display="'4-Acid'!$A$720" xr:uid="{DD4784F9-FE75-4FF8-B2DF-D736EDFDBEA5}"/>
    <hyperlink ref="B49" location="'4-Acid'!$A$738" display="'4-Acid'!$A$738" xr:uid="{86573E83-A84A-472A-A4B8-8CD926F2AE2E}"/>
    <hyperlink ref="B50" location="'4-Acid'!$A$756" display="'4-Acid'!$A$756" xr:uid="{D790B92B-41C1-4C5D-8EFB-1F9E3B650341}"/>
    <hyperlink ref="B51" location="'4-Acid'!$A$775" display="'4-Acid'!$A$775" xr:uid="{6D0DD16C-FA7E-4FB7-B43C-1CB919D05FFD}"/>
    <hyperlink ref="B52" location="'4-Acid'!$A$793" display="'4-Acid'!$A$793" xr:uid="{DE7CD8A1-2C9E-4516-A2CA-CC9F1712E590}"/>
    <hyperlink ref="B53" location="'4-Acid'!$A$829" display="'4-Acid'!$A$829" xr:uid="{26AADF4F-B803-4CDF-AE8F-A5B4732DE4F5}"/>
    <hyperlink ref="B54" location="'4-Acid'!$A$847" display="'4-Acid'!$A$847" xr:uid="{4ECA5C21-9DA0-4F35-9A9E-8660DAD131A1}"/>
    <hyperlink ref="B55" location="'4-Acid'!$A$866" display="'4-Acid'!$A$866" xr:uid="{5A362429-5E9F-499B-84DA-AE300735FEEA}"/>
    <hyperlink ref="B56" location="'4-Acid'!$A$884" display="'4-Acid'!$A$884" xr:uid="{5ACB8983-E1BD-4437-8871-1BA6C2254511}"/>
    <hyperlink ref="B57" location="'4-Acid'!$A$903" display="'4-Acid'!$A$903" xr:uid="{E27CD7CB-0863-46B4-938F-1EFDB52924A0}"/>
    <hyperlink ref="B58" location="'4-Acid'!$A$922" display="'4-Acid'!$A$922" xr:uid="{17B714B3-61C9-4D6C-A89E-C689E837FC51}"/>
    <hyperlink ref="B59" location="'4-Acid'!$A$940" display="'4-Acid'!$A$940" xr:uid="{D7E8B637-B0C2-4368-9554-E5BBD0516386}"/>
    <hyperlink ref="B60" location="'4-Acid'!$A$959" display="'4-Acid'!$A$959" xr:uid="{578A0963-AD26-4015-BC90-F4898CA3EBD3}"/>
    <hyperlink ref="B61" location="'4-Acid'!$A$977" display="'4-Acid'!$A$977" xr:uid="{3F41EBB5-A80F-4B28-A047-7483DD91E1FA}"/>
    <hyperlink ref="B62" location="'4-Acid'!$A$996" display="'4-Acid'!$A$996" xr:uid="{EA119525-6A6F-4E34-AB00-74B7D741FE07}"/>
    <hyperlink ref="B63" location="'4-Acid'!$A$1015" display="'4-Acid'!$A$1015" xr:uid="{6D63E174-B8C9-4D7C-99FA-A77BA12362E1}"/>
    <hyperlink ref="B64" location="'4-Acid'!$A$1033" display="'4-Acid'!$A$1033" xr:uid="{6574A697-95A6-4383-8277-EE0797861158}"/>
    <hyperlink ref="B65" location="'4-Acid'!$A$1051" display="'4-Acid'!$A$1051" xr:uid="{4A491939-5A97-4E4C-B99B-0C7643D2F712}"/>
    <hyperlink ref="B66" location="'4-Acid'!$A$1069" display="'4-Acid'!$A$1069" xr:uid="{3F1F820F-05A0-4DF9-875E-DB436E5F145C}"/>
    <hyperlink ref="B67" location="'4-Acid'!$A$1087" display="'4-Acid'!$A$1087" xr:uid="{5B238377-A44F-499E-A71E-F672664011A9}"/>
    <hyperlink ref="B68" location="'4-Acid'!$A$1105" display="'4-Acid'!$A$1105" xr:uid="{2DC2AACE-0F45-4E55-9C07-81A03F36AA88}"/>
    <hyperlink ref="B69" location="'4-Acid'!$A$1123" display="'4-Acid'!$A$1123" xr:uid="{9AFB89F3-DAD5-40E7-A89B-E59892E62305}"/>
    <hyperlink ref="B71" location="'Aqua Regia'!$A$4" display="'Aqua Regia'!$A$4" xr:uid="{3E37B054-4B49-4819-8545-D4E7C83D6DC6}"/>
    <hyperlink ref="B72" location="'Aqua Regia'!$A$22" display="'Aqua Regia'!$A$22" xr:uid="{99000657-63B6-4529-B047-EB3448930EEA}"/>
    <hyperlink ref="B73" location="'Aqua Regia'!$A$40" display="'Aqua Regia'!$A$40" xr:uid="{80FA07FC-C7BD-475C-8F80-226D7808FB22}"/>
    <hyperlink ref="B74" location="'Aqua Regia'!$A$58" display="'Aqua Regia'!$A$58" xr:uid="{4F314382-F418-43CA-BD8E-83B62DE545E7}"/>
    <hyperlink ref="B75" location="'Aqua Regia'!$A$77" display="'Aqua Regia'!$A$77" xr:uid="{52568C0A-37AD-45F4-9AD5-7E397CD89120}"/>
    <hyperlink ref="B76" location="'Aqua Regia'!$A$95" display="'Aqua Regia'!$A$95" xr:uid="{A22A1E25-963B-4527-B4C6-87D0B38B816E}"/>
    <hyperlink ref="B77" location="'Aqua Regia'!$A$114" display="'Aqua Regia'!$A$114" xr:uid="{52A00B60-6489-4821-BC52-694B43DCB569}"/>
    <hyperlink ref="B78" location="'Aqua Regia'!$A$133" display="'Aqua Regia'!$A$133" xr:uid="{AA05C2F3-90F1-4179-86F7-D978970EA128}"/>
    <hyperlink ref="B79" location="'Aqua Regia'!$A$151" display="'Aqua Regia'!$A$151" xr:uid="{FD4CB4F2-4494-4125-ADBE-BA7041CDC601}"/>
    <hyperlink ref="B80" location="'Aqua Regia'!$A$170" display="'Aqua Regia'!$A$170" xr:uid="{445DBEEC-8AB9-4000-9840-C746C44C41CC}"/>
    <hyperlink ref="B81" location="'Aqua Regia'!$A$189" display="'Aqua Regia'!$A$189" xr:uid="{A5614DBC-609B-41B4-893A-22C8D1117B08}"/>
    <hyperlink ref="B82" location="'Aqua Regia'!$A$207" display="'Aqua Regia'!$A$207" xr:uid="{6A58A2BF-5ACF-4484-9905-9C2951F5110C}"/>
    <hyperlink ref="B83" location="'Aqua Regia'!$A$225" display="'Aqua Regia'!$A$225" xr:uid="{F1E10571-DB24-4251-8FC1-B72D4B2411A5}"/>
    <hyperlink ref="B84" location="'Aqua Regia'!$A$244" display="'Aqua Regia'!$A$244" xr:uid="{59847BAA-82D7-4442-A787-BE86DBD48B03}"/>
    <hyperlink ref="B85" location="'Aqua Regia'!$A$262" display="'Aqua Regia'!$A$262" xr:uid="{A6178461-B008-480C-B188-CE872C6E15B1}"/>
    <hyperlink ref="B86" location="'Aqua Regia'!$A$280" display="'Aqua Regia'!$A$280" xr:uid="{7D6D2BE4-4561-47B0-8ED1-4C5FA0C4E8FC}"/>
    <hyperlink ref="B87" location="'Aqua Regia'!$A$298" display="'Aqua Regia'!$A$298" xr:uid="{2E8FD6A3-5A6B-46B2-8355-A288E6BE0FFD}"/>
    <hyperlink ref="B88" location="'Aqua Regia'!$A$316" display="'Aqua Regia'!$A$316" xr:uid="{886DEF8D-8598-4E44-91F2-E8534A3506D2}"/>
    <hyperlink ref="B89" location="'Aqua Regia'!$A$334" display="'Aqua Regia'!$A$334" xr:uid="{DD2FE207-36DC-4CD4-8F39-670DE79DC91E}"/>
    <hyperlink ref="B90" location="'Aqua Regia'!$A$353" display="'Aqua Regia'!$A$353" xr:uid="{4A4D643B-70F7-4DF9-8B9D-B423F585A21F}"/>
    <hyperlink ref="B91" location="'Aqua Regia'!$A$371" display="'Aqua Regia'!$A$371" xr:uid="{B102D097-BD9C-41DB-A32D-7D643682A185}"/>
    <hyperlink ref="B92" location="'Aqua Regia'!$A$390" display="'Aqua Regia'!$A$390" xr:uid="{BD168988-4EE7-456A-AEA1-F605FD72CB38}"/>
    <hyperlink ref="B93" location="'Aqua Regia'!$A$427" display="'Aqua Regia'!$A$427" xr:uid="{F462583A-3976-471E-B1F2-5ECE9E120D03}"/>
    <hyperlink ref="B94" location="'Aqua Regia'!$A$445" display="'Aqua Regia'!$A$445" xr:uid="{F76DB453-4C7D-4532-AA2F-BEEC6EFF3FB8}"/>
    <hyperlink ref="B95" location="'Aqua Regia'!$A$481" display="'Aqua Regia'!$A$481" xr:uid="{3FCEAF56-FA16-4334-AE8C-DD52E8EC66EF}"/>
    <hyperlink ref="B96" location="'Aqua Regia'!$A$499" display="'Aqua Regia'!$A$499" xr:uid="{89F10E05-05A0-4A0D-A53A-69EA492D92ED}"/>
    <hyperlink ref="B97" location="'Aqua Regia'!$A$518" display="'Aqua Regia'!$A$518" xr:uid="{656230D1-65FC-4B56-9F53-FD9D696A45C4}"/>
    <hyperlink ref="B98" location="'Aqua Regia'!$A$537" display="'Aqua Regia'!$A$537" xr:uid="{AF52B6A1-66F6-48F3-A1AA-F37E2DC4E6D7}"/>
    <hyperlink ref="B99" location="'Aqua Regia'!$A$555" display="'Aqua Regia'!$A$555" xr:uid="{3646FD9B-294D-44A0-BBC3-C301F5173909}"/>
    <hyperlink ref="B100" location="'Aqua Regia'!$A$573" display="'Aqua Regia'!$A$573" xr:uid="{0FC6D0A5-4ACB-4D05-A939-3C5B0E48A917}"/>
    <hyperlink ref="B101" location="'Aqua Regia'!$A$591" display="'Aqua Regia'!$A$591" xr:uid="{D6BC8894-47BC-4F25-8467-445AFD56E3CA}"/>
    <hyperlink ref="B102" location="'Aqua Regia'!$A$610" display="'Aqua Regia'!$A$610" xr:uid="{F86A2713-15F3-4BF1-9342-2FD910F1C89D}"/>
    <hyperlink ref="B103" location="'Aqua Regia'!$A$646" display="'Aqua Regia'!$A$646" xr:uid="{76C679AE-87F6-4775-9851-E167849AB1A5}"/>
    <hyperlink ref="B104" location="'Aqua Regia'!$A$664" display="'Aqua Regia'!$A$664" xr:uid="{43A01A43-21DD-442C-8AE3-DD1E596CDC5A}"/>
    <hyperlink ref="B105" location="'Aqua Regia'!$A$682" display="'Aqua Regia'!$A$682" xr:uid="{87892B22-90FA-4059-A385-8725A9EAE7C0}"/>
    <hyperlink ref="B106" location="'Aqua Regia'!$A$700" display="'Aqua Regia'!$A$700" xr:uid="{E0CEE003-6D48-4416-8486-952D5247B0FC}"/>
    <hyperlink ref="B107" location="'Aqua Regia'!$A$736" display="'Aqua Regia'!$A$736" xr:uid="{71FC9752-86EE-4FD2-828A-DC0F2867C939}"/>
    <hyperlink ref="B108" location="'Aqua Regia'!$A$772" display="'Aqua Regia'!$A$772" xr:uid="{D2B77BB9-F3BB-4075-A487-25BA11183019}"/>
    <hyperlink ref="B109" location="'Aqua Regia'!$A$790" display="'Aqua Regia'!$A$790" xr:uid="{8D4A6D97-7A97-43EE-B03C-A67984961A8C}"/>
    <hyperlink ref="B110" location="'Aqua Regia'!$A$808" display="'Aqua Regia'!$A$808" xr:uid="{4F0CBE55-2BDD-413A-BF7F-6A4C6683ADFC}"/>
    <hyperlink ref="B111" location="'Aqua Regia'!$A$826" display="'Aqua Regia'!$A$826" xr:uid="{FFE48311-7CAE-4DCD-94D9-62CBDB1CB5B4}"/>
    <hyperlink ref="B112" location="'Aqua Regia'!$A$845" display="'Aqua Regia'!$A$845" xr:uid="{97D6E5DC-8F65-401D-A6FE-E3C7295C76FA}"/>
    <hyperlink ref="B113" location="'Aqua Regia'!$A$900" display="'Aqua Regia'!$A$900" xr:uid="{04E50B7F-CED4-41A7-8997-56216B8CECC5}"/>
    <hyperlink ref="B114" location="'Aqua Regia'!$A$918" display="'Aqua Regia'!$A$918" xr:uid="{1AF5BA48-C0C8-4D09-92B9-9D69C847701B}"/>
    <hyperlink ref="B115" location="'Aqua Regia'!$A$936" display="'Aqua Regia'!$A$936" xr:uid="{D03059E0-4918-4B1E-BEC6-68946F8F2DE7}"/>
    <hyperlink ref="B116" location="'Aqua Regia'!$A$954" display="'Aqua Regia'!$A$954" xr:uid="{415AB7F6-D3A4-47CE-9070-C4AABE11614E}"/>
    <hyperlink ref="B117" location="'Aqua Regia'!$A$972" display="'Aqua Regia'!$A$972" xr:uid="{F90ABEE7-5453-4E34-9E7C-552F0296A2E5}"/>
    <hyperlink ref="B118" location="'Aqua Regia'!$A$991" display="'Aqua Regia'!$A$991" xr:uid="{48603A90-6916-4557-9131-E6C44CE53EBA}"/>
    <hyperlink ref="B119" location="'Aqua Regia'!$A$1010" display="'Aqua Regia'!$A$1010" xr:uid="{BE2E4469-FB16-434D-9058-188AC5EB794E}"/>
    <hyperlink ref="B120" location="'Aqua Regia'!$A$1029" display="'Aqua Regia'!$A$1029" xr:uid="{2AB0C201-B8D9-4311-B2A6-CABCC0A814D2}"/>
    <hyperlink ref="B121" location="'Aqua Regia'!$A$1047" display="'Aqua Regia'!$A$1047" xr:uid="{8FDD51E6-B99E-4049-BB5D-F5D82F6E8322}"/>
    <hyperlink ref="B122" location="'Aqua Regia'!$A$1065" display="'Aqua Regia'!$A$1065" xr:uid="{8DFD5AC2-093F-4179-9683-23C723C4C231}"/>
    <hyperlink ref="B123" location="'Aqua Regia'!$A$1083" display="'Aqua Regia'!$A$1083" xr:uid="{9D1FCDE4-9E56-4580-9C83-9144FA8183F3}"/>
    <hyperlink ref="B124" location="'Aqua Regia'!$A$1102" display="'Aqua Regia'!$A$1102" xr:uid="{A77363B9-410D-4E9A-ADA4-E655C544713B}"/>
    <hyperlink ref="B125" location="'Aqua Regia'!$A$1120" display="'Aqua Regia'!$A$1120" xr:uid="{E86CB1DE-2DE9-4F83-8DC1-79DDAE7F3423}"/>
    <hyperlink ref="B126" location="'Aqua Regia'!$A$1138" display="'Aqua Regia'!$A$1138" xr:uid="{1A55AB3D-799A-4C50-8693-5FE990C9FD20}"/>
    <hyperlink ref="B127" location="'Aqua Regia'!$A$1157" display="'Aqua Regia'!$A$1157" xr:uid="{BFE191FE-5874-4B46-88B5-5921E778BC61}"/>
    <hyperlink ref="B128" location="'Aqua Regia'!$A$1175" display="'Aqua Regia'!$A$1175" xr:uid="{BD6F53FD-2BF6-4BB5-900D-11DA19F99D06}"/>
    <hyperlink ref="B129" location="'Aqua Regia'!$A$1193" display="'Aqua Regia'!$A$1193" xr:uid="{650DFA3A-0FEE-4132-96D6-ACADF47A0953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9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4" t="s">
        <v>676</v>
      </c>
      <c r="C1" s="34"/>
    </row>
    <row r="2" spans="2:10" ht="27.95" customHeight="1">
      <c r="B2" s="41" t="s">
        <v>84</v>
      </c>
      <c r="C2" s="41" t="s">
        <v>85</v>
      </c>
    </row>
    <row r="3" spans="2:10" ht="15" customHeight="1">
      <c r="B3" s="42" t="s">
        <v>91</v>
      </c>
      <c r="C3" s="42" t="s">
        <v>92</v>
      </c>
    </row>
    <row r="4" spans="2:10" ht="15" customHeight="1">
      <c r="B4" s="43" t="s">
        <v>95</v>
      </c>
      <c r="C4" s="43" t="s">
        <v>135</v>
      </c>
    </row>
    <row r="5" spans="2:10" ht="15" customHeight="1">
      <c r="B5" s="43" t="s">
        <v>89</v>
      </c>
      <c r="C5" s="43" t="s">
        <v>90</v>
      </c>
    </row>
    <row r="6" spans="2:10" ht="15" customHeight="1">
      <c r="B6" s="43" t="s">
        <v>93</v>
      </c>
      <c r="C6" s="43" t="s">
        <v>88</v>
      </c>
    </row>
    <row r="7" spans="2:10" ht="15" customHeight="1">
      <c r="B7" s="43" t="s">
        <v>87</v>
      </c>
      <c r="C7" s="86" t="s">
        <v>136</v>
      </c>
    </row>
    <row r="8" spans="2:10" ht="15" customHeight="1" thickBot="1">
      <c r="B8" s="43" t="s">
        <v>86</v>
      </c>
      <c r="C8" s="86" t="s">
        <v>137</v>
      </c>
    </row>
    <row r="9" spans="2:10" ht="15" customHeight="1">
      <c r="B9" s="70" t="s">
        <v>134</v>
      </c>
      <c r="C9" s="71"/>
    </row>
    <row r="10" spans="2:10" ht="15" customHeight="1">
      <c r="B10" s="43" t="s">
        <v>296</v>
      </c>
      <c r="C10" s="43" t="s">
        <v>357</v>
      </c>
    </row>
    <row r="11" spans="2:10" ht="15" customHeight="1">
      <c r="B11" s="43" t="s">
        <v>116</v>
      </c>
      <c r="C11" s="43" t="s">
        <v>358</v>
      </c>
      <c r="D11" s="5"/>
      <c r="E11" s="5"/>
      <c r="F11" s="5"/>
      <c r="G11" s="5"/>
      <c r="H11" s="5"/>
      <c r="I11" s="5"/>
      <c r="J11" s="5"/>
    </row>
    <row r="12" spans="2:10" ht="15" customHeight="1">
      <c r="B12" s="43" t="s">
        <v>295</v>
      </c>
      <c r="C12" s="43" t="s">
        <v>359</v>
      </c>
      <c r="D12" s="5"/>
      <c r="E12" s="5"/>
      <c r="F12" s="5"/>
      <c r="G12" s="5"/>
      <c r="H12" s="5"/>
      <c r="I12" s="5"/>
      <c r="J12" s="5"/>
    </row>
    <row r="13" spans="2:10" ht="15" customHeight="1">
      <c r="B13" s="43" t="s">
        <v>356</v>
      </c>
      <c r="C13" s="43" t="s">
        <v>360</v>
      </c>
    </row>
    <row r="14" spans="2:10" ht="15" customHeight="1">
      <c r="B14" s="43" t="s">
        <v>280</v>
      </c>
      <c r="C14" s="43" t="s">
        <v>361</v>
      </c>
    </row>
    <row r="15" spans="2:10" ht="15" customHeight="1">
      <c r="B15" s="43" t="s">
        <v>281</v>
      </c>
      <c r="C15" s="43" t="s">
        <v>362</v>
      </c>
    </row>
    <row r="16" spans="2:10" ht="15" customHeight="1">
      <c r="B16" s="43" t="s">
        <v>322</v>
      </c>
      <c r="C16" s="43" t="s">
        <v>363</v>
      </c>
    </row>
    <row r="17" spans="2:3" ht="15" customHeight="1">
      <c r="B17" s="43" t="s">
        <v>282</v>
      </c>
      <c r="C17" s="43" t="s">
        <v>364</v>
      </c>
    </row>
    <row r="18" spans="2:3" ht="15" customHeight="1">
      <c r="B18" s="43" t="s">
        <v>100</v>
      </c>
      <c r="C18" s="43" t="s">
        <v>365</v>
      </c>
    </row>
    <row r="19" spans="2:3" ht="15" customHeight="1">
      <c r="B19" s="43" t="s">
        <v>288</v>
      </c>
      <c r="C19" s="43" t="s">
        <v>366</v>
      </c>
    </row>
    <row r="20" spans="2:3" ht="15" customHeight="1">
      <c r="B20" s="43" t="s">
        <v>289</v>
      </c>
      <c r="C20" s="43" t="s">
        <v>367</v>
      </c>
    </row>
    <row r="21" spans="2:3" ht="15" customHeight="1">
      <c r="B21" s="43" t="s">
        <v>291</v>
      </c>
      <c r="C21" s="43" t="s">
        <v>368</v>
      </c>
    </row>
    <row r="22" spans="2:3" ht="15" customHeight="1">
      <c r="B22" s="43" t="s">
        <v>290</v>
      </c>
      <c r="C22" s="43" t="s">
        <v>369</v>
      </c>
    </row>
    <row r="23" spans="2:3" ht="15" customHeight="1">
      <c r="B23" s="43" t="s">
        <v>264</v>
      </c>
      <c r="C23" s="43" t="s">
        <v>370</v>
      </c>
    </row>
    <row r="24" spans="2:3" ht="15" customHeight="1">
      <c r="B24" s="43" t="s">
        <v>266</v>
      </c>
      <c r="C24" s="43" t="s">
        <v>371</v>
      </c>
    </row>
    <row r="25" spans="2:3" ht="15" customHeight="1">
      <c r="B25" s="43" t="s">
        <v>265</v>
      </c>
      <c r="C25" s="43" t="s">
        <v>372</v>
      </c>
    </row>
    <row r="26" spans="2:3" ht="15" customHeight="1">
      <c r="B26" s="43" t="s">
        <v>115</v>
      </c>
      <c r="C26" s="43" t="s">
        <v>373</v>
      </c>
    </row>
    <row r="27" spans="2:3" ht="15" customHeight="1">
      <c r="B27" s="43" t="s">
        <v>101</v>
      </c>
      <c r="C27" s="43" t="s">
        <v>374</v>
      </c>
    </row>
    <row r="28" spans="2:3" ht="15" customHeight="1">
      <c r="B28" s="43" t="s">
        <v>355</v>
      </c>
      <c r="C28" s="43" t="s">
        <v>375</v>
      </c>
    </row>
    <row r="29" spans="2:3" ht="15" customHeight="1">
      <c r="B29" s="160" t="s">
        <v>376</v>
      </c>
      <c r="C29" s="161"/>
    </row>
    <row r="30" spans="2:3" ht="15" customHeight="1">
      <c r="B30" s="44" t="s">
        <v>336</v>
      </c>
      <c r="C30" s="44" t="s">
        <v>377</v>
      </c>
    </row>
    <row r="31" spans="2:3" ht="15" customHeight="1">
      <c r="B31" s="58"/>
      <c r="C31" s="59"/>
    </row>
    <row r="32" spans="2:3" ht="15">
      <c r="B32" s="60" t="s">
        <v>127</v>
      </c>
      <c r="C32" s="61" t="s">
        <v>120</v>
      </c>
    </row>
    <row r="33" spans="2:3">
      <c r="B33" s="62"/>
      <c r="C33" s="61"/>
    </row>
    <row r="34" spans="2:3">
      <c r="B34" s="63" t="s">
        <v>124</v>
      </c>
      <c r="C34" s="64" t="s">
        <v>123</v>
      </c>
    </row>
    <row r="35" spans="2:3">
      <c r="B35" s="62"/>
      <c r="C35" s="61"/>
    </row>
    <row r="36" spans="2:3">
      <c r="B36" s="65" t="s">
        <v>121</v>
      </c>
      <c r="C36" s="64" t="s">
        <v>122</v>
      </c>
    </row>
    <row r="37" spans="2:3">
      <c r="B37" s="66"/>
      <c r="C37" s="67"/>
    </row>
    <row r="38" spans="2:3">
      <c r="B38"/>
      <c r="C38"/>
    </row>
    <row r="39" spans="2:3">
      <c r="B39"/>
      <c r="C39"/>
    </row>
  </sheetData>
  <sortState xmlns:xlrd2="http://schemas.microsoft.com/office/spreadsheetml/2017/richdata2" ref="B3:C7">
    <sortCondition ref="B3:B7"/>
  </sortState>
  <conditionalFormatting sqref="B3:C31">
    <cfRule type="expression" dxfId="28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38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88" customWidth="1"/>
    <col min="3" max="3" width="88.7109375" style="4" customWidth="1"/>
    <col min="4" max="16384" width="9.140625" style="4"/>
  </cols>
  <sheetData>
    <row r="1" spans="2:9" ht="23.25" customHeight="1">
      <c r="B1" s="68" t="s">
        <v>675</v>
      </c>
      <c r="C1" s="34"/>
    </row>
    <row r="2" spans="2:9" ht="27.95" customHeight="1">
      <c r="B2" s="69" t="s">
        <v>128</v>
      </c>
      <c r="C2" s="41" t="s">
        <v>129</v>
      </c>
    </row>
    <row r="3" spans="2:9" ht="15" customHeight="1">
      <c r="B3" s="157"/>
      <c r="C3" s="42" t="s">
        <v>130</v>
      </c>
    </row>
    <row r="4" spans="2:9" ht="15" customHeight="1">
      <c r="B4" s="158"/>
      <c r="C4" s="43" t="s">
        <v>378</v>
      </c>
    </row>
    <row r="5" spans="2:9" ht="15" customHeight="1">
      <c r="B5" s="158"/>
      <c r="C5" s="43" t="s">
        <v>379</v>
      </c>
    </row>
    <row r="6" spans="2:9" ht="15" customHeight="1">
      <c r="B6" s="158"/>
      <c r="C6" s="43" t="s">
        <v>131</v>
      </c>
    </row>
    <row r="7" spans="2:9" ht="15" customHeight="1">
      <c r="B7" s="158"/>
      <c r="C7" s="43" t="s">
        <v>380</v>
      </c>
    </row>
    <row r="8" spans="2:9" ht="15" customHeight="1">
      <c r="B8" s="158"/>
      <c r="C8" s="43" t="s">
        <v>381</v>
      </c>
    </row>
    <row r="9" spans="2:9" ht="15" customHeight="1">
      <c r="B9" s="158"/>
      <c r="C9" s="43" t="s">
        <v>382</v>
      </c>
      <c r="D9" s="5"/>
      <c r="E9" s="5"/>
      <c r="G9" s="5"/>
      <c r="H9" s="5"/>
      <c r="I9" s="5"/>
    </row>
    <row r="10" spans="2:9" ht="15" customHeight="1">
      <c r="B10" s="158"/>
      <c r="C10" s="43" t="s">
        <v>132</v>
      </c>
      <c r="D10" s="5"/>
      <c r="E10" s="5"/>
      <c r="G10" s="5"/>
      <c r="H10" s="5"/>
      <c r="I10" s="5"/>
    </row>
    <row r="11" spans="2:9" ht="15" customHeight="1">
      <c r="B11" s="158"/>
      <c r="C11" s="43" t="s">
        <v>383</v>
      </c>
    </row>
    <row r="12" spans="2:9" ht="15" customHeight="1">
      <c r="B12" s="158"/>
      <c r="C12" s="43" t="s">
        <v>384</v>
      </c>
    </row>
    <row r="13" spans="2:9" ht="15" customHeight="1">
      <c r="B13" s="158"/>
      <c r="C13" s="43" t="s">
        <v>385</v>
      </c>
    </row>
    <row r="14" spans="2:9" ht="15" customHeight="1">
      <c r="B14" s="158"/>
      <c r="C14" s="43" t="s">
        <v>386</v>
      </c>
    </row>
    <row r="15" spans="2:9" ht="15" customHeight="1">
      <c r="B15" s="158"/>
      <c r="C15" s="43" t="s">
        <v>387</v>
      </c>
    </row>
    <row r="16" spans="2:9" ht="15" customHeight="1">
      <c r="B16" s="158"/>
      <c r="C16" s="43" t="s">
        <v>388</v>
      </c>
    </row>
    <row r="17" spans="2:3" ht="15" customHeight="1">
      <c r="B17" s="158"/>
      <c r="C17" s="43" t="s">
        <v>389</v>
      </c>
    </row>
    <row r="18" spans="2:3" ht="15" customHeight="1">
      <c r="B18" s="158"/>
      <c r="C18" s="43" t="s">
        <v>390</v>
      </c>
    </row>
    <row r="19" spans="2:3" ht="15" customHeight="1">
      <c r="B19" s="158"/>
      <c r="C19" s="43" t="s">
        <v>391</v>
      </c>
    </row>
    <row r="20" spans="2:3" ht="15" customHeight="1">
      <c r="B20" s="158"/>
      <c r="C20" s="43" t="s">
        <v>392</v>
      </c>
    </row>
    <row r="21" spans="2:3" ht="15" customHeight="1">
      <c r="B21" s="158"/>
      <c r="C21" s="43" t="s">
        <v>133</v>
      </c>
    </row>
    <row r="22" spans="2:3" ht="15" customHeight="1">
      <c r="B22" s="158"/>
      <c r="C22" s="43" t="s">
        <v>393</v>
      </c>
    </row>
    <row r="23" spans="2:3" ht="15" customHeight="1">
      <c r="B23" s="158"/>
      <c r="C23" s="43" t="s">
        <v>394</v>
      </c>
    </row>
    <row r="24" spans="2:3" ht="15" customHeight="1">
      <c r="B24" s="158"/>
      <c r="C24" s="43" t="s">
        <v>395</v>
      </c>
    </row>
    <row r="25" spans="2:3" ht="15" customHeight="1">
      <c r="B25" s="158"/>
      <c r="C25" s="43" t="s">
        <v>396</v>
      </c>
    </row>
    <row r="26" spans="2:3" ht="15" customHeight="1">
      <c r="B26" s="158"/>
      <c r="C26" s="43" t="s">
        <v>397</v>
      </c>
    </row>
    <row r="27" spans="2:3" ht="15" customHeight="1">
      <c r="B27" s="158"/>
      <c r="C27" s="43" t="s">
        <v>398</v>
      </c>
    </row>
    <row r="28" spans="2:3" ht="15" customHeight="1">
      <c r="B28" s="158"/>
      <c r="C28" s="43" t="s">
        <v>399</v>
      </c>
    </row>
    <row r="29" spans="2:3" ht="15" customHeight="1">
      <c r="B29" s="158"/>
      <c r="C29" s="43" t="s">
        <v>400</v>
      </c>
    </row>
    <row r="30" spans="2:3" ht="15" customHeight="1">
      <c r="B30" s="158"/>
      <c r="C30" s="43" t="s">
        <v>401</v>
      </c>
    </row>
    <row r="31" spans="2:3" ht="15" customHeight="1">
      <c r="B31" s="158"/>
      <c r="C31" s="43" t="s">
        <v>402</v>
      </c>
    </row>
    <row r="32" spans="2:3" ht="15" customHeight="1">
      <c r="B32" s="158"/>
      <c r="C32" s="43" t="s">
        <v>403</v>
      </c>
    </row>
    <row r="33" spans="2:3" ht="15" customHeight="1">
      <c r="B33" s="158"/>
      <c r="C33" s="43" t="s">
        <v>404</v>
      </c>
    </row>
    <row r="34" spans="2:3" ht="15" customHeight="1">
      <c r="B34" s="158"/>
      <c r="C34" s="43" t="s">
        <v>405</v>
      </c>
    </row>
    <row r="35" spans="2:3" ht="15" customHeight="1">
      <c r="B35" s="158"/>
      <c r="C35" s="43" t="s">
        <v>406</v>
      </c>
    </row>
    <row r="36" spans="2:3" ht="15" customHeight="1">
      <c r="B36" s="158"/>
      <c r="C36" s="43" t="s">
        <v>407</v>
      </c>
    </row>
    <row r="37" spans="2:3" ht="15" customHeight="1">
      <c r="B37" s="158"/>
      <c r="C37" s="43" t="s">
        <v>408</v>
      </c>
    </row>
    <row r="38" spans="2:3" ht="15" customHeight="1">
      <c r="B38" s="159"/>
      <c r="C38" s="44" t="s">
        <v>409</v>
      </c>
    </row>
  </sheetData>
  <conditionalFormatting sqref="B3:C38">
    <cfRule type="expression" dxfId="27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E46C-3A39-4027-AB80-258E1A822E96}">
  <sheetPr codeName="Sheet5">
    <pageSetUpPr fitToPage="1"/>
  </sheetPr>
  <dimension ref="A1:N32"/>
  <sheetViews>
    <sheetView zoomScale="85" zoomScaleNormal="85" workbookViewId="0"/>
  </sheetViews>
  <sheetFormatPr defaultColWidth="10.28515625" defaultRowHeight="18" customHeight="1"/>
  <cols>
    <col min="1" max="1" width="13.85546875" style="92" customWidth="1"/>
    <col min="2" max="3" width="13.28515625" style="92" customWidth="1"/>
    <col min="4" max="6" width="10.28515625" style="92" customWidth="1"/>
    <col min="7" max="14" width="13.28515625" style="92" customWidth="1"/>
    <col min="15" max="16384" width="10.28515625" style="92"/>
  </cols>
  <sheetData>
    <row r="1" spans="1:14" ht="45" customHeight="1" thickBot="1">
      <c r="A1" s="140"/>
      <c r="B1" s="143" t="s">
        <v>682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2"/>
    </row>
    <row r="2" spans="1:14" ht="36.75" customHeight="1" thickBot="1">
      <c r="A2" s="135" t="s">
        <v>205</v>
      </c>
      <c r="B2" s="136" t="s">
        <v>204</v>
      </c>
      <c r="C2" s="137" t="s">
        <v>203</v>
      </c>
      <c r="D2" s="136" t="s">
        <v>112</v>
      </c>
      <c r="E2" s="136" t="s">
        <v>206</v>
      </c>
      <c r="F2" s="138" t="s">
        <v>202</v>
      </c>
      <c r="G2" s="136" t="s">
        <v>201</v>
      </c>
      <c r="H2" s="139" t="s">
        <v>200</v>
      </c>
      <c r="I2" s="93" t="s">
        <v>199</v>
      </c>
      <c r="J2" s="94" t="s">
        <v>198</v>
      </c>
      <c r="K2" s="95"/>
      <c r="L2" s="95"/>
      <c r="M2" s="95"/>
      <c r="N2" s="96"/>
    </row>
    <row r="3" spans="1:14" ht="18" customHeight="1">
      <c r="A3" s="97">
        <v>2</v>
      </c>
      <c r="B3" s="98">
        <v>1</v>
      </c>
      <c r="C3" s="99" t="s">
        <v>208</v>
      </c>
      <c r="D3" s="98">
        <v>1</v>
      </c>
      <c r="E3" s="98">
        <v>4</v>
      </c>
      <c r="F3" s="98">
        <v>4</v>
      </c>
      <c r="G3" s="98">
        <v>238597</v>
      </c>
      <c r="H3" s="100">
        <v>8.4379999999999997E-2</v>
      </c>
      <c r="I3" s="101">
        <v>7.1605786338937136</v>
      </c>
      <c r="J3" s="102">
        <f>IF(ISNUMBER($I3),(($I3-$I$23)*$I$27)+$I$23,"-     ")</f>
        <v>7.3308745789049814</v>
      </c>
      <c r="K3" s="103"/>
      <c r="L3" s="103"/>
      <c r="M3" s="99"/>
      <c r="N3" s="104"/>
    </row>
    <row r="4" spans="1:14" ht="18" customHeight="1">
      <c r="A4" s="105">
        <v>2</v>
      </c>
      <c r="B4" s="106">
        <v>1</v>
      </c>
      <c r="C4" s="92" t="s">
        <v>208</v>
      </c>
      <c r="D4" s="106">
        <v>1</v>
      </c>
      <c r="E4" s="106">
        <v>16</v>
      </c>
      <c r="F4" s="106">
        <v>16</v>
      </c>
      <c r="G4" s="106">
        <v>238598</v>
      </c>
      <c r="H4" s="107">
        <v>8.4445000000000006E-2</v>
      </c>
      <c r="I4" s="108">
        <v>7.2890516969463413</v>
      </c>
      <c r="J4" s="109">
        <f t="shared" ref="J4:J21" si="0">IF(ISNUMBER($I4),(($I4-$I$23)*$I$27)+$I$23,"-     ")</f>
        <v>7.3377348259458888</v>
      </c>
      <c r="K4" s="110"/>
      <c r="L4" s="110"/>
      <c r="M4" s="110"/>
      <c r="N4" s="111"/>
    </row>
    <row r="5" spans="1:14" ht="18" customHeight="1">
      <c r="A5" s="105">
        <v>2</v>
      </c>
      <c r="B5" s="106">
        <v>1</v>
      </c>
      <c r="C5" s="92" t="s">
        <v>208</v>
      </c>
      <c r="D5" s="106">
        <v>1</v>
      </c>
      <c r="E5" s="106">
        <v>7</v>
      </c>
      <c r="F5" s="106">
        <v>7</v>
      </c>
      <c r="G5" s="106">
        <v>238599</v>
      </c>
      <c r="H5" s="107">
        <v>8.4101999999999996E-2</v>
      </c>
      <c r="I5" s="108">
        <v>7.0856059069070145</v>
      </c>
      <c r="J5" s="109">
        <f t="shared" si="0"/>
        <v>7.3268711604743908</v>
      </c>
      <c r="K5" s="110"/>
      <c r="L5" s="110"/>
      <c r="M5" s="110"/>
      <c r="N5" s="111"/>
    </row>
    <row r="6" spans="1:14" ht="18" customHeight="1">
      <c r="A6" s="105">
        <v>2</v>
      </c>
      <c r="B6" s="106">
        <v>1</v>
      </c>
      <c r="C6" s="92" t="s">
        <v>208</v>
      </c>
      <c r="D6" s="106">
        <v>1</v>
      </c>
      <c r="E6" s="106">
        <v>2</v>
      </c>
      <c r="F6" s="106">
        <v>2</v>
      </c>
      <c r="G6" s="106">
        <v>238600</v>
      </c>
      <c r="H6" s="107">
        <v>8.6846000000000007E-2</v>
      </c>
      <c r="I6" s="108">
        <v>7.3930612134111087</v>
      </c>
      <c r="J6" s="109">
        <f t="shared" si="0"/>
        <v>7.3432887604485737</v>
      </c>
      <c r="K6" s="110"/>
      <c r="L6" s="110"/>
      <c r="M6" s="110"/>
      <c r="N6" s="111"/>
    </row>
    <row r="7" spans="1:14" ht="18" customHeight="1">
      <c r="A7" s="105">
        <v>2</v>
      </c>
      <c r="B7" s="106">
        <v>1</v>
      </c>
      <c r="C7" s="92" t="s">
        <v>208</v>
      </c>
      <c r="D7" s="106">
        <v>1</v>
      </c>
      <c r="E7" s="106">
        <v>20</v>
      </c>
      <c r="F7" s="106">
        <v>20</v>
      </c>
      <c r="G7" s="106">
        <v>238601</v>
      </c>
      <c r="H7" s="107">
        <v>8.5955000000000004E-2</v>
      </c>
      <c r="I7" s="108">
        <v>7.5426819909334997</v>
      </c>
      <c r="J7" s="109">
        <f t="shared" si="0"/>
        <v>7.3512782601294191</v>
      </c>
      <c r="K7" s="110"/>
      <c r="L7" s="110"/>
      <c r="M7" s="110"/>
      <c r="N7" s="111"/>
    </row>
    <row r="8" spans="1:14" ht="18" customHeight="1">
      <c r="A8" s="105">
        <v>2</v>
      </c>
      <c r="B8" s="106">
        <v>1</v>
      </c>
      <c r="C8" s="92" t="s">
        <v>208</v>
      </c>
      <c r="D8" s="106">
        <v>1</v>
      </c>
      <c r="E8" s="106">
        <v>13</v>
      </c>
      <c r="F8" s="106">
        <v>13</v>
      </c>
      <c r="G8" s="106">
        <v>238602</v>
      </c>
      <c r="H8" s="107">
        <v>8.6470000000000005E-2</v>
      </c>
      <c r="I8" s="108">
        <v>7.2873914346788879</v>
      </c>
      <c r="J8" s="109">
        <f t="shared" si="0"/>
        <v>7.3376461707131355</v>
      </c>
      <c r="K8" s="110"/>
      <c r="L8" s="110"/>
      <c r="M8" s="110"/>
      <c r="N8" s="111"/>
    </row>
    <row r="9" spans="1:14" ht="18" customHeight="1">
      <c r="A9" s="105">
        <v>2</v>
      </c>
      <c r="B9" s="106">
        <v>1</v>
      </c>
      <c r="C9" s="92" t="s">
        <v>208</v>
      </c>
      <c r="D9" s="106">
        <v>1</v>
      </c>
      <c r="E9" s="106">
        <v>3</v>
      </c>
      <c r="F9" s="106">
        <v>3</v>
      </c>
      <c r="G9" s="106">
        <v>238603</v>
      </c>
      <c r="H9" s="107">
        <v>8.7028999999999995E-2</v>
      </c>
      <c r="I9" s="108">
        <v>7.4191624749523779</v>
      </c>
      <c r="J9" s="109">
        <f t="shared" si="0"/>
        <v>7.3446825242306293</v>
      </c>
      <c r="K9" s="110"/>
      <c r="L9" s="110"/>
      <c r="M9" s="110"/>
      <c r="N9" s="111"/>
    </row>
    <row r="10" spans="1:14" ht="18" customHeight="1">
      <c r="A10" s="105">
        <v>2</v>
      </c>
      <c r="B10" s="106">
        <v>1</v>
      </c>
      <c r="C10" s="92" t="s">
        <v>208</v>
      </c>
      <c r="D10" s="106">
        <v>1</v>
      </c>
      <c r="E10" s="106">
        <v>6</v>
      </c>
      <c r="F10" s="106">
        <v>6</v>
      </c>
      <c r="G10" s="106">
        <v>238604</v>
      </c>
      <c r="H10" s="107">
        <v>8.3160999999999999E-2</v>
      </c>
      <c r="I10" s="108">
        <v>7.5449857062875525</v>
      </c>
      <c r="J10" s="109">
        <f t="shared" si="0"/>
        <v>7.3514012746825497</v>
      </c>
      <c r="K10" s="110"/>
      <c r="L10" s="110"/>
      <c r="M10" s="110"/>
      <c r="N10" s="111"/>
    </row>
    <row r="11" spans="1:14" ht="18" customHeight="1">
      <c r="A11" s="105">
        <v>2</v>
      </c>
      <c r="B11" s="106">
        <v>1</v>
      </c>
      <c r="C11" s="92" t="s">
        <v>208</v>
      </c>
      <c r="D11" s="106">
        <v>1</v>
      </c>
      <c r="E11" s="106">
        <v>15</v>
      </c>
      <c r="F11" s="106">
        <v>15</v>
      </c>
      <c r="G11" s="106">
        <v>238605</v>
      </c>
      <c r="H11" s="107">
        <v>8.2582000000000003E-2</v>
      </c>
      <c r="I11" s="108">
        <v>7.2839837760099035</v>
      </c>
      <c r="J11" s="109">
        <f t="shared" si="0"/>
        <v>7.3374642074303678</v>
      </c>
      <c r="K11" s="110"/>
      <c r="L11" s="110"/>
      <c r="M11" s="110"/>
      <c r="N11" s="111"/>
    </row>
    <row r="12" spans="1:14" ht="18" customHeight="1">
      <c r="A12" s="105">
        <v>2</v>
      </c>
      <c r="B12" s="106">
        <v>1</v>
      </c>
      <c r="C12" s="92" t="s">
        <v>208</v>
      </c>
      <c r="D12" s="106">
        <v>1</v>
      </c>
      <c r="E12" s="106">
        <v>14</v>
      </c>
      <c r="F12" s="106">
        <v>14</v>
      </c>
      <c r="G12" s="106">
        <v>238606</v>
      </c>
      <c r="H12" s="107">
        <v>8.7137999999999993E-2</v>
      </c>
      <c r="I12" s="108">
        <v>7.5861855820141288</v>
      </c>
      <c r="J12" s="109">
        <f t="shared" si="0"/>
        <v>7.353601279250225</v>
      </c>
      <c r="K12" s="110"/>
      <c r="L12" s="110"/>
      <c r="M12" s="110"/>
      <c r="N12" s="111"/>
    </row>
    <row r="13" spans="1:14" ht="18" customHeight="1">
      <c r="A13" s="105">
        <v>2</v>
      </c>
      <c r="B13" s="106">
        <v>1</v>
      </c>
      <c r="C13" s="92" t="s">
        <v>208</v>
      </c>
      <c r="D13" s="106">
        <v>1</v>
      </c>
      <c r="E13" s="106">
        <v>12</v>
      </c>
      <c r="F13" s="106">
        <v>12</v>
      </c>
      <c r="G13" s="106">
        <v>238607</v>
      </c>
      <c r="H13" s="107">
        <v>8.7702000000000002E-2</v>
      </c>
      <c r="I13" s="108">
        <v>7.1617925013794252</v>
      </c>
      <c r="J13" s="109">
        <f t="shared" si="0"/>
        <v>7.330939397401786</v>
      </c>
      <c r="K13" s="110"/>
      <c r="L13" s="110"/>
      <c r="M13" s="110"/>
      <c r="N13" s="111"/>
    </row>
    <row r="14" spans="1:14" ht="18" customHeight="1">
      <c r="A14" s="105">
        <v>2</v>
      </c>
      <c r="B14" s="106">
        <v>1</v>
      </c>
      <c r="C14" s="92" t="s">
        <v>208</v>
      </c>
      <c r="D14" s="106">
        <v>1</v>
      </c>
      <c r="E14" s="106">
        <v>8</v>
      </c>
      <c r="F14" s="106">
        <v>8</v>
      </c>
      <c r="G14" s="106">
        <v>238608</v>
      </c>
      <c r="H14" s="107">
        <v>8.5796999999999998E-2</v>
      </c>
      <c r="I14" s="108">
        <v>7.2702330940611288</v>
      </c>
      <c r="J14" s="109">
        <f t="shared" si="0"/>
        <v>7.3367299439753824</v>
      </c>
      <c r="K14" s="110"/>
      <c r="L14" s="110"/>
      <c r="M14" s="110"/>
      <c r="N14" s="111"/>
    </row>
    <row r="15" spans="1:14" ht="18" customHeight="1">
      <c r="A15" s="105">
        <v>2</v>
      </c>
      <c r="B15" s="106">
        <v>1</v>
      </c>
      <c r="C15" s="92" t="s">
        <v>208</v>
      </c>
      <c r="D15" s="106">
        <v>1</v>
      </c>
      <c r="E15" s="106">
        <v>17</v>
      </c>
      <c r="F15" s="106">
        <v>17</v>
      </c>
      <c r="G15" s="106">
        <v>238609</v>
      </c>
      <c r="H15" s="107">
        <v>8.8387999999999994E-2</v>
      </c>
      <c r="I15" s="108">
        <v>7.4015790346487842</v>
      </c>
      <c r="J15" s="109">
        <f t="shared" si="0"/>
        <v>7.3437435978794898</v>
      </c>
      <c r="K15" s="110"/>
      <c r="L15" s="110"/>
      <c r="M15" s="110"/>
      <c r="N15" s="111"/>
    </row>
    <row r="16" spans="1:14" ht="18" customHeight="1">
      <c r="A16" s="105">
        <v>2</v>
      </c>
      <c r="B16" s="106">
        <v>1</v>
      </c>
      <c r="C16" s="92" t="s">
        <v>208</v>
      </c>
      <c r="D16" s="106">
        <v>1</v>
      </c>
      <c r="E16" s="106">
        <v>18</v>
      </c>
      <c r="F16" s="106">
        <v>18</v>
      </c>
      <c r="G16" s="106">
        <v>238610</v>
      </c>
      <c r="H16" s="107">
        <v>8.7826000000000001E-2</v>
      </c>
      <c r="I16" s="108">
        <v>7.4466485855199354</v>
      </c>
      <c r="J16" s="109">
        <f t="shared" si="0"/>
        <v>7.3461502366382474</v>
      </c>
      <c r="K16" s="110"/>
      <c r="L16" s="110"/>
      <c r="M16" s="110"/>
      <c r="N16" s="111"/>
    </row>
    <row r="17" spans="1:14" ht="18" customHeight="1">
      <c r="A17" s="105">
        <v>2</v>
      </c>
      <c r="B17" s="106">
        <v>1</v>
      </c>
      <c r="C17" s="92" t="s">
        <v>208</v>
      </c>
      <c r="D17" s="106">
        <v>1</v>
      </c>
      <c r="E17" s="106">
        <v>9</v>
      </c>
      <c r="F17" s="106">
        <v>9</v>
      </c>
      <c r="G17" s="106">
        <v>238611</v>
      </c>
      <c r="H17" s="107">
        <v>8.6596999999999993E-2</v>
      </c>
      <c r="I17" s="108">
        <v>7.2990281081645279</v>
      </c>
      <c r="J17" s="109">
        <f t="shared" si="0"/>
        <v>7.33826754964619</v>
      </c>
      <c r="K17" s="110"/>
      <c r="L17" s="110"/>
      <c r="M17" s="110"/>
      <c r="N17" s="111"/>
    </row>
    <row r="18" spans="1:14" ht="18" customHeight="1">
      <c r="A18" s="105">
        <v>2</v>
      </c>
      <c r="B18" s="106">
        <v>1</v>
      </c>
      <c r="C18" s="92" t="s">
        <v>208</v>
      </c>
      <c r="D18" s="106">
        <v>1</v>
      </c>
      <c r="E18" s="106">
        <v>5</v>
      </c>
      <c r="F18" s="106">
        <v>5</v>
      </c>
      <c r="G18" s="106">
        <v>238612</v>
      </c>
      <c r="H18" s="107">
        <v>8.5296999999999998E-2</v>
      </c>
      <c r="I18" s="108">
        <v>7.2906138084694323</v>
      </c>
      <c r="J18" s="109">
        <f t="shared" si="0"/>
        <v>7.337818240092786</v>
      </c>
      <c r="K18" s="110"/>
      <c r="L18" s="110"/>
      <c r="M18" s="110"/>
      <c r="N18" s="111"/>
    </row>
    <row r="19" spans="1:14" ht="18" customHeight="1">
      <c r="A19" s="105">
        <v>2</v>
      </c>
      <c r="B19" s="106">
        <v>1</v>
      </c>
      <c r="C19" s="92" t="s">
        <v>208</v>
      </c>
      <c r="D19" s="106">
        <v>1</v>
      </c>
      <c r="E19" s="106">
        <v>11</v>
      </c>
      <c r="F19" s="106">
        <v>11</v>
      </c>
      <c r="G19" s="106">
        <v>238613</v>
      </c>
      <c r="H19" s="107">
        <v>8.3062999999999998E-2</v>
      </c>
      <c r="I19" s="108">
        <v>7.4212814172678661</v>
      </c>
      <c r="J19" s="109">
        <f t="shared" si="0"/>
        <v>7.3447956722120367</v>
      </c>
      <c r="K19" s="110"/>
      <c r="L19" s="110"/>
      <c r="M19" s="110"/>
      <c r="N19" s="111"/>
    </row>
    <row r="20" spans="1:14" ht="18" customHeight="1">
      <c r="A20" s="105">
        <v>2</v>
      </c>
      <c r="B20" s="106">
        <v>1</v>
      </c>
      <c r="C20" s="92" t="s">
        <v>208</v>
      </c>
      <c r="D20" s="106">
        <v>1</v>
      </c>
      <c r="E20" s="106">
        <v>10</v>
      </c>
      <c r="F20" s="106">
        <v>10</v>
      </c>
      <c r="G20" s="106">
        <v>238614</v>
      </c>
      <c r="H20" s="107">
        <v>8.6467000000000002E-2</v>
      </c>
      <c r="I20" s="108">
        <v>7.1671302867011253</v>
      </c>
      <c r="J20" s="109">
        <f t="shared" si="0"/>
        <v>7.331224426224856</v>
      </c>
      <c r="K20" s="110"/>
      <c r="L20" s="110"/>
      <c r="M20" s="110"/>
      <c r="N20" s="111"/>
    </row>
    <row r="21" spans="1:14" ht="18" customHeight="1">
      <c r="A21" s="105">
        <v>2</v>
      </c>
      <c r="B21" s="106">
        <v>1</v>
      </c>
      <c r="C21" s="92" t="s">
        <v>208</v>
      </c>
      <c r="D21" s="106">
        <v>1</v>
      </c>
      <c r="E21" s="106">
        <v>19</v>
      </c>
      <c r="F21" s="106">
        <v>19</v>
      </c>
      <c r="G21" s="106">
        <v>238615</v>
      </c>
      <c r="H21" s="107">
        <v>8.4349999999999994E-2</v>
      </c>
      <c r="I21" s="108">
        <v>7.2605856228415906</v>
      </c>
      <c r="J21" s="109">
        <f t="shared" si="0"/>
        <v>7.3362147851217401</v>
      </c>
      <c r="K21" s="110"/>
      <c r="L21" s="110"/>
      <c r="M21" s="110"/>
      <c r="N21" s="111"/>
    </row>
    <row r="22" spans="1:14" ht="18" customHeight="1" thickBot="1">
      <c r="A22" s="105">
        <v>2</v>
      </c>
      <c r="B22" s="106">
        <v>1</v>
      </c>
      <c r="C22" s="92" t="s">
        <v>208</v>
      </c>
      <c r="D22" s="106">
        <v>1</v>
      </c>
      <c r="E22" s="106">
        <v>1</v>
      </c>
      <c r="F22" s="106">
        <v>1</v>
      </c>
      <c r="G22" s="106">
        <v>238616</v>
      </c>
      <c r="H22" s="107">
        <v>8.3234000000000002E-2</v>
      </c>
      <c r="I22" s="108">
        <v>7.4980404951097199</v>
      </c>
      <c r="J22" s="109">
        <f>IF(ISNUMBER($I22),(($I22-$I$23)*$I$27)+$I$23,"-     ")</f>
        <v>7.3488944787954189</v>
      </c>
      <c r="K22" s="110"/>
      <c r="L22" s="110"/>
      <c r="M22" s="110"/>
      <c r="N22" s="111"/>
    </row>
    <row r="23" spans="1:14" ht="18" customHeight="1">
      <c r="A23" s="144" t="s">
        <v>197</v>
      </c>
      <c r="B23" s="128"/>
      <c r="C23" s="129"/>
      <c r="D23" s="128"/>
      <c r="E23" s="128"/>
      <c r="F23" s="130"/>
      <c r="G23" s="128"/>
      <c r="H23" s="131">
        <f>AVERAGE(H$3:H$22)</f>
        <v>8.5541449999999991E-2</v>
      </c>
      <c r="I23" s="112">
        <f>AVERAGE(I$3:I$22)</f>
        <v>7.3404810685099049</v>
      </c>
      <c r="J23" s="113">
        <f>AVERAGE(J$3:J$22)</f>
        <v>7.3404810685099049</v>
      </c>
      <c r="K23" s="129"/>
      <c r="L23" s="129"/>
      <c r="M23" s="129"/>
      <c r="N23" s="132"/>
    </row>
    <row r="24" spans="1:14" ht="18" customHeight="1">
      <c r="A24" s="145" t="s">
        <v>196</v>
      </c>
      <c r="B24" s="127"/>
      <c r="C24" s="126"/>
      <c r="D24" s="127"/>
      <c r="E24" s="127"/>
      <c r="F24" s="127"/>
      <c r="G24" s="127"/>
      <c r="H24" s="133"/>
      <c r="I24" s="114">
        <f>MEDIAN(I$3:I$22)</f>
        <v>7.2948209583169801</v>
      </c>
      <c r="J24" s="115">
        <f>MEDIAN(J$3:J$22)</f>
        <v>7.3380428948694885</v>
      </c>
      <c r="K24" s="126"/>
      <c r="L24" s="126"/>
      <c r="M24" s="126"/>
      <c r="N24" s="134"/>
    </row>
    <row r="25" spans="1:14" ht="18" customHeight="1">
      <c r="A25" s="145" t="s">
        <v>195</v>
      </c>
      <c r="B25" s="127"/>
      <c r="C25" s="126"/>
      <c r="D25" s="127"/>
      <c r="E25" s="127"/>
      <c r="F25" s="127"/>
      <c r="G25" s="127"/>
      <c r="H25" s="133"/>
      <c r="I25" s="114">
        <f>STDEV(I$3:I$22)</f>
        <v>0.14177012386942836</v>
      </c>
      <c r="J25" s="115">
        <f>STDEV(J$3:J$22)</f>
        <v>7.5702878849078703E-3</v>
      </c>
      <c r="K25" s="126"/>
      <c r="L25" s="126"/>
      <c r="M25" s="126"/>
      <c r="N25" s="134"/>
    </row>
    <row r="26" spans="1:14" ht="18" customHeight="1" thickBot="1">
      <c r="A26" s="145" t="s">
        <v>194</v>
      </c>
      <c r="B26" s="127"/>
      <c r="C26" s="126"/>
      <c r="D26" s="127"/>
      <c r="E26" s="127"/>
      <c r="F26" s="127"/>
      <c r="G26" s="127"/>
      <c r="H26" s="133"/>
      <c r="I26" s="116">
        <f>I25/I23</f>
        <v>1.9313464954989288E-2</v>
      </c>
      <c r="J26" s="117">
        <f>J25/J23</f>
        <v>1.0313067787047117E-3</v>
      </c>
      <c r="K26" s="126"/>
      <c r="L26" s="126"/>
      <c r="M26" s="126"/>
      <c r="N26" s="134"/>
    </row>
    <row r="27" spans="1:14" ht="18" customHeight="1" thickBot="1">
      <c r="A27" s="146" t="s">
        <v>193</v>
      </c>
      <c r="B27" s="118"/>
      <c r="C27" s="119"/>
      <c r="D27" s="118"/>
      <c r="E27" s="118"/>
      <c r="F27" s="118"/>
      <c r="G27" s="118"/>
      <c r="H27" s="120"/>
      <c r="I27" s="147">
        <f>SQRT(I26*I26*H23/$C$31)/I26</f>
        <v>5.3398330186127232E-2</v>
      </c>
      <c r="J27" s="121"/>
      <c r="K27" s="121"/>
      <c r="L27" s="121"/>
      <c r="M27" s="121"/>
      <c r="N27" s="122"/>
    </row>
    <row r="28" spans="1:14" ht="18" customHeight="1">
      <c r="H28" s="123"/>
    </row>
    <row r="29" spans="1:14" ht="18" customHeight="1">
      <c r="H29" s="123"/>
    </row>
    <row r="30" spans="1:14" ht="18" customHeight="1">
      <c r="A30" s="124" t="s">
        <v>192</v>
      </c>
      <c r="B30" s="125" t="s">
        <v>207</v>
      </c>
      <c r="H30" s="123"/>
    </row>
    <row r="31" spans="1:14" ht="18" customHeight="1">
      <c r="A31" s="92" t="s">
        <v>191</v>
      </c>
      <c r="C31" s="127">
        <v>30</v>
      </c>
      <c r="D31" s="126" t="s">
        <v>190</v>
      </c>
      <c r="H31" s="123"/>
    </row>
    <row r="32" spans="1:14" ht="18" customHeight="1">
      <c r="H32" s="123"/>
    </row>
  </sheetData>
  <printOptions horizontalCentered="1"/>
  <pageMargins left="0.39370078740157483" right="0.39370078740157483" top="0.59055118110236227" bottom="0.47244094488188981" header="0.31496062992125984" footer="0.31496062992125984"/>
  <pageSetup paperSize="9" scale="54" orientation="portrait" r:id="rId1"/>
  <headerFooter>
    <oddHeader>&amp;L&amp;8File: &amp;F,
Sheet: &amp;A, Page: &amp;P of &amp;N.&amp;R&amp;8Prepared By: C.Savory,
Printed: &amp;D.</oddHeader>
    <oddFooter>&amp;R&amp;9Prepared By: Shah Bappi,
Printed: 2023-08-23 21:07.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28D32-F409-4D9A-AF6B-B15E37C8F666}">
  <sheetPr codeName="Sheet6"/>
  <dimension ref="A1:BN151"/>
  <sheetViews>
    <sheetView zoomScale="66" zoomScaleNormal="66" workbookViewId="0"/>
  </sheetViews>
  <sheetFormatPr defaultColWidth="9.140625" defaultRowHeight="12.75"/>
  <cols>
    <col min="1" max="1" width="11.140625" customWidth="1"/>
    <col min="2" max="2" width="11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6" width="11.28515625" style="2" bestFit="1" customWidth="1"/>
    <col min="17" max="17" width="11.140625" style="2" bestFit="1" customWidth="1"/>
    <col min="18" max="31" width="11.28515625" style="2" bestFit="1" customWidth="1"/>
    <col min="32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480</v>
      </c>
      <c r="BM1" s="28" t="s">
        <v>67</v>
      </c>
    </row>
    <row r="2" spans="1:66" ht="15">
      <c r="A2" s="25" t="s">
        <v>99</v>
      </c>
      <c r="B2" s="18" t="s">
        <v>112</v>
      </c>
      <c r="C2" s="15" t="s">
        <v>113</v>
      </c>
      <c r="D2" s="14" t="s">
        <v>230</v>
      </c>
      <c r="E2" s="16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7" t="s">
        <v>230</v>
      </c>
      <c r="M2" s="17" t="s">
        <v>230</v>
      </c>
      <c r="N2" s="17" t="s">
        <v>230</v>
      </c>
      <c r="O2" s="17" t="s">
        <v>230</v>
      </c>
      <c r="P2" s="17" t="s">
        <v>230</v>
      </c>
      <c r="Q2" s="17" t="s">
        <v>230</v>
      </c>
      <c r="R2" s="17" t="s">
        <v>230</v>
      </c>
      <c r="S2" s="17" t="s">
        <v>230</v>
      </c>
      <c r="T2" s="17" t="s">
        <v>230</v>
      </c>
      <c r="U2" s="17" t="s">
        <v>230</v>
      </c>
      <c r="V2" s="17" t="s">
        <v>230</v>
      </c>
      <c r="W2" s="17" t="s">
        <v>230</v>
      </c>
      <c r="X2" s="17" t="s">
        <v>230</v>
      </c>
      <c r="Y2" s="17" t="s">
        <v>230</v>
      </c>
      <c r="Z2" s="17" t="s">
        <v>230</v>
      </c>
      <c r="AA2" s="17" t="s">
        <v>230</v>
      </c>
      <c r="AB2" s="17" t="s">
        <v>230</v>
      </c>
      <c r="AC2" s="17" t="s">
        <v>230</v>
      </c>
      <c r="AD2" s="17" t="s">
        <v>230</v>
      </c>
      <c r="AE2" s="17" t="s">
        <v>230</v>
      </c>
      <c r="AF2" s="17" t="s">
        <v>230</v>
      </c>
      <c r="AG2" s="17" t="s">
        <v>230</v>
      </c>
      <c r="AH2" s="17" t="s">
        <v>230</v>
      </c>
      <c r="AI2" s="17" t="s">
        <v>230</v>
      </c>
      <c r="AJ2" s="154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51" t="s">
        <v>232</v>
      </c>
      <c r="E3" s="152" t="s">
        <v>233</v>
      </c>
      <c r="F3" s="153" t="s">
        <v>234</v>
      </c>
      <c r="G3" s="153" t="s">
        <v>235</v>
      </c>
      <c r="H3" s="153" t="s">
        <v>236</v>
      </c>
      <c r="I3" s="153" t="s">
        <v>237</v>
      </c>
      <c r="J3" s="153" t="s">
        <v>238</v>
      </c>
      <c r="K3" s="153" t="s">
        <v>239</v>
      </c>
      <c r="L3" s="153" t="s">
        <v>240</v>
      </c>
      <c r="M3" s="153" t="s">
        <v>241</v>
      </c>
      <c r="N3" s="153" t="s">
        <v>242</v>
      </c>
      <c r="O3" s="153" t="s">
        <v>243</v>
      </c>
      <c r="P3" s="153" t="s">
        <v>244</v>
      </c>
      <c r="Q3" s="153" t="s">
        <v>245</v>
      </c>
      <c r="R3" s="153" t="s">
        <v>246</v>
      </c>
      <c r="S3" s="153" t="s">
        <v>247</v>
      </c>
      <c r="T3" s="153" t="s">
        <v>248</v>
      </c>
      <c r="U3" s="153" t="s">
        <v>249</v>
      </c>
      <c r="V3" s="153" t="s">
        <v>250</v>
      </c>
      <c r="W3" s="153" t="s">
        <v>251</v>
      </c>
      <c r="X3" s="153" t="s">
        <v>252</v>
      </c>
      <c r="Y3" s="153" t="s">
        <v>253</v>
      </c>
      <c r="Z3" s="153" t="s">
        <v>254</v>
      </c>
      <c r="AA3" s="153" t="s">
        <v>255</v>
      </c>
      <c r="AB3" s="153" t="s">
        <v>256</v>
      </c>
      <c r="AC3" s="153" t="s">
        <v>257</v>
      </c>
      <c r="AD3" s="153" t="s">
        <v>258</v>
      </c>
      <c r="AE3" s="153" t="s">
        <v>259</v>
      </c>
      <c r="AF3" s="153" t="s">
        <v>260</v>
      </c>
      <c r="AG3" s="153" t="s">
        <v>261</v>
      </c>
      <c r="AH3" s="153" t="s">
        <v>262</v>
      </c>
      <c r="AI3" s="153" t="s">
        <v>263</v>
      </c>
      <c r="AJ3" s="154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115</v>
      </c>
      <c r="E4" s="10" t="s">
        <v>264</v>
      </c>
      <c r="F4" s="11" t="s">
        <v>265</v>
      </c>
      <c r="G4" s="11" t="s">
        <v>264</v>
      </c>
      <c r="H4" s="11" t="s">
        <v>264</v>
      </c>
      <c r="I4" s="11" t="s">
        <v>264</v>
      </c>
      <c r="J4" s="11" t="s">
        <v>264</v>
      </c>
      <c r="K4" s="11" t="s">
        <v>265</v>
      </c>
      <c r="L4" s="11" t="s">
        <v>265</v>
      </c>
      <c r="M4" s="11" t="s">
        <v>264</v>
      </c>
      <c r="N4" s="11" t="s">
        <v>264</v>
      </c>
      <c r="O4" s="11" t="s">
        <v>265</v>
      </c>
      <c r="P4" s="11" t="s">
        <v>264</v>
      </c>
      <c r="Q4" s="11" t="s">
        <v>264</v>
      </c>
      <c r="R4" s="11" t="s">
        <v>264</v>
      </c>
      <c r="S4" s="11" t="s">
        <v>264</v>
      </c>
      <c r="T4" s="11" t="s">
        <v>264</v>
      </c>
      <c r="U4" s="11" t="s">
        <v>264</v>
      </c>
      <c r="V4" s="11" t="s">
        <v>264</v>
      </c>
      <c r="W4" s="11" t="s">
        <v>264</v>
      </c>
      <c r="X4" s="11" t="s">
        <v>264</v>
      </c>
      <c r="Y4" s="11" t="s">
        <v>264</v>
      </c>
      <c r="Z4" s="11" t="s">
        <v>264</v>
      </c>
      <c r="AA4" s="11" t="s">
        <v>264</v>
      </c>
      <c r="AB4" s="11" t="s">
        <v>264</v>
      </c>
      <c r="AC4" s="11" t="s">
        <v>265</v>
      </c>
      <c r="AD4" s="11" t="s">
        <v>266</v>
      </c>
      <c r="AE4" s="11" t="s">
        <v>265</v>
      </c>
      <c r="AF4" s="11" t="s">
        <v>264</v>
      </c>
      <c r="AG4" s="11" t="s">
        <v>264</v>
      </c>
      <c r="AH4" s="11" t="s">
        <v>264</v>
      </c>
      <c r="AI4" s="11" t="s">
        <v>264</v>
      </c>
      <c r="AJ4" s="154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267</v>
      </c>
      <c r="E5" s="26" t="s">
        <v>117</v>
      </c>
      <c r="F5" s="26" t="s">
        <v>118</v>
      </c>
      <c r="G5" s="26" t="s">
        <v>268</v>
      </c>
      <c r="H5" s="26" t="s">
        <v>268</v>
      </c>
      <c r="I5" s="26" t="s">
        <v>117</v>
      </c>
      <c r="J5" s="26" t="s">
        <v>268</v>
      </c>
      <c r="K5" s="26" t="s">
        <v>117</v>
      </c>
      <c r="L5" s="26" t="s">
        <v>117</v>
      </c>
      <c r="M5" s="26" t="s">
        <v>268</v>
      </c>
      <c r="N5" s="26" t="s">
        <v>268</v>
      </c>
      <c r="O5" s="26" t="s">
        <v>118</v>
      </c>
      <c r="P5" s="26" t="s">
        <v>269</v>
      </c>
      <c r="Q5" s="26" t="s">
        <v>117</v>
      </c>
      <c r="R5" s="26" t="s">
        <v>117</v>
      </c>
      <c r="S5" s="26" t="s">
        <v>117</v>
      </c>
      <c r="T5" s="26" t="s">
        <v>117</v>
      </c>
      <c r="U5" s="26" t="s">
        <v>117</v>
      </c>
      <c r="V5" s="26" t="s">
        <v>117</v>
      </c>
      <c r="W5" s="26" t="s">
        <v>117</v>
      </c>
      <c r="X5" s="26" t="s">
        <v>117</v>
      </c>
      <c r="Y5" s="26" t="s">
        <v>117</v>
      </c>
      <c r="Z5" s="26" t="s">
        <v>117</v>
      </c>
      <c r="AA5" s="26" t="s">
        <v>270</v>
      </c>
      <c r="AB5" s="26" t="s">
        <v>117</v>
      </c>
      <c r="AC5" s="26" t="s">
        <v>117</v>
      </c>
      <c r="AD5" s="26" t="s">
        <v>118</v>
      </c>
      <c r="AE5" s="26" t="s">
        <v>117</v>
      </c>
      <c r="AF5" s="26" t="s">
        <v>268</v>
      </c>
      <c r="AG5" s="26" t="s">
        <v>117</v>
      </c>
      <c r="AH5" s="26" t="s">
        <v>117</v>
      </c>
      <c r="AI5" s="26" t="s">
        <v>117</v>
      </c>
      <c r="AJ5" s="154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7.4980404951097199</v>
      </c>
      <c r="E6" s="148">
        <v>6.7109999999999994</v>
      </c>
      <c r="F6" s="22">
        <v>7.2690000000000001</v>
      </c>
      <c r="G6" s="22">
        <v>6.7620000000000005</v>
      </c>
      <c r="H6" s="22">
        <v>6.8539000000000003</v>
      </c>
      <c r="I6" s="22">
        <v>7.3453429058159951</v>
      </c>
      <c r="J6" s="22">
        <v>6.92</v>
      </c>
      <c r="K6" s="22">
        <v>7.04</v>
      </c>
      <c r="L6" s="22">
        <v>7.42</v>
      </c>
      <c r="M6" s="22">
        <v>6.88</v>
      </c>
      <c r="N6" s="22">
        <v>7.16</v>
      </c>
      <c r="O6" s="22">
        <v>7.1159999999999997</v>
      </c>
      <c r="P6" s="22">
        <v>7.2</v>
      </c>
      <c r="Q6" s="22" t="s">
        <v>271</v>
      </c>
      <c r="R6" s="22">
        <v>7.15</v>
      </c>
      <c r="S6" s="22">
        <v>7.26</v>
      </c>
      <c r="T6" s="22">
        <v>7.46</v>
      </c>
      <c r="U6" s="22">
        <v>7.3929999999999998</v>
      </c>
      <c r="V6" s="22">
        <v>7.11</v>
      </c>
      <c r="W6" s="22">
        <v>7.3220000000000001</v>
      </c>
      <c r="X6" s="22">
        <v>6.97</v>
      </c>
      <c r="Y6" s="22">
        <v>6.7789999999999999</v>
      </c>
      <c r="Z6" s="22">
        <v>6.99</v>
      </c>
      <c r="AA6" s="22">
        <v>7.0529999999999999</v>
      </c>
      <c r="AB6" s="148">
        <v>6.4648500000000002</v>
      </c>
      <c r="AC6" s="22">
        <v>7.1639999999999997</v>
      </c>
      <c r="AD6" s="22">
        <v>6.9251899999999997</v>
      </c>
      <c r="AE6" s="22">
        <v>7.2469999999999999</v>
      </c>
      <c r="AF6" s="22">
        <v>6.89</v>
      </c>
      <c r="AG6" s="22">
        <v>6.9459999999999997</v>
      </c>
      <c r="AH6" s="22">
        <v>7.1280000000000001</v>
      </c>
      <c r="AI6" s="22">
        <v>6.99</v>
      </c>
      <c r="AJ6" s="154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7.3930612134111087</v>
      </c>
      <c r="E7" s="149">
        <v>6.0310000000000006</v>
      </c>
      <c r="F7" s="11">
        <v>7.0730000000000004</v>
      </c>
      <c r="G7" s="11">
        <v>6.9220000000000006</v>
      </c>
      <c r="H7" s="11">
        <v>6.9072500000000003</v>
      </c>
      <c r="I7" s="11">
        <v>7.2541918498406206</v>
      </c>
      <c r="J7" s="11">
        <v>6.98</v>
      </c>
      <c r="K7" s="11">
        <v>7.32</v>
      </c>
      <c r="L7" s="11">
        <v>7.46</v>
      </c>
      <c r="M7" s="11">
        <v>6.98</v>
      </c>
      <c r="N7" s="11">
        <v>7.16</v>
      </c>
      <c r="O7" s="150">
        <v>6.7190000000000003</v>
      </c>
      <c r="P7" s="11">
        <v>7.2200000000000006</v>
      </c>
      <c r="Q7" s="11" t="s">
        <v>271</v>
      </c>
      <c r="R7" s="11">
        <v>7.21</v>
      </c>
      <c r="S7" s="11">
        <v>7.33</v>
      </c>
      <c r="T7" s="11">
        <v>7.52</v>
      </c>
      <c r="U7" s="11">
        <v>7.4829999999999997</v>
      </c>
      <c r="V7" s="11">
        <v>6.93</v>
      </c>
      <c r="W7" s="11">
        <v>7.0739999999999998</v>
      </c>
      <c r="X7" s="11">
        <v>7.04</v>
      </c>
      <c r="Y7" s="11">
        <v>6.9930000000000003</v>
      </c>
      <c r="Z7" s="11">
        <v>7.0600000000000005</v>
      </c>
      <c r="AA7" s="11">
        <v>7.0570000000000004</v>
      </c>
      <c r="AB7" s="149">
        <v>6.4701000000000004</v>
      </c>
      <c r="AC7" s="11">
        <v>7.0860000000000003</v>
      </c>
      <c r="AD7" s="11">
        <v>6.9686599999999999</v>
      </c>
      <c r="AE7" s="11">
        <v>7.24</v>
      </c>
      <c r="AF7" s="11">
        <v>6.98</v>
      </c>
      <c r="AG7" s="11">
        <v>6.9859999999999998</v>
      </c>
      <c r="AH7" s="11">
        <v>7.2560000000000002</v>
      </c>
      <c r="AI7" s="11">
        <v>7.1</v>
      </c>
      <c r="AJ7" s="154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7.4191624749523779</v>
      </c>
      <c r="E8" s="149">
        <v>6.1319999999999997</v>
      </c>
      <c r="F8" s="11">
        <v>7.2430000000000003</v>
      </c>
      <c r="G8" s="11">
        <v>7.0679999999999996</v>
      </c>
      <c r="H8" s="11">
        <v>7.0246200000000005</v>
      </c>
      <c r="I8" s="11">
        <v>7.4824411614357036</v>
      </c>
      <c r="J8" s="11">
        <v>6.8</v>
      </c>
      <c r="K8" s="11">
        <v>7.33</v>
      </c>
      <c r="L8" s="11">
        <v>7.63</v>
      </c>
      <c r="M8" s="11">
        <v>7.15</v>
      </c>
      <c r="N8" s="11">
        <v>7.1</v>
      </c>
      <c r="O8" s="11">
        <v>7.2450000000000001</v>
      </c>
      <c r="P8" s="11">
        <v>7.24</v>
      </c>
      <c r="Q8" s="11" t="s">
        <v>271</v>
      </c>
      <c r="R8" s="11">
        <v>7.12</v>
      </c>
      <c r="S8" s="11">
        <v>7.42</v>
      </c>
      <c r="T8" s="11">
        <v>7.32</v>
      </c>
      <c r="U8" s="11">
        <v>7.3689999999999998</v>
      </c>
      <c r="V8" s="11">
        <v>7.17</v>
      </c>
      <c r="W8" s="11">
        <v>7.0049999999999999</v>
      </c>
      <c r="X8" s="11">
        <v>7.01</v>
      </c>
      <c r="Y8" s="11">
        <v>7.0839999999999996</v>
      </c>
      <c r="Z8" s="11">
        <v>7.02</v>
      </c>
      <c r="AA8" s="11">
        <v>7.2220000000000004</v>
      </c>
      <c r="AB8" s="149">
        <v>6.5782499999999997</v>
      </c>
      <c r="AC8" s="11">
        <v>7.1959999999999997</v>
      </c>
      <c r="AD8" s="11">
        <v>7.0744699999999998</v>
      </c>
      <c r="AE8" s="11">
        <v>7.27</v>
      </c>
      <c r="AF8" s="11">
        <v>6.92</v>
      </c>
      <c r="AG8" s="11">
        <v>6.9260000000000002</v>
      </c>
      <c r="AH8" s="11">
        <v>7.18</v>
      </c>
      <c r="AI8" s="11">
        <v>6.86</v>
      </c>
      <c r="AJ8" s="154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7.1605786338937136</v>
      </c>
      <c r="E9" s="149">
        <v>6.649</v>
      </c>
      <c r="F9" s="11">
        <v>7.218</v>
      </c>
      <c r="G9" s="11">
        <v>7.0640000000000001</v>
      </c>
      <c r="H9" s="11">
        <v>7.0420800000000003</v>
      </c>
      <c r="I9" s="11">
        <v>7.4986064962726404</v>
      </c>
      <c r="J9" s="11">
        <v>6.98</v>
      </c>
      <c r="K9" s="11">
        <v>7.24</v>
      </c>
      <c r="L9" s="11">
        <v>7.43</v>
      </c>
      <c r="M9" s="11">
        <v>6.98</v>
      </c>
      <c r="N9" s="11">
        <v>7.14</v>
      </c>
      <c r="O9" s="11">
        <v>7.0919999999999996</v>
      </c>
      <c r="P9" s="11">
        <v>7.3</v>
      </c>
      <c r="Q9" s="11" t="s">
        <v>271</v>
      </c>
      <c r="R9" s="11">
        <v>7.14</v>
      </c>
      <c r="S9" s="11">
        <v>7.47</v>
      </c>
      <c r="T9" s="11">
        <v>7.31</v>
      </c>
      <c r="U9" s="11">
        <v>7.6050000000000004</v>
      </c>
      <c r="V9" s="11">
        <v>6.93</v>
      </c>
      <c r="W9" s="11">
        <v>7.0720000000000001</v>
      </c>
      <c r="X9" s="11">
        <v>6.98</v>
      </c>
      <c r="Y9" s="11">
        <v>7.0780000000000003</v>
      </c>
      <c r="Z9" s="11">
        <v>7.0600000000000005</v>
      </c>
      <c r="AA9" s="11">
        <v>7.1029999999999998</v>
      </c>
      <c r="AB9" s="149">
        <v>6.5184000000000006</v>
      </c>
      <c r="AC9" s="11">
        <v>7.218</v>
      </c>
      <c r="AD9" s="11">
        <v>7.211689999999999</v>
      </c>
      <c r="AE9" s="11">
        <v>7.3410000000000002</v>
      </c>
      <c r="AF9" s="11">
        <v>6.87</v>
      </c>
      <c r="AG9" s="11">
        <v>6.9029999999999996</v>
      </c>
      <c r="AH9" s="11">
        <v>7.1289999999999996</v>
      </c>
      <c r="AI9" s="11">
        <v>7.07</v>
      </c>
      <c r="AJ9" s="154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7.1297860898184648</v>
      </c>
      <c r="BN9" s="28"/>
    </row>
    <row r="10" spans="1:66">
      <c r="A10" s="30"/>
      <c r="B10" s="19">
        <v>1</v>
      </c>
      <c r="C10" s="9">
        <v>5</v>
      </c>
      <c r="D10" s="10">
        <v>7.2906138084694323</v>
      </c>
      <c r="E10" s="149">
        <v>6.0310000000000006</v>
      </c>
      <c r="F10" s="11">
        <v>7.3259999999999996</v>
      </c>
      <c r="G10" s="11">
        <v>6.9420000000000002</v>
      </c>
      <c r="H10" s="11">
        <v>6.8645700000000005</v>
      </c>
      <c r="I10" s="11">
        <v>7.5457207190600881</v>
      </c>
      <c r="J10" s="11">
        <v>6.99</v>
      </c>
      <c r="K10" s="11">
        <v>7.2799999999999994</v>
      </c>
      <c r="L10" s="11">
        <v>7.24</v>
      </c>
      <c r="M10" s="11">
        <v>6.93</v>
      </c>
      <c r="N10" s="11">
        <v>7.16</v>
      </c>
      <c r="O10" s="11">
        <v>7.1260000000000003</v>
      </c>
      <c r="P10" s="11">
        <v>7.2799999999999994</v>
      </c>
      <c r="Q10" s="11" t="s">
        <v>271</v>
      </c>
      <c r="R10" s="11">
        <v>7.27</v>
      </c>
      <c r="S10" s="11">
        <v>7.34</v>
      </c>
      <c r="T10" s="11">
        <v>7.4</v>
      </c>
      <c r="U10" s="11">
        <v>7.2759999999999998</v>
      </c>
      <c r="V10" s="11">
        <v>6.98</v>
      </c>
      <c r="W10" s="11">
        <v>7.0940000000000003</v>
      </c>
      <c r="X10" s="11">
        <v>7.01</v>
      </c>
      <c r="Y10" s="11">
        <v>6.7640000000000002</v>
      </c>
      <c r="Z10" s="11">
        <v>7.0299999999999994</v>
      </c>
      <c r="AA10" s="11">
        <v>7.1769999999999996</v>
      </c>
      <c r="AB10" s="149">
        <v>6.5385999999999997</v>
      </c>
      <c r="AC10" s="11">
        <v>7.1740000000000004</v>
      </c>
      <c r="AD10" s="11">
        <v>6.9319499999999996</v>
      </c>
      <c r="AE10" s="11">
        <v>7.2789999999999999</v>
      </c>
      <c r="AF10" s="11">
        <v>6.93</v>
      </c>
      <c r="AG10" s="11">
        <v>6.9260000000000002</v>
      </c>
      <c r="AH10" s="11">
        <v>6.952</v>
      </c>
      <c r="AI10" s="11">
        <v>7.08</v>
      </c>
      <c r="AJ10" s="154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7</v>
      </c>
    </row>
    <row r="11" spans="1:66">
      <c r="A11" s="30"/>
      <c r="B11" s="19">
        <v>1</v>
      </c>
      <c r="C11" s="9">
        <v>6</v>
      </c>
      <c r="D11" s="10">
        <v>7.5449857062875525</v>
      </c>
      <c r="E11" s="149">
        <v>5.6059999999999999</v>
      </c>
      <c r="F11" s="11">
        <v>7.2939999999999996</v>
      </c>
      <c r="G11" s="11">
        <v>7.0719999999999992</v>
      </c>
      <c r="H11" s="11">
        <v>6.9526599999999998</v>
      </c>
      <c r="I11" s="11">
        <v>7.4485699570768942</v>
      </c>
      <c r="J11" s="11">
        <v>6.88</v>
      </c>
      <c r="K11" s="11">
        <v>7.23</v>
      </c>
      <c r="L11" s="11">
        <v>7.2200000000000006</v>
      </c>
      <c r="M11" s="11">
        <v>6.91</v>
      </c>
      <c r="N11" s="11">
        <v>7.23</v>
      </c>
      <c r="O11" s="11">
        <v>7.0229999999999997</v>
      </c>
      <c r="P11" s="11">
        <v>7.2200000000000006</v>
      </c>
      <c r="Q11" s="11" t="s">
        <v>271</v>
      </c>
      <c r="R11" s="11">
        <v>7.16</v>
      </c>
      <c r="S11" s="11">
        <v>7.16</v>
      </c>
      <c r="T11" s="11">
        <v>7.19</v>
      </c>
      <c r="U11" s="11">
        <v>7.04</v>
      </c>
      <c r="V11" s="11">
        <v>6.91</v>
      </c>
      <c r="W11" s="11">
        <v>7.165</v>
      </c>
      <c r="X11" s="11">
        <v>7.02</v>
      </c>
      <c r="Y11" s="11">
        <v>7.1879999999999997</v>
      </c>
      <c r="Z11" s="11">
        <v>7.0299999999999994</v>
      </c>
      <c r="AA11" s="11">
        <v>7.3739999999999997</v>
      </c>
      <c r="AB11" s="149">
        <v>6.5247000000000011</v>
      </c>
      <c r="AC11" s="11">
        <v>7.1760000000000002</v>
      </c>
      <c r="AD11" s="11">
        <v>7.1357499999999998</v>
      </c>
      <c r="AE11" s="11">
        <v>7.3170000000000002</v>
      </c>
      <c r="AF11" s="11">
        <v>6.81</v>
      </c>
      <c r="AG11" s="11">
        <v>6.9639999999999995</v>
      </c>
      <c r="AH11" s="11">
        <v>6.9269999999999996</v>
      </c>
      <c r="AI11" s="11">
        <v>7.05</v>
      </c>
      <c r="AJ11" s="154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7.0856059069070145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54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7.2702330940611288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54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7.2990281081645279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54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7.1671302867011253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54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7.4212814172678661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54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7.1617925013794252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54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7.2873914346788879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54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7.5861855820141288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54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7.2839837760099035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5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7.2890516969463413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54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7.4015790346487842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5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7.4466485855199354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54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7.2605856228415906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54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7.5426819909334997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54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272</v>
      </c>
      <c r="C26" s="12"/>
      <c r="D26" s="23">
        <v>7.340481068509904</v>
      </c>
      <c r="E26" s="23">
        <v>6.1933333333333342</v>
      </c>
      <c r="F26" s="23">
        <v>7.2371666666666661</v>
      </c>
      <c r="G26" s="23">
        <v>6.9716666666666667</v>
      </c>
      <c r="H26" s="23">
        <v>6.9408466666666664</v>
      </c>
      <c r="I26" s="23">
        <v>7.42914551491699</v>
      </c>
      <c r="J26" s="23">
        <v>6.9250000000000007</v>
      </c>
      <c r="K26" s="23">
        <v>7.2399999999999993</v>
      </c>
      <c r="L26" s="23">
        <v>7.3999999999999995</v>
      </c>
      <c r="M26" s="23">
        <v>6.9716666666666667</v>
      </c>
      <c r="N26" s="23">
        <v>7.1583333333333341</v>
      </c>
      <c r="O26" s="23">
        <v>7.0534999999999997</v>
      </c>
      <c r="P26" s="23">
        <v>7.2433333333333332</v>
      </c>
      <c r="Q26" s="23" t="s">
        <v>674</v>
      </c>
      <c r="R26" s="23">
        <v>7.1749999999999998</v>
      </c>
      <c r="S26" s="23">
        <v>7.3299999999999983</v>
      </c>
      <c r="T26" s="23">
        <v>7.3666666666666663</v>
      </c>
      <c r="U26" s="23">
        <v>7.3609999999999998</v>
      </c>
      <c r="V26" s="23">
        <v>7.0049999999999999</v>
      </c>
      <c r="W26" s="23">
        <v>7.1219999999999999</v>
      </c>
      <c r="X26" s="23">
        <v>7.0049999999999999</v>
      </c>
      <c r="Y26" s="23">
        <v>6.9810000000000008</v>
      </c>
      <c r="Z26" s="23">
        <v>7.0316666666666672</v>
      </c>
      <c r="AA26" s="23">
        <v>7.1643333333333343</v>
      </c>
      <c r="AB26" s="23">
        <v>6.5158166666666668</v>
      </c>
      <c r="AC26" s="23">
        <v>7.1690000000000005</v>
      </c>
      <c r="AD26" s="23">
        <v>7.0412849999999993</v>
      </c>
      <c r="AE26" s="23">
        <v>7.2823333333333329</v>
      </c>
      <c r="AF26" s="23">
        <v>6.9000000000000012</v>
      </c>
      <c r="AG26" s="23">
        <v>6.9418333333333324</v>
      </c>
      <c r="AH26" s="23">
        <v>7.0953333333333326</v>
      </c>
      <c r="AI26" s="23">
        <v>7.0249999999999995</v>
      </c>
      <c r="AJ26" s="154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273</v>
      </c>
      <c r="C27" s="29"/>
      <c r="D27" s="11">
        <v>7.2948209583169801</v>
      </c>
      <c r="E27" s="11">
        <v>6.0815000000000001</v>
      </c>
      <c r="F27" s="11">
        <v>7.2560000000000002</v>
      </c>
      <c r="G27" s="11">
        <v>7.0030000000000001</v>
      </c>
      <c r="H27" s="11">
        <v>6.9299549999999996</v>
      </c>
      <c r="I27" s="11">
        <v>7.4655055592562984</v>
      </c>
      <c r="J27" s="11">
        <v>6.95</v>
      </c>
      <c r="K27" s="11">
        <v>7.26</v>
      </c>
      <c r="L27" s="11">
        <v>7.4249999999999998</v>
      </c>
      <c r="M27" s="11">
        <v>6.9550000000000001</v>
      </c>
      <c r="N27" s="11">
        <v>7.16</v>
      </c>
      <c r="O27" s="11">
        <v>7.1039999999999992</v>
      </c>
      <c r="P27" s="11">
        <v>7.23</v>
      </c>
      <c r="Q27" s="11" t="s">
        <v>674</v>
      </c>
      <c r="R27" s="11">
        <v>7.1550000000000002</v>
      </c>
      <c r="S27" s="11">
        <v>7.335</v>
      </c>
      <c r="T27" s="11">
        <v>7.36</v>
      </c>
      <c r="U27" s="11">
        <v>7.3810000000000002</v>
      </c>
      <c r="V27" s="11">
        <v>6.9550000000000001</v>
      </c>
      <c r="W27" s="11">
        <v>7.0839999999999996</v>
      </c>
      <c r="X27" s="11">
        <v>7.01</v>
      </c>
      <c r="Y27" s="11">
        <v>7.0355000000000008</v>
      </c>
      <c r="Z27" s="11">
        <v>7.0299999999999994</v>
      </c>
      <c r="AA27" s="11">
        <v>7.14</v>
      </c>
      <c r="AB27" s="11">
        <v>6.5215500000000013</v>
      </c>
      <c r="AC27" s="11">
        <v>7.1750000000000007</v>
      </c>
      <c r="AD27" s="11">
        <v>7.0215649999999998</v>
      </c>
      <c r="AE27" s="11">
        <v>7.2744999999999997</v>
      </c>
      <c r="AF27" s="11">
        <v>6.9049999999999994</v>
      </c>
      <c r="AG27" s="11">
        <v>6.9359999999999999</v>
      </c>
      <c r="AH27" s="11">
        <v>7.1284999999999998</v>
      </c>
      <c r="AI27" s="11">
        <v>7.0600000000000005</v>
      </c>
      <c r="AJ27" s="154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274</v>
      </c>
      <c r="C28" s="29"/>
      <c r="D28" s="24">
        <v>0.14177012386942836</v>
      </c>
      <c r="E28" s="24">
        <v>0.41881674592435592</v>
      </c>
      <c r="F28" s="24">
        <v>8.8867129281116189E-2</v>
      </c>
      <c r="G28" s="24">
        <v>0.12262082476751884</v>
      </c>
      <c r="H28" s="24">
        <v>7.9890303208003069E-2</v>
      </c>
      <c r="I28" s="24">
        <v>0.10887056834494319</v>
      </c>
      <c r="J28" s="24">
        <v>7.4766302570075216E-2</v>
      </c>
      <c r="K28" s="24">
        <v>0.10601886624558855</v>
      </c>
      <c r="L28" s="24">
        <v>0.15218409903797414</v>
      </c>
      <c r="M28" s="24">
        <v>9.5794919837466838E-2</v>
      </c>
      <c r="N28" s="24">
        <v>4.2150523919243156E-2</v>
      </c>
      <c r="O28" s="24">
        <v>0.17896228652987189</v>
      </c>
      <c r="P28" s="24">
        <v>3.8815804341358659E-2</v>
      </c>
      <c r="Q28" s="24" t="s">
        <v>674</v>
      </c>
      <c r="R28" s="24">
        <v>5.5407580708780109E-2</v>
      </c>
      <c r="S28" s="24">
        <v>0.11099549540409277</v>
      </c>
      <c r="T28" s="24">
        <v>0.11826523862347135</v>
      </c>
      <c r="U28" s="24">
        <v>0.19275580406306841</v>
      </c>
      <c r="V28" s="24">
        <v>0.10876580344942989</v>
      </c>
      <c r="W28" s="24">
        <v>0.11056762636504416</v>
      </c>
      <c r="X28" s="24">
        <v>2.58843582110895E-2</v>
      </c>
      <c r="Y28" s="24">
        <v>0.17372622139446872</v>
      </c>
      <c r="Z28" s="24">
        <v>2.6394443859772406E-2</v>
      </c>
      <c r="AA28" s="24">
        <v>0.12257514701874372</v>
      </c>
      <c r="AB28" s="24">
        <v>4.2872376498937513E-2</v>
      </c>
      <c r="AC28" s="24">
        <v>4.4984441754899976E-2</v>
      </c>
      <c r="AD28" s="24">
        <v>0.11812647996956466</v>
      </c>
      <c r="AE28" s="24">
        <v>3.9616494881130941E-2</v>
      </c>
      <c r="AF28" s="24">
        <v>5.7965506984757963E-2</v>
      </c>
      <c r="AG28" s="24">
        <v>2.9895930603790581E-2</v>
      </c>
      <c r="AH28" s="24">
        <v>0.12966366748887947</v>
      </c>
      <c r="AI28" s="24">
        <v>8.9162772500634868E-2</v>
      </c>
      <c r="AJ28" s="206"/>
      <c r="AK28" s="207"/>
      <c r="AL28" s="207"/>
      <c r="AM28" s="207"/>
      <c r="AN28" s="207"/>
      <c r="AO28" s="207"/>
      <c r="AP28" s="207"/>
      <c r="AQ28" s="207"/>
      <c r="AR28" s="207"/>
      <c r="AS28" s="207"/>
      <c r="AT28" s="207"/>
      <c r="AU28" s="207"/>
      <c r="AV28" s="207"/>
      <c r="AW28" s="207"/>
      <c r="AX28" s="207"/>
      <c r="AY28" s="207"/>
      <c r="AZ28" s="207"/>
      <c r="BA28" s="207"/>
      <c r="BB28" s="207"/>
      <c r="BC28" s="207"/>
      <c r="BD28" s="207"/>
      <c r="BE28" s="207"/>
      <c r="BF28" s="207"/>
      <c r="BG28" s="207"/>
      <c r="BH28" s="207"/>
      <c r="BI28" s="207"/>
      <c r="BJ28" s="207"/>
      <c r="BK28" s="207"/>
      <c r="BL28" s="207"/>
      <c r="BM28" s="56"/>
    </row>
    <row r="29" spans="1:65">
      <c r="A29" s="30"/>
      <c r="B29" s="3" t="s">
        <v>87</v>
      </c>
      <c r="C29" s="29"/>
      <c r="D29" s="13">
        <v>1.9313464954989288E-2</v>
      </c>
      <c r="E29" s="13">
        <v>6.7623801817710855E-2</v>
      </c>
      <c r="F29" s="13">
        <v>1.2279270793973176E-2</v>
      </c>
      <c r="G29" s="13">
        <v>1.758845203454729E-2</v>
      </c>
      <c r="H29" s="13">
        <v>1.1510166849193672E-2</v>
      </c>
      <c r="I29" s="13">
        <v>1.4654520917155526E-2</v>
      </c>
      <c r="J29" s="13">
        <v>1.0796577988458515E-2</v>
      </c>
      <c r="K29" s="13">
        <v>1.4643489812926597E-2</v>
      </c>
      <c r="L29" s="13">
        <v>2.0565418788915425E-2</v>
      </c>
      <c r="M29" s="13">
        <v>1.3740605283882405E-2</v>
      </c>
      <c r="N29" s="13">
        <v>5.8883153321410689E-3</v>
      </c>
      <c r="O29" s="13">
        <v>2.5372125402973261E-2</v>
      </c>
      <c r="P29" s="13">
        <v>5.3588317084250336E-3</v>
      </c>
      <c r="Q29" s="13" t="s">
        <v>674</v>
      </c>
      <c r="R29" s="13">
        <v>7.7223109001784123E-3</v>
      </c>
      <c r="S29" s="13">
        <v>1.5142632388007202E-2</v>
      </c>
      <c r="T29" s="13">
        <v>1.6054104790516475E-2</v>
      </c>
      <c r="U29" s="13">
        <v>2.6186089398596443E-2</v>
      </c>
      <c r="V29" s="13">
        <v>1.5526881291852947E-2</v>
      </c>
      <c r="W29" s="13">
        <v>1.5524800107419849E-2</v>
      </c>
      <c r="X29" s="13">
        <v>3.6951260829535333E-3</v>
      </c>
      <c r="Y29" s="13">
        <v>2.4885578197173571E-2</v>
      </c>
      <c r="Z29" s="13">
        <v>3.753654021299702E-3</v>
      </c>
      <c r="AA29" s="13">
        <v>1.710907928424283E-2</v>
      </c>
      <c r="AB29" s="13">
        <v>6.5797395310801428E-3</v>
      </c>
      <c r="AC29" s="13">
        <v>6.2748558731901202E-3</v>
      </c>
      <c r="AD29" s="13">
        <v>1.6776267395733117E-2</v>
      </c>
      <c r="AE29" s="13">
        <v>5.440082603716429E-3</v>
      </c>
      <c r="AF29" s="13">
        <v>8.4007981137330361E-3</v>
      </c>
      <c r="AG29" s="13">
        <v>4.3066333010670452E-3</v>
      </c>
      <c r="AH29" s="13">
        <v>1.8274499787026142E-2</v>
      </c>
      <c r="AI29" s="13">
        <v>1.2692209608631299E-2</v>
      </c>
      <c r="AJ29" s="154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275</v>
      </c>
      <c r="C30" s="29"/>
      <c r="D30" s="13">
        <v>2.9551374478445691E-2</v>
      </c>
      <c r="E30" s="13">
        <v>-0.13134373804319477</v>
      </c>
      <c r="F30" s="13">
        <v>1.5060841306521633E-2</v>
      </c>
      <c r="G30" s="13">
        <v>-2.2177302538935462E-2</v>
      </c>
      <c r="H30" s="13">
        <v>-2.6500012871579548E-2</v>
      </c>
      <c r="I30" s="13">
        <v>4.1987153797786281E-2</v>
      </c>
      <c r="J30" s="13">
        <v>-2.8722613447113687E-2</v>
      </c>
      <c r="K30" s="13">
        <v>1.5458235183089641E-2</v>
      </c>
      <c r="L30" s="13">
        <v>3.7899301153986542E-2</v>
      </c>
      <c r="M30" s="13">
        <v>-2.2177302538935462E-2</v>
      </c>
      <c r="N30" s="13">
        <v>4.0039410937777742E-3</v>
      </c>
      <c r="O30" s="13">
        <v>-1.0699632339237208E-2</v>
      </c>
      <c r="P30" s="13">
        <v>1.5925757390816697E-2</v>
      </c>
      <c r="Q30" s="13" t="s">
        <v>674</v>
      </c>
      <c r="R30" s="13">
        <v>6.341552132412831E-3</v>
      </c>
      <c r="S30" s="13">
        <v>2.8081334791719037E-2</v>
      </c>
      <c r="T30" s="13">
        <v>3.3224079076716428E-2</v>
      </c>
      <c r="U30" s="13">
        <v>3.2429291323580411E-2</v>
      </c>
      <c r="V30" s="13">
        <v>-1.7502080461665348E-2</v>
      </c>
      <c r="W30" s="13">
        <v>-1.0920509704468451E-3</v>
      </c>
      <c r="X30" s="13">
        <v>-1.7502080461665348E-2</v>
      </c>
      <c r="Y30" s="13">
        <v>-2.0868240357299728E-2</v>
      </c>
      <c r="Z30" s="13">
        <v>-1.3761902799849013E-2</v>
      </c>
      <c r="AA30" s="13">
        <v>4.8454810676863413E-3</v>
      </c>
      <c r="AB30" s="13">
        <v>-8.6113302056644248E-2</v>
      </c>
      <c r="AC30" s="13">
        <v>5.5000121585042638E-3</v>
      </c>
      <c r="AD30" s="13">
        <v>-1.2412867469452915E-2</v>
      </c>
      <c r="AE30" s="13">
        <v>2.1395767221222828E-2</v>
      </c>
      <c r="AF30" s="13">
        <v>-3.2229030005066273E-2</v>
      </c>
      <c r="AG30" s="13">
        <v>-2.6361626298092466E-2</v>
      </c>
      <c r="AH30" s="13">
        <v>-4.8322286322631802E-3</v>
      </c>
      <c r="AI30" s="13">
        <v>-1.4696947215303235E-2</v>
      </c>
      <c r="AJ30" s="154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276</v>
      </c>
      <c r="C31" s="47"/>
      <c r="D31" s="45" t="s">
        <v>277</v>
      </c>
      <c r="E31" s="45">
        <v>5.05</v>
      </c>
      <c r="F31" s="45">
        <v>0.93</v>
      </c>
      <c r="G31" s="45">
        <v>0.59</v>
      </c>
      <c r="H31" s="45">
        <v>0.77</v>
      </c>
      <c r="I31" s="45">
        <v>2.0299999999999998</v>
      </c>
      <c r="J31" s="45">
        <v>0.86</v>
      </c>
      <c r="K31" s="45">
        <v>0.95</v>
      </c>
      <c r="L31" s="45">
        <v>1.87</v>
      </c>
      <c r="M31" s="45">
        <v>0.59</v>
      </c>
      <c r="N31" s="45">
        <v>0.48</v>
      </c>
      <c r="O31" s="45">
        <v>0.12</v>
      </c>
      <c r="P31" s="45">
        <v>0.97</v>
      </c>
      <c r="Q31" s="45" t="s">
        <v>277</v>
      </c>
      <c r="R31" s="45">
        <v>0.57999999999999996</v>
      </c>
      <c r="S31" s="45">
        <v>1.46</v>
      </c>
      <c r="T31" s="45">
        <v>1.67</v>
      </c>
      <c r="U31" s="45">
        <v>1.64</v>
      </c>
      <c r="V31" s="45">
        <v>0.4</v>
      </c>
      <c r="W31" s="45">
        <v>0.27</v>
      </c>
      <c r="X31" s="45">
        <v>0.4</v>
      </c>
      <c r="Y31" s="45">
        <v>0.54</v>
      </c>
      <c r="Z31" s="45">
        <v>0.24</v>
      </c>
      <c r="AA31" s="45">
        <v>0.52</v>
      </c>
      <c r="AB31" s="45">
        <v>3.2</v>
      </c>
      <c r="AC31" s="45">
        <v>0.54</v>
      </c>
      <c r="AD31" s="45">
        <v>0.19</v>
      </c>
      <c r="AE31" s="45">
        <v>1.19</v>
      </c>
      <c r="AF31" s="45">
        <v>1</v>
      </c>
      <c r="AG31" s="45">
        <v>0.76</v>
      </c>
      <c r="AH31" s="45">
        <v>0.12</v>
      </c>
      <c r="AI31" s="45">
        <v>0.28000000000000003</v>
      </c>
      <c r="AJ31" s="154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BM32" s="55"/>
    </row>
    <row r="33" spans="1:65" ht="15">
      <c r="B33" s="8" t="s">
        <v>481</v>
      </c>
      <c r="BM33" s="28" t="s">
        <v>278</v>
      </c>
    </row>
    <row r="34" spans="1:65" ht="15">
      <c r="A34" s="25" t="s">
        <v>125</v>
      </c>
      <c r="B34" s="18" t="s">
        <v>112</v>
      </c>
      <c r="C34" s="15" t="s">
        <v>113</v>
      </c>
      <c r="D34" s="16" t="s">
        <v>230</v>
      </c>
      <c r="E34" s="15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8">
        <v>1</v>
      </c>
    </row>
    <row r="35" spans="1:65">
      <c r="A35" s="30"/>
      <c r="B35" s="19" t="s">
        <v>231</v>
      </c>
      <c r="C35" s="9" t="s">
        <v>231</v>
      </c>
      <c r="D35" s="152" t="s">
        <v>258</v>
      </c>
      <c r="E35" s="15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8" t="s">
        <v>83</v>
      </c>
    </row>
    <row r="36" spans="1:65">
      <c r="A36" s="30"/>
      <c r="B36" s="19"/>
      <c r="C36" s="9"/>
      <c r="D36" s="10" t="s">
        <v>266</v>
      </c>
      <c r="E36" s="15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8">
        <v>1</v>
      </c>
    </row>
    <row r="37" spans="1:65">
      <c r="A37" s="30"/>
      <c r="B37" s="19"/>
      <c r="C37" s="9"/>
      <c r="D37" s="26" t="s">
        <v>118</v>
      </c>
      <c r="E37" s="15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8">
        <v>1</v>
      </c>
    </row>
    <row r="38" spans="1:65">
      <c r="A38" s="30"/>
      <c r="B38" s="18">
        <v>1</v>
      </c>
      <c r="C38" s="14">
        <v>1</v>
      </c>
      <c r="D38" s="208">
        <v>10.8063</v>
      </c>
      <c r="E38" s="209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210"/>
      <c r="V38" s="210"/>
      <c r="W38" s="210"/>
      <c r="X38" s="210"/>
      <c r="Y38" s="210"/>
      <c r="Z38" s="210"/>
      <c r="AA38" s="210"/>
      <c r="AB38" s="210"/>
      <c r="AC38" s="210"/>
      <c r="AD38" s="210"/>
      <c r="AE38" s="210"/>
      <c r="AF38" s="210"/>
      <c r="AG38" s="210"/>
      <c r="AH38" s="210"/>
      <c r="AI38" s="210"/>
      <c r="AJ38" s="210"/>
      <c r="AK38" s="210"/>
      <c r="AL38" s="210"/>
      <c r="AM38" s="210"/>
      <c r="AN38" s="210"/>
      <c r="AO38" s="210"/>
      <c r="AP38" s="210"/>
      <c r="AQ38" s="210"/>
      <c r="AR38" s="210"/>
      <c r="AS38" s="210"/>
      <c r="AT38" s="210"/>
      <c r="AU38" s="210"/>
      <c r="AV38" s="210"/>
      <c r="AW38" s="210"/>
      <c r="AX38" s="210"/>
      <c r="AY38" s="210"/>
      <c r="AZ38" s="210"/>
      <c r="BA38" s="210"/>
      <c r="BB38" s="210"/>
      <c r="BC38" s="210"/>
      <c r="BD38" s="210"/>
      <c r="BE38" s="210"/>
      <c r="BF38" s="210"/>
      <c r="BG38" s="210"/>
      <c r="BH38" s="210"/>
      <c r="BI38" s="210"/>
      <c r="BJ38" s="210"/>
      <c r="BK38" s="210"/>
      <c r="BL38" s="210"/>
      <c r="BM38" s="211">
        <v>1</v>
      </c>
    </row>
    <row r="39" spans="1:65">
      <c r="A39" s="30"/>
      <c r="B39" s="19">
        <v>1</v>
      </c>
      <c r="C39" s="9">
        <v>2</v>
      </c>
      <c r="D39" s="212">
        <v>11.22772</v>
      </c>
      <c r="E39" s="209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210"/>
      <c r="V39" s="210"/>
      <c r="W39" s="210"/>
      <c r="X39" s="210"/>
      <c r="Y39" s="210"/>
      <c r="Z39" s="210"/>
      <c r="AA39" s="210"/>
      <c r="AB39" s="210"/>
      <c r="AC39" s="210"/>
      <c r="AD39" s="210"/>
      <c r="AE39" s="210"/>
      <c r="AF39" s="210"/>
      <c r="AG39" s="210"/>
      <c r="AH39" s="210"/>
      <c r="AI39" s="210"/>
      <c r="AJ39" s="210"/>
      <c r="AK39" s="210"/>
      <c r="AL39" s="210"/>
      <c r="AM39" s="210"/>
      <c r="AN39" s="210"/>
      <c r="AO39" s="210"/>
      <c r="AP39" s="210"/>
      <c r="AQ39" s="210"/>
      <c r="AR39" s="210"/>
      <c r="AS39" s="210"/>
      <c r="AT39" s="210"/>
      <c r="AU39" s="210"/>
      <c r="AV39" s="210"/>
      <c r="AW39" s="210"/>
      <c r="AX39" s="210"/>
      <c r="AY39" s="210"/>
      <c r="AZ39" s="210"/>
      <c r="BA39" s="210"/>
      <c r="BB39" s="210"/>
      <c r="BC39" s="210"/>
      <c r="BD39" s="210"/>
      <c r="BE39" s="210"/>
      <c r="BF39" s="210"/>
      <c r="BG39" s="210"/>
      <c r="BH39" s="210"/>
      <c r="BI39" s="210"/>
      <c r="BJ39" s="210"/>
      <c r="BK39" s="210"/>
      <c r="BL39" s="210"/>
      <c r="BM39" s="211">
        <v>1</v>
      </c>
    </row>
    <row r="40" spans="1:65">
      <c r="A40" s="30"/>
      <c r="B40" s="19">
        <v>1</v>
      </c>
      <c r="C40" s="9">
        <v>3</v>
      </c>
      <c r="D40" s="212">
        <v>12.28613</v>
      </c>
      <c r="E40" s="209"/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0"/>
      <c r="S40" s="210"/>
      <c r="T40" s="210"/>
      <c r="U40" s="210"/>
      <c r="V40" s="210"/>
      <c r="W40" s="210"/>
      <c r="X40" s="210"/>
      <c r="Y40" s="210"/>
      <c r="Z40" s="210"/>
      <c r="AA40" s="210"/>
      <c r="AB40" s="210"/>
      <c r="AC40" s="210"/>
      <c r="AD40" s="210"/>
      <c r="AE40" s="210"/>
      <c r="AF40" s="210"/>
      <c r="AG40" s="210"/>
      <c r="AH40" s="210"/>
      <c r="AI40" s="210"/>
      <c r="AJ40" s="210"/>
      <c r="AK40" s="210"/>
      <c r="AL40" s="210"/>
      <c r="AM40" s="210"/>
      <c r="AN40" s="210"/>
      <c r="AO40" s="210"/>
      <c r="AP40" s="210"/>
      <c r="AQ40" s="210"/>
      <c r="AR40" s="210"/>
      <c r="AS40" s="210"/>
      <c r="AT40" s="210"/>
      <c r="AU40" s="210"/>
      <c r="AV40" s="210"/>
      <c r="AW40" s="210"/>
      <c r="AX40" s="210"/>
      <c r="AY40" s="210"/>
      <c r="AZ40" s="210"/>
      <c r="BA40" s="210"/>
      <c r="BB40" s="210"/>
      <c r="BC40" s="210"/>
      <c r="BD40" s="210"/>
      <c r="BE40" s="210"/>
      <c r="BF40" s="210"/>
      <c r="BG40" s="210"/>
      <c r="BH40" s="210"/>
      <c r="BI40" s="210"/>
      <c r="BJ40" s="210"/>
      <c r="BK40" s="210"/>
      <c r="BL40" s="210"/>
      <c r="BM40" s="211">
        <v>16</v>
      </c>
    </row>
    <row r="41" spans="1:65">
      <c r="A41" s="30"/>
      <c r="B41" s="19">
        <v>1</v>
      </c>
      <c r="C41" s="9">
        <v>4</v>
      </c>
      <c r="D41" s="212">
        <v>11.435420000000001</v>
      </c>
      <c r="E41" s="209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10"/>
      <c r="AB41" s="210"/>
      <c r="AC41" s="210"/>
      <c r="AD41" s="210"/>
      <c r="AE41" s="210"/>
      <c r="AF41" s="210"/>
      <c r="AG41" s="210"/>
      <c r="AH41" s="210"/>
      <c r="AI41" s="210"/>
      <c r="AJ41" s="210"/>
      <c r="AK41" s="210"/>
      <c r="AL41" s="210"/>
      <c r="AM41" s="210"/>
      <c r="AN41" s="210"/>
      <c r="AO41" s="210"/>
      <c r="AP41" s="210"/>
      <c r="AQ41" s="210"/>
      <c r="AR41" s="210"/>
      <c r="AS41" s="210"/>
      <c r="AT41" s="210"/>
      <c r="AU41" s="210"/>
      <c r="AV41" s="210"/>
      <c r="AW41" s="210"/>
      <c r="AX41" s="210"/>
      <c r="AY41" s="210"/>
      <c r="AZ41" s="210"/>
      <c r="BA41" s="210"/>
      <c r="BB41" s="210"/>
      <c r="BC41" s="210"/>
      <c r="BD41" s="210"/>
      <c r="BE41" s="210"/>
      <c r="BF41" s="210"/>
      <c r="BG41" s="210"/>
      <c r="BH41" s="210"/>
      <c r="BI41" s="210"/>
      <c r="BJ41" s="210"/>
      <c r="BK41" s="210"/>
      <c r="BL41" s="210"/>
      <c r="BM41" s="211">
        <v>11.467515000000001</v>
      </c>
    </row>
    <row r="42" spans="1:65">
      <c r="A42" s="30"/>
      <c r="B42" s="19">
        <v>1</v>
      </c>
      <c r="C42" s="9">
        <v>5</v>
      </c>
      <c r="D42" s="212">
        <v>11.28421</v>
      </c>
      <c r="E42" s="209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210"/>
      <c r="AB42" s="210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10"/>
      <c r="AO42" s="210"/>
      <c r="AP42" s="210"/>
      <c r="AQ42" s="210"/>
      <c r="AR42" s="210"/>
      <c r="AS42" s="210"/>
      <c r="AT42" s="210"/>
      <c r="AU42" s="210"/>
      <c r="AV42" s="210"/>
      <c r="AW42" s="210"/>
      <c r="AX42" s="210"/>
      <c r="AY42" s="210"/>
      <c r="AZ42" s="210"/>
      <c r="BA42" s="210"/>
      <c r="BB42" s="210"/>
      <c r="BC42" s="210"/>
      <c r="BD42" s="210"/>
      <c r="BE42" s="210"/>
      <c r="BF42" s="210"/>
      <c r="BG42" s="210"/>
      <c r="BH42" s="210"/>
      <c r="BI42" s="210"/>
      <c r="BJ42" s="210"/>
      <c r="BK42" s="210"/>
      <c r="BL42" s="210"/>
      <c r="BM42" s="211">
        <v>7</v>
      </c>
    </row>
    <row r="43" spans="1:65">
      <c r="A43" s="30"/>
      <c r="B43" s="19">
        <v>1</v>
      </c>
      <c r="C43" s="9">
        <v>6</v>
      </c>
      <c r="D43" s="212">
        <v>11.765309999999999</v>
      </c>
      <c r="E43" s="209"/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210"/>
      <c r="Z43" s="210"/>
      <c r="AA43" s="210"/>
      <c r="AB43" s="210"/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10"/>
      <c r="AO43" s="210"/>
      <c r="AP43" s="210"/>
      <c r="AQ43" s="210"/>
      <c r="AR43" s="210"/>
      <c r="AS43" s="210"/>
      <c r="AT43" s="210"/>
      <c r="AU43" s="210"/>
      <c r="AV43" s="210"/>
      <c r="AW43" s="210"/>
      <c r="AX43" s="210"/>
      <c r="AY43" s="210"/>
      <c r="AZ43" s="210"/>
      <c r="BA43" s="210"/>
      <c r="BB43" s="210"/>
      <c r="BC43" s="210"/>
      <c r="BD43" s="210"/>
      <c r="BE43" s="210"/>
      <c r="BF43" s="210"/>
      <c r="BG43" s="210"/>
      <c r="BH43" s="210"/>
      <c r="BI43" s="210"/>
      <c r="BJ43" s="210"/>
      <c r="BK43" s="210"/>
      <c r="BL43" s="210"/>
      <c r="BM43" s="213"/>
    </row>
    <row r="44" spans="1:65">
      <c r="A44" s="30"/>
      <c r="B44" s="20" t="s">
        <v>272</v>
      </c>
      <c r="C44" s="12"/>
      <c r="D44" s="214">
        <v>11.467515000000001</v>
      </c>
      <c r="E44" s="209"/>
      <c r="F44" s="210"/>
      <c r="G44" s="210"/>
      <c r="H44" s="210"/>
      <c r="I44" s="210"/>
      <c r="J44" s="210"/>
      <c r="K44" s="210"/>
      <c r="L44" s="210"/>
      <c r="M44" s="210"/>
      <c r="N44" s="210"/>
      <c r="O44" s="210"/>
      <c r="P44" s="210"/>
      <c r="Q44" s="210"/>
      <c r="R44" s="210"/>
      <c r="S44" s="210"/>
      <c r="T44" s="210"/>
      <c r="U44" s="210"/>
      <c r="V44" s="210"/>
      <c r="W44" s="210"/>
      <c r="X44" s="210"/>
      <c r="Y44" s="210"/>
      <c r="Z44" s="210"/>
      <c r="AA44" s="210"/>
      <c r="AB44" s="210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10"/>
      <c r="AO44" s="210"/>
      <c r="AP44" s="210"/>
      <c r="AQ44" s="210"/>
      <c r="AR44" s="210"/>
      <c r="AS44" s="210"/>
      <c r="AT44" s="210"/>
      <c r="AU44" s="210"/>
      <c r="AV44" s="210"/>
      <c r="AW44" s="210"/>
      <c r="AX44" s="210"/>
      <c r="AY44" s="210"/>
      <c r="AZ44" s="210"/>
      <c r="BA44" s="210"/>
      <c r="BB44" s="210"/>
      <c r="BC44" s="210"/>
      <c r="BD44" s="210"/>
      <c r="BE44" s="210"/>
      <c r="BF44" s="210"/>
      <c r="BG44" s="210"/>
      <c r="BH44" s="210"/>
      <c r="BI44" s="210"/>
      <c r="BJ44" s="210"/>
      <c r="BK44" s="210"/>
      <c r="BL44" s="210"/>
      <c r="BM44" s="213"/>
    </row>
    <row r="45" spans="1:65">
      <c r="A45" s="30"/>
      <c r="B45" s="3" t="s">
        <v>273</v>
      </c>
      <c r="C45" s="29"/>
      <c r="D45" s="212">
        <v>11.359815000000001</v>
      </c>
      <c r="E45" s="209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  <c r="AA45" s="210"/>
      <c r="AB45" s="210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10"/>
      <c r="AO45" s="210"/>
      <c r="AP45" s="210"/>
      <c r="AQ45" s="210"/>
      <c r="AR45" s="210"/>
      <c r="AS45" s="210"/>
      <c r="AT45" s="210"/>
      <c r="AU45" s="210"/>
      <c r="AV45" s="210"/>
      <c r="AW45" s="210"/>
      <c r="AX45" s="210"/>
      <c r="AY45" s="210"/>
      <c r="AZ45" s="210"/>
      <c r="BA45" s="210"/>
      <c r="BB45" s="210"/>
      <c r="BC45" s="210"/>
      <c r="BD45" s="210"/>
      <c r="BE45" s="210"/>
      <c r="BF45" s="210"/>
      <c r="BG45" s="210"/>
      <c r="BH45" s="210"/>
      <c r="BI45" s="210"/>
      <c r="BJ45" s="210"/>
      <c r="BK45" s="210"/>
      <c r="BL45" s="210"/>
      <c r="BM45" s="213"/>
    </row>
    <row r="46" spans="1:65">
      <c r="A46" s="30"/>
      <c r="B46" s="3" t="s">
        <v>274</v>
      </c>
      <c r="C46" s="29"/>
      <c r="D46" s="212">
        <v>0.50757267667793138</v>
      </c>
      <c r="E46" s="209"/>
      <c r="F46" s="210"/>
      <c r="G46" s="210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210"/>
      <c r="AA46" s="210"/>
      <c r="AB46" s="210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10"/>
      <c r="AO46" s="210"/>
      <c r="AP46" s="210"/>
      <c r="AQ46" s="210"/>
      <c r="AR46" s="210"/>
      <c r="AS46" s="210"/>
      <c r="AT46" s="210"/>
      <c r="AU46" s="210"/>
      <c r="AV46" s="210"/>
      <c r="AW46" s="210"/>
      <c r="AX46" s="210"/>
      <c r="AY46" s="210"/>
      <c r="AZ46" s="210"/>
      <c r="BA46" s="210"/>
      <c r="BB46" s="210"/>
      <c r="BC46" s="210"/>
      <c r="BD46" s="210"/>
      <c r="BE46" s="210"/>
      <c r="BF46" s="210"/>
      <c r="BG46" s="210"/>
      <c r="BH46" s="210"/>
      <c r="BI46" s="210"/>
      <c r="BJ46" s="210"/>
      <c r="BK46" s="210"/>
      <c r="BL46" s="210"/>
      <c r="BM46" s="213"/>
    </row>
    <row r="47" spans="1:65">
      <c r="A47" s="30"/>
      <c r="B47" s="3" t="s">
        <v>87</v>
      </c>
      <c r="C47" s="29"/>
      <c r="D47" s="13">
        <v>4.4261784412571628E-2</v>
      </c>
      <c r="E47" s="15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5"/>
    </row>
    <row r="48" spans="1:65">
      <c r="A48" s="30"/>
      <c r="B48" s="3" t="s">
        <v>275</v>
      </c>
      <c r="C48" s="29"/>
      <c r="D48" s="13">
        <v>0</v>
      </c>
      <c r="E48" s="15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5"/>
    </row>
    <row r="49" spans="1:65">
      <c r="A49" s="30"/>
      <c r="B49" s="46" t="s">
        <v>276</v>
      </c>
      <c r="C49" s="47"/>
      <c r="D49" s="45" t="s">
        <v>277</v>
      </c>
      <c r="E49" s="15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5"/>
    </row>
    <row r="50" spans="1:65">
      <c r="B50" s="31"/>
      <c r="C50" s="20"/>
      <c r="D50" s="20"/>
      <c r="BM50" s="55"/>
    </row>
    <row r="51" spans="1:65" ht="15">
      <c r="B51" s="8" t="s">
        <v>482</v>
      </c>
      <c r="BM51" s="28" t="s">
        <v>278</v>
      </c>
    </row>
    <row r="52" spans="1:65" ht="15">
      <c r="A52" s="25" t="s">
        <v>126</v>
      </c>
      <c r="B52" s="18" t="s">
        <v>112</v>
      </c>
      <c r="C52" s="15" t="s">
        <v>113</v>
      </c>
      <c r="D52" s="16" t="s">
        <v>230</v>
      </c>
      <c r="E52" s="15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1</v>
      </c>
    </row>
    <row r="53" spans="1:65">
      <c r="A53" s="30"/>
      <c r="B53" s="19" t="s">
        <v>231</v>
      </c>
      <c r="C53" s="9" t="s">
        <v>231</v>
      </c>
      <c r="D53" s="152" t="s">
        <v>258</v>
      </c>
      <c r="E53" s="15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28" t="s">
        <v>83</v>
      </c>
    </row>
    <row r="54" spans="1:65">
      <c r="A54" s="30"/>
      <c r="B54" s="19"/>
      <c r="C54" s="9"/>
      <c r="D54" s="10" t="s">
        <v>266</v>
      </c>
      <c r="E54" s="15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28">
        <v>2</v>
      </c>
    </row>
    <row r="55" spans="1:65">
      <c r="A55" s="30"/>
      <c r="B55" s="19"/>
      <c r="C55" s="9"/>
      <c r="D55" s="26" t="s">
        <v>118</v>
      </c>
      <c r="E55" s="15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28">
        <v>2</v>
      </c>
    </row>
    <row r="56" spans="1:65">
      <c r="A56" s="30"/>
      <c r="B56" s="18">
        <v>1</v>
      </c>
      <c r="C56" s="14">
        <v>1</v>
      </c>
      <c r="D56" s="22">
        <v>9.2107299999999999</v>
      </c>
      <c r="E56" s="154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8">
        <v>1</v>
      </c>
    </row>
    <row r="57" spans="1:65">
      <c r="A57" s="30"/>
      <c r="B57" s="19">
        <v>1</v>
      </c>
      <c r="C57" s="9">
        <v>2</v>
      </c>
      <c r="D57" s="11">
        <v>9.3707799999999999</v>
      </c>
      <c r="E57" s="15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>
        <v>1</v>
      </c>
    </row>
    <row r="58" spans="1:65">
      <c r="A58" s="30"/>
      <c r="B58" s="19">
        <v>1</v>
      </c>
      <c r="C58" s="9">
        <v>3</v>
      </c>
      <c r="D58" s="11">
        <v>9.4220299999999995</v>
      </c>
      <c r="E58" s="15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16</v>
      </c>
    </row>
    <row r="59" spans="1:65">
      <c r="A59" s="30"/>
      <c r="B59" s="19">
        <v>1</v>
      </c>
      <c r="C59" s="9">
        <v>4</v>
      </c>
      <c r="D59" s="11">
        <v>9.3237400000000008</v>
      </c>
      <c r="E59" s="15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9.3569383333333302</v>
      </c>
    </row>
    <row r="60" spans="1:65">
      <c r="A60" s="30"/>
      <c r="B60" s="19">
        <v>1</v>
      </c>
      <c r="C60" s="9">
        <v>5</v>
      </c>
      <c r="D60" s="11">
        <v>9.3317499999999995</v>
      </c>
      <c r="E60" s="15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7</v>
      </c>
    </row>
    <row r="61" spans="1:65">
      <c r="A61" s="30"/>
      <c r="B61" s="19">
        <v>1</v>
      </c>
      <c r="C61" s="9">
        <v>6</v>
      </c>
      <c r="D61" s="11">
        <v>9.4825999999999997</v>
      </c>
      <c r="E61" s="15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55"/>
    </row>
    <row r="62" spans="1:65">
      <c r="A62" s="30"/>
      <c r="B62" s="20" t="s">
        <v>272</v>
      </c>
      <c r="C62" s="12"/>
      <c r="D62" s="23">
        <v>9.3569383333333338</v>
      </c>
      <c r="E62" s="15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55"/>
    </row>
    <row r="63" spans="1:65">
      <c r="A63" s="30"/>
      <c r="B63" s="3" t="s">
        <v>273</v>
      </c>
      <c r="C63" s="29"/>
      <c r="D63" s="11">
        <v>9.3512649999999997</v>
      </c>
      <c r="E63" s="15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55"/>
    </row>
    <row r="64" spans="1:65">
      <c r="A64" s="30"/>
      <c r="B64" s="3" t="s">
        <v>274</v>
      </c>
      <c r="C64" s="29"/>
      <c r="D64" s="24">
        <v>9.3094392401833953E-2</v>
      </c>
      <c r="E64" s="15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55"/>
    </row>
    <row r="65" spans="1:65">
      <c r="A65" s="30"/>
      <c r="B65" s="3" t="s">
        <v>87</v>
      </c>
      <c r="C65" s="29"/>
      <c r="D65" s="13">
        <v>9.949236500810605E-3</v>
      </c>
      <c r="E65" s="15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5"/>
    </row>
    <row r="66" spans="1:65">
      <c r="A66" s="30"/>
      <c r="B66" s="3" t="s">
        <v>275</v>
      </c>
      <c r="C66" s="29"/>
      <c r="D66" s="13">
        <v>4.4408920985006262E-16</v>
      </c>
      <c r="E66" s="15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5"/>
    </row>
    <row r="67" spans="1:65">
      <c r="A67" s="30"/>
      <c r="B67" s="46" t="s">
        <v>276</v>
      </c>
      <c r="C67" s="47"/>
      <c r="D67" s="45" t="s">
        <v>277</v>
      </c>
      <c r="E67" s="15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B68" s="31"/>
      <c r="C68" s="20"/>
      <c r="D68" s="20"/>
      <c r="BM68" s="55"/>
    </row>
    <row r="69" spans="1:65">
      <c r="BM69" s="55"/>
    </row>
    <row r="70" spans="1:65">
      <c r="BM70" s="55"/>
    </row>
    <row r="71" spans="1:65">
      <c r="BM71" s="55"/>
    </row>
    <row r="72" spans="1:65">
      <c r="BM72" s="55"/>
    </row>
    <row r="73" spans="1:65">
      <c r="BM73" s="55"/>
    </row>
    <row r="74" spans="1:65">
      <c r="BM74" s="55"/>
    </row>
    <row r="75" spans="1:65">
      <c r="BM75" s="55"/>
    </row>
    <row r="76" spans="1:65">
      <c r="BM76" s="55"/>
    </row>
    <row r="77" spans="1:65">
      <c r="BM77" s="55"/>
    </row>
    <row r="78" spans="1:65">
      <c r="BM78" s="55"/>
    </row>
    <row r="79" spans="1:65">
      <c r="BM79" s="55"/>
    </row>
    <row r="80" spans="1:65">
      <c r="BM80" s="55"/>
    </row>
    <row r="81" spans="65:65">
      <c r="BM81" s="55"/>
    </row>
    <row r="82" spans="65:65">
      <c r="BM82" s="55"/>
    </row>
    <row r="83" spans="65:65">
      <c r="BM83" s="55"/>
    </row>
    <row r="84" spans="65:65">
      <c r="BM84" s="55"/>
    </row>
    <row r="85" spans="65:65">
      <c r="BM85" s="55"/>
    </row>
    <row r="86" spans="65:65">
      <c r="BM86" s="55"/>
    </row>
    <row r="87" spans="65:65">
      <c r="BM87" s="55"/>
    </row>
    <row r="88" spans="65:65">
      <c r="BM88" s="55"/>
    </row>
    <row r="89" spans="65:65">
      <c r="BM89" s="55"/>
    </row>
    <row r="90" spans="65:65">
      <c r="BM90" s="55"/>
    </row>
    <row r="91" spans="65:65">
      <c r="BM91" s="55"/>
    </row>
    <row r="92" spans="65:65">
      <c r="BM92" s="55"/>
    </row>
    <row r="93" spans="65:65">
      <c r="BM93" s="55"/>
    </row>
    <row r="94" spans="65:65">
      <c r="BM94" s="55"/>
    </row>
    <row r="95" spans="65:65">
      <c r="BM95" s="55"/>
    </row>
    <row r="96" spans="65:65">
      <c r="BM96" s="55"/>
    </row>
    <row r="97" spans="65:65">
      <c r="BM97" s="55"/>
    </row>
    <row r="98" spans="65:65">
      <c r="BM98" s="55"/>
    </row>
    <row r="99" spans="65:65">
      <c r="BM99" s="55"/>
    </row>
    <row r="100" spans="65:65">
      <c r="BM100" s="55"/>
    </row>
    <row r="101" spans="65:65">
      <c r="BM101" s="55"/>
    </row>
    <row r="102" spans="65:65">
      <c r="BM102" s="55"/>
    </row>
    <row r="103" spans="65:65">
      <c r="BM103" s="55"/>
    </row>
    <row r="104" spans="65:65">
      <c r="BM104" s="55"/>
    </row>
    <row r="105" spans="65:65">
      <c r="BM105" s="55"/>
    </row>
    <row r="106" spans="65:65">
      <c r="BM106" s="55"/>
    </row>
    <row r="107" spans="65:65">
      <c r="BM107" s="55"/>
    </row>
    <row r="108" spans="65:65">
      <c r="BM108" s="55"/>
    </row>
    <row r="109" spans="65:65">
      <c r="BM109" s="55"/>
    </row>
    <row r="110" spans="65:65">
      <c r="BM110" s="55"/>
    </row>
    <row r="111" spans="65:65">
      <c r="BM111" s="55"/>
    </row>
    <row r="112" spans="65:65">
      <c r="BM112" s="55"/>
    </row>
    <row r="113" spans="65:65">
      <c r="BM113" s="55"/>
    </row>
    <row r="114" spans="65:65">
      <c r="BM114" s="55"/>
    </row>
    <row r="115" spans="65:65">
      <c r="BM115" s="55"/>
    </row>
    <row r="116" spans="65:65">
      <c r="BM116" s="55"/>
    </row>
    <row r="117" spans="65:65">
      <c r="BM117" s="56"/>
    </row>
    <row r="118" spans="65:65">
      <c r="BM118" s="57"/>
    </row>
    <row r="119" spans="65:65">
      <c r="BM119" s="57"/>
    </row>
    <row r="120" spans="65:65">
      <c r="BM120" s="57"/>
    </row>
    <row r="121" spans="65:65">
      <c r="BM121" s="57"/>
    </row>
    <row r="122" spans="65:65">
      <c r="BM122" s="57"/>
    </row>
    <row r="123" spans="65:65">
      <c r="BM123" s="57"/>
    </row>
    <row r="124" spans="65:65">
      <c r="BM124" s="57"/>
    </row>
    <row r="125" spans="65:65">
      <c r="BM125" s="57"/>
    </row>
    <row r="126" spans="65:65">
      <c r="BM126" s="57"/>
    </row>
    <row r="127" spans="65:65">
      <c r="BM127" s="57"/>
    </row>
    <row r="128" spans="65:65">
      <c r="BM128" s="57"/>
    </row>
    <row r="129" spans="65:65">
      <c r="BM129" s="57"/>
    </row>
    <row r="130" spans="65:65">
      <c r="BM130" s="57"/>
    </row>
    <row r="131" spans="65:65">
      <c r="BM131" s="57"/>
    </row>
    <row r="132" spans="65:65">
      <c r="BM132" s="57"/>
    </row>
    <row r="133" spans="65:65">
      <c r="BM133" s="57"/>
    </row>
    <row r="134" spans="65:65">
      <c r="BM134" s="57"/>
    </row>
    <row r="135" spans="65:65">
      <c r="BM135" s="57"/>
    </row>
    <row r="136" spans="65:65">
      <c r="BM136" s="57"/>
    </row>
    <row r="137" spans="65:65">
      <c r="BM137" s="57"/>
    </row>
    <row r="138" spans="65:65">
      <c r="BM138" s="57"/>
    </row>
    <row r="139" spans="65:65">
      <c r="BM139" s="57"/>
    </row>
    <row r="140" spans="65:65">
      <c r="BM140" s="57"/>
    </row>
    <row r="141" spans="65:65">
      <c r="BM141" s="57"/>
    </row>
    <row r="142" spans="65:65">
      <c r="BM142" s="57"/>
    </row>
    <row r="143" spans="65:65">
      <c r="BM143" s="57"/>
    </row>
    <row r="144" spans="65:65">
      <c r="BM144" s="57"/>
    </row>
    <row r="145" spans="65:65">
      <c r="BM145" s="57"/>
    </row>
    <row r="146" spans="65:65">
      <c r="BM146" s="57"/>
    </row>
    <row r="147" spans="65:65">
      <c r="BM147" s="57"/>
    </row>
    <row r="148" spans="65:65">
      <c r="BM148" s="57"/>
    </row>
    <row r="149" spans="65:65">
      <c r="BM149" s="57"/>
    </row>
    <row r="150" spans="65:65">
      <c r="BM150" s="57"/>
    </row>
    <row r="151" spans="65:65">
      <c r="BM151" s="57"/>
    </row>
  </sheetData>
  <dataConsolidate/>
  <conditionalFormatting sqref="B6:C25 E6:AI25 B38:D43 B56:D61">
    <cfRule type="expression" dxfId="26" priority="9">
      <formula>AND($B6&lt;&gt;$B5,NOT(ISBLANK(INDIRECT(Anlyt_LabRefThisCol))))</formula>
    </cfRule>
  </conditionalFormatting>
  <conditionalFormatting sqref="C2:AI31 C34:D49 C52:D67">
    <cfRule type="expression" dxfId="25" priority="7" stopIfTrue="1">
      <formula>AND(ISBLANK(INDIRECT(Anlyt_LabRefLastCol)),ISBLANK(INDIRECT(Anlyt_LabRefThisCol)))</formula>
    </cfRule>
    <cfRule type="expression" dxfId="24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9C806-08DD-4F46-8888-3071BA575EF5}">
  <sheetPr codeName="Sheet12"/>
  <dimension ref="A1:BN101"/>
  <sheetViews>
    <sheetView zoomScale="85" zoomScaleNormal="85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4" width="10.85546875" style="2" bestFit="1" customWidth="1"/>
    <col min="15" max="15" width="11" style="2" bestFit="1" customWidth="1"/>
    <col min="16" max="27" width="11.28515625" style="2" bestFit="1" customWidth="1"/>
    <col min="28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483</v>
      </c>
      <c r="BM1" s="28" t="s">
        <v>67</v>
      </c>
    </row>
    <row r="2" spans="1:66" ht="15">
      <c r="A2" s="25" t="s">
        <v>99</v>
      </c>
      <c r="B2" s="18" t="s">
        <v>112</v>
      </c>
      <c r="C2" s="15" t="s">
        <v>113</v>
      </c>
      <c r="D2" s="14" t="s">
        <v>230</v>
      </c>
      <c r="E2" s="16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7" t="s">
        <v>230</v>
      </c>
      <c r="M2" s="17" t="s">
        <v>230</v>
      </c>
      <c r="N2" s="17" t="s">
        <v>230</v>
      </c>
      <c r="O2" s="17" t="s">
        <v>230</v>
      </c>
      <c r="P2" s="17" t="s">
        <v>230</v>
      </c>
      <c r="Q2" s="17" t="s">
        <v>230</v>
      </c>
      <c r="R2" s="17" t="s">
        <v>230</v>
      </c>
      <c r="S2" s="17" t="s">
        <v>230</v>
      </c>
      <c r="T2" s="17" t="s">
        <v>230</v>
      </c>
      <c r="U2" s="17" t="s">
        <v>230</v>
      </c>
      <c r="V2" s="17" t="s">
        <v>230</v>
      </c>
      <c r="W2" s="17" t="s">
        <v>230</v>
      </c>
      <c r="X2" s="17" t="s">
        <v>230</v>
      </c>
      <c r="Y2" s="17" t="s">
        <v>230</v>
      </c>
      <c r="Z2" s="17" t="s">
        <v>230</v>
      </c>
      <c r="AA2" s="17" t="s">
        <v>230</v>
      </c>
      <c r="AB2" s="154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51" t="s">
        <v>232</v>
      </c>
      <c r="E3" s="152" t="s">
        <v>233</v>
      </c>
      <c r="F3" s="153" t="s">
        <v>234</v>
      </c>
      <c r="G3" s="153" t="s">
        <v>235</v>
      </c>
      <c r="H3" s="153" t="s">
        <v>236</v>
      </c>
      <c r="I3" s="153" t="s">
        <v>238</v>
      </c>
      <c r="J3" s="153" t="s">
        <v>239</v>
      </c>
      <c r="K3" s="153" t="s">
        <v>240</v>
      </c>
      <c r="L3" s="153" t="s">
        <v>241</v>
      </c>
      <c r="M3" s="153" t="s">
        <v>242</v>
      </c>
      <c r="N3" s="153" t="s">
        <v>243</v>
      </c>
      <c r="O3" s="153" t="s">
        <v>244</v>
      </c>
      <c r="P3" s="153" t="s">
        <v>246</v>
      </c>
      <c r="Q3" s="153" t="s">
        <v>247</v>
      </c>
      <c r="R3" s="153" t="s">
        <v>248</v>
      </c>
      <c r="S3" s="153" t="s">
        <v>250</v>
      </c>
      <c r="T3" s="153" t="s">
        <v>251</v>
      </c>
      <c r="U3" s="153" t="s">
        <v>252</v>
      </c>
      <c r="V3" s="153" t="s">
        <v>253</v>
      </c>
      <c r="W3" s="153" t="s">
        <v>255</v>
      </c>
      <c r="X3" s="153" t="s">
        <v>257</v>
      </c>
      <c r="Y3" s="153" t="s">
        <v>279</v>
      </c>
      <c r="Z3" s="153" t="s">
        <v>259</v>
      </c>
      <c r="AA3" s="153" t="s">
        <v>262</v>
      </c>
      <c r="AB3" s="154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115</v>
      </c>
      <c r="E4" s="10" t="s">
        <v>280</v>
      </c>
      <c r="F4" s="11" t="s">
        <v>281</v>
      </c>
      <c r="G4" s="11" t="s">
        <v>280</v>
      </c>
      <c r="H4" s="11" t="s">
        <v>280</v>
      </c>
      <c r="I4" s="11" t="s">
        <v>280</v>
      </c>
      <c r="J4" s="11" t="s">
        <v>281</v>
      </c>
      <c r="K4" s="11" t="s">
        <v>281</v>
      </c>
      <c r="L4" s="11" t="s">
        <v>280</v>
      </c>
      <c r="M4" s="11" t="s">
        <v>280</v>
      </c>
      <c r="N4" s="11" t="s">
        <v>281</v>
      </c>
      <c r="O4" s="11" t="s">
        <v>280</v>
      </c>
      <c r="P4" s="11" t="s">
        <v>281</v>
      </c>
      <c r="Q4" s="11" t="s">
        <v>281</v>
      </c>
      <c r="R4" s="11" t="s">
        <v>281</v>
      </c>
      <c r="S4" s="11" t="s">
        <v>280</v>
      </c>
      <c r="T4" s="11" t="s">
        <v>281</v>
      </c>
      <c r="U4" s="11" t="s">
        <v>281</v>
      </c>
      <c r="V4" s="11" t="s">
        <v>281</v>
      </c>
      <c r="W4" s="11" t="s">
        <v>280</v>
      </c>
      <c r="X4" s="11" t="s">
        <v>281</v>
      </c>
      <c r="Y4" s="11" t="s">
        <v>281</v>
      </c>
      <c r="Z4" s="11" t="s">
        <v>282</v>
      </c>
      <c r="AA4" s="11" t="s">
        <v>282</v>
      </c>
      <c r="AB4" s="154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267</v>
      </c>
      <c r="E5" s="26" t="s">
        <v>117</v>
      </c>
      <c r="F5" s="26" t="s">
        <v>118</v>
      </c>
      <c r="G5" s="26" t="s">
        <v>118</v>
      </c>
      <c r="H5" s="26" t="s">
        <v>117</v>
      </c>
      <c r="I5" s="26" t="s">
        <v>268</v>
      </c>
      <c r="J5" s="26" t="s">
        <v>117</v>
      </c>
      <c r="K5" s="26" t="s">
        <v>270</v>
      </c>
      <c r="L5" s="26" t="s">
        <v>268</v>
      </c>
      <c r="M5" s="26" t="s">
        <v>117</v>
      </c>
      <c r="N5" s="26" t="s">
        <v>283</v>
      </c>
      <c r="O5" s="26" t="s">
        <v>117</v>
      </c>
      <c r="P5" s="26" t="s">
        <v>118</v>
      </c>
      <c r="Q5" s="26" t="s">
        <v>118</v>
      </c>
      <c r="R5" s="26" t="s">
        <v>118</v>
      </c>
      <c r="S5" s="26" t="s">
        <v>118</v>
      </c>
      <c r="T5" s="26" t="s">
        <v>270</v>
      </c>
      <c r="U5" s="26" t="s">
        <v>118</v>
      </c>
      <c r="V5" s="26" t="s">
        <v>270</v>
      </c>
      <c r="W5" s="26" t="s">
        <v>268</v>
      </c>
      <c r="X5" s="26" t="s">
        <v>118</v>
      </c>
      <c r="Y5" s="26" t="s">
        <v>118</v>
      </c>
      <c r="Z5" s="26" t="s">
        <v>283</v>
      </c>
      <c r="AA5" s="26" t="s">
        <v>284</v>
      </c>
      <c r="AB5" s="154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7.4980404951097199</v>
      </c>
      <c r="E6" s="22">
        <v>6.95</v>
      </c>
      <c r="F6" s="148">
        <v>7.73</v>
      </c>
      <c r="G6" s="22">
        <v>6.82</v>
      </c>
      <c r="H6" s="22">
        <v>7.0932000000000004</v>
      </c>
      <c r="I6" s="22">
        <v>6.83</v>
      </c>
      <c r="J6" s="22">
        <v>6.56</v>
      </c>
      <c r="K6" s="22">
        <v>7.4</v>
      </c>
      <c r="L6" s="22">
        <v>7.1064000000000007</v>
      </c>
      <c r="M6" s="22">
        <v>6.82</v>
      </c>
      <c r="N6" s="22" t="s">
        <v>285</v>
      </c>
      <c r="O6" s="22">
        <v>7.1363999999999983</v>
      </c>
      <c r="P6" s="148">
        <v>7.49</v>
      </c>
      <c r="Q6" s="22">
        <v>7</v>
      </c>
      <c r="R6" s="22">
        <v>6.56</v>
      </c>
      <c r="S6" s="22">
        <v>7.01</v>
      </c>
      <c r="T6" s="22">
        <v>6.7671000000000001</v>
      </c>
      <c r="U6" s="22">
        <v>6.9859999999999998</v>
      </c>
      <c r="V6" s="22">
        <v>7.2648999999999999</v>
      </c>
      <c r="W6" s="22">
        <v>6.6654</v>
      </c>
      <c r="X6" s="22">
        <v>7.2549999999999999</v>
      </c>
      <c r="Y6" s="148">
        <v>6.5</v>
      </c>
      <c r="Z6" s="22">
        <v>7.0830000000000002</v>
      </c>
      <c r="AA6" s="22">
        <v>7.1227</v>
      </c>
      <c r="AB6" s="154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7.3930612134111087</v>
      </c>
      <c r="E7" s="11">
        <v>6.66</v>
      </c>
      <c r="F7" s="149">
        <v>7.73</v>
      </c>
      <c r="G7" s="11">
        <v>6.78</v>
      </c>
      <c r="H7" s="11">
        <v>6.9907000000000004</v>
      </c>
      <c r="I7" s="11">
        <v>6.97</v>
      </c>
      <c r="J7" s="11">
        <v>6.81</v>
      </c>
      <c r="K7" s="11">
        <v>7.5</v>
      </c>
      <c r="L7" s="11">
        <v>6.5232000000000001</v>
      </c>
      <c r="M7" s="11">
        <v>6.77</v>
      </c>
      <c r="N7" s="11" t="s">
        <v>285</v>
      </c>
      <c r="O7" s="11">
        <v>7.0104300000000004</v>
      </c>
      <c r="P7" s="149">
        <v>7.94</v>
      </c>
      <c r="Q7" s="11">
        <v>6.79</v>
      </c>
      <c r="R7" s="11">
        <v>6.78</v>
      </c>
      <c r="S7" s="11">
        <v>6.98</v>
      </c>
      <c r="T7" s="11">
        <v>7.1791</v>
      </c>
      <c r="U7" s="11">
        <v>7.0259999999999998</v>
      </c>
      <c r="V7" s="11">
        <v>7.2231000000000005</v>
      </c>
      <c r="W7" s="11">
        <v>6.6106999999999996</v>
      </c>
      <c r="X7" s="11">
        <v>7.0949999999999998</v>
      </c>
      <c r="Y7" s="149">
        <v>6.3</v>
      </c>
      <c r="Z7" s="11">
        <v>7.0940000000000003</v>
      </c>
      <c r="AA7" s="11">
        <v>6.8925999999999998</v>
      </c>
      <c r="AB7" s="154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7.4191624749523779</v>
      </c>
      <c r="E8" s="11">
        <v>6.93</v>
      </c>
      <c r="F8" s="149">
        <v>7.669999999999999</v>
      </c>
      <c r="G8" s="11">
        <v>6.92</v>
      </c>
      <c r="H8" s="11">
        <v>6.8334999999999999</v>
      </c>
      <c r="I8" s="11">
        <v>6.76</v>
      </c>
      <c r="J8" s="11">
        <v>6.6499999999999995</v>
      </c>
      <c r="K8" s="11">
        <v>7.3100000000000005</v>
      </c>
      <c r="L8" s="11">
        <v>6.5772000000000004</v>
      </c>
      <c r="M8" s="11">
        <v>6.66</v>
      </c>
      <c r="N8" s="11" t="s">
        <v>285</v>
      </c>
      <c r="O8" s="11">
        <v>7.1231</v>
      </c>
      <c r="P8" s="149">
        <v>6.9</v>
      </c>
      <c r="Q8" s="11">
        <v>6.93</v>
      </c>
      <c r="R8" s="11">
        <v>6.71</v>
      </c>
      <c r="S8" s="11">
        <v>7</v>
      </c>
      <c r="T8" s="11">
        <v>6.8391999999999999</v>
      </c>
      <c r="U8" s="11">
        <v>6.9319999999999995</v>
      </c>
      <c r="V8" s="11">
        <v>7.4671999999999992</v>
      </c>
      <c r="W8" s="11">
        <v>6.7976999999999999</v>
      </c>
      <c r="X8" s="11">
        <v>7.1550000000000002</v>
      </c>
      <c r="Y8" s="149">
        <v>6.54</v>
      </c>
      <c r="Z8" s="11">
        <v>7.117</v>
      </c>
      <c r="AA8" s="11">
        <v>6.9787999999999997</v>
      </c>
      <c r="AB8" s="154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7.1605786338937136</v>
      </c>
      <c r="E9" s="11">
        <v>7.49</v>
      </c>
      <c r="F9" s="149">
        <v>7.6499999999999995</v>
      </c>
      <c r="G9" s="11">
        <v>6.94</v>
      </c>
      <c r="H9" s="11">
        <v>6.9119999999999999</v>
      </c>
      <c r="I9" s="11">
        <v>6.95</v>
      </c>
      <c r="J9" s="11">
        <v>6.6000000000000005</v>
      </c>
      <c r="K9" s="11">
        <v>7.53</v>
      </c>
      <c r="L9" s="11">
        <v>6.6204000000000001</v>
      </c>
      <c r="M9" s="11">
        <v>6.78</v>
      </c>
      <c r="N9" s="11" t="s">
        <v>285</v>
      </c>
      <c r="O9" s="11">
        <v>7.0868199999999995</v>
      </c>
      <c r="P9" s="149">
        <v>7.8600000000000012</v>
      </c>
      <c r="Q9" s="11">
        <v>6.98</v>
      </c>
      <c r="R9" s="11">
        <v>6.73</v>
      </c>
      <c r="S9" s="11">
        <v>6.93</v>
      </c>
      <c r="T9" s="11">
        <v>7.0658000000000003</v>
      </c>
      <c r="U9" s="11">
        <v>7.0350000000000001</v>
      </c>
      <c r="V9" s="11">
        <v>7.1494999999999997</v>
      </c>
      <c r="W9" s="11">
        <v>6.8807999999999998</v>
      </c>
      <c r="X9" s="11">
        <v>7.0650000000000004</v>
      </c>
      <c r="Y9" s="149">
        <v>6.37</v>
      </c>
      <c r="Z9" s="11">
        <v>7.141</v>
      </c>
      <c r="AA9" s="11">
        <v>6.8090999999999999</v>
      </c>
      <c r="AB9" s="154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6.9602920175438605</v>
      </c>
      <c r="BN9" s="28"/>
    </row>
    <row r="10" spans="1:66">
      <c r="A10" s="30"/>
      <c r="B10" s="19">
        <v>1</v>
      </c>
      <c r="C10" s="9">
        <v>5</v>
      </c>
      <c r="D10" s="10">
        <v>7.2906138084694323</v>
      </c>
      <c r="E10" s="11">
        <v>7.01</v>
      </c>
      <c r="F10" s="150">
        <v>7.18</v>
      </c>
      <c r="G10" s="11">
        <v>6.88</v>
      </c>
      <c r="H10" s="11">
        <v>6.8357999999999999</v>
      </c>
      <c r="I10" s="11">
        <v>6.83</v>
      </c>
      <c r="J10" s="11">
        <v>6.97</v>
      </c>
      <c r="K10" s="11">
        <v>7.21</v>
      </c>
      <c r="L10" s="11">
        <v>6.6960000000000006</v>
      </c>
      <c r="M10" s="11">
        <v>6.86</v>
      </c>
      <c r="N10" s="11" t="s">
        <v>285</v>
      </c>
      <c r="O10" s="11">
        <v>7.0363799999999994</v>
      </c>
      <c r="P10" s="149">
        <v>7.48</v>
      </c>
      <c r="Q10" s="11">
        <v>6.96</v>
      </c>
      <c r="R10" s="11">
        <v>6.77</v>
      </c>
      <c r="S10" s="150">
        <v>6.68</v>
      </c>
      <c r="T10" s="11">
        <v>6.8597999999999999</v>
      </c>
      <c r="U10" s="11">
        <v>6.9470000000000001</v>
      </c>
      <c r="V10" s="150">
        <v>7.7958999999999996</v>
      </c>
      <c r="W10" s="11">
        <v>6.7408999999999999</v>
      </c>
      <c r="X10" s="11">
        <v>7.0650000000000004</v>
      </c>
      <c r="Y10" s="149">
        <v>6.25</v>
      </c>
      <c r="Z10" s="11">
        <v>7.0869999999999997</v>
      </c>
      <c r="AA10" s="11">
        <v>7.0468999999999999</v>
      </c>
      <c r="AB10" s="154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9</v>
      </c>
    </row>
    <row r="11" spans="1:66">
      <c r="A11" s="30"/>
      <c r="B11" s="19">
        <v>1</v>
      </c>
      <c r="C11" s="9">
        <v>6</v>
      </c>
      <c r="D11" s="10">
        <v>7.5449857062875525</v>
      </c>
      <c r="E11" s="11">
        <v>7.32</v>
      </c>
      <c r="F11" s="149">
        <v>7.64</v>
      </c>
      <c r="G11" s="11">
        <v>6.87</v>
      </c>
      <c r="H11" s="11">
        <v>6.7834000000000003</v>
      </c>
      <c r="I11" s="11">
        <v>6.84</v>
      </c>
      <c r="J11" s="11">
        <v>7.05</v>
      </c>
      <c r="K11" s="11">
        <v>7.33</v>
      </c>
      <c r="L11" s="11">
        <v>6.6420000000000012</v>
      </c>
      <c r="M11" s="11">
        <v>6.89</v>
      </c>
      <c r="N11" s="11" t="s">
        <v>285</v>
      </c>
      <c r="O11" s="11">
        <v>7.0363799999999994</v>
      </c>
      <c r="P11" s="149">
        <v>7.8</v>
      </c>
      <c r="Q11" s="11">
        <v>7.14</v>
      </c>
      <c r="R11" s="11">
        <v>6.61</v>
      </c>
      <c r="S11" s="11">
        <v>7</v>
      </c>
      <c r="T11" s="11">
        <v>6.9318999999999997</v>
      </c>
      <c r="U11" s="11">
        <v>6.992</v>
      </c>
      <c r="V11" s="11">
        <v>7.4846999999999992</v>
      </c>
      <c r="W11" s="11">
        <v>6.8235999999999999</v>
      </c>
      <c r="X11" s="150">
        <v>7.4850000000000003</v>
      </c>
      <c r="Y11" s="149">
        <v>6.31</v>
      </c>
      <c r="Z11" s="11">
        <v>7.125</v>
      </c>
      <c r="AA11" s="11">
        <v>6.8696000000000002</v>
      </c>
      <c r="AB11" s="154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7.0856059069070145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54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7.2702330940611288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54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7.2990281081645279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54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7.1671302867011253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54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7.4212814172678661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54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7.1617925013794252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54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7.2873914346788879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54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7.5861855820141288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54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7.2839837760099035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54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7.2890516969463413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54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7.4015790346487842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54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7.4466485855199354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54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7.2605856228415906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54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7.5426819909334997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54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272</v>
      </c>
      <c r="C26" s="12"/>
      <c r="D26" s="23">
        <v>7.340481068509904</v>
      </c>
      <c r="E26" s="23">
        <v>7.06</v>
      </c>
      <c r="F26" s="23">
        <v>7.5999999999999988</v>
      </c>
      <c r="G26" s="23">
        <v>6.8683333333333332</v>
      </c>
      <c r="H26" s="23">
        <v>6.9081000000000001</v>
      </c>
      <c r="I26" s="23">
        <v>6.8633333333333342</v>
      </c>
      <c r="J26" s="23">
        <v>6.7733333333333334</v>
      </c>
      <c r="K26" s="23">
        <v>7.38</v>
      </c>
      <c r="L26" s="23">
        <v>6.6942000000000013</v>
      </c>
      <c r="M26" s="23">
        <v>6.7966666666666669</v>
      </c>
      <c r="N26" s="23" t="s">
        <v>674</v>
      </c>
      <c r="O26" s="23">
        <v>7.0715849999999998</v>
      </c>
      <c r="P26" s="23">
        <v>7.5783333333333331</v>
      </c>
      <c r="Q26" s="23">
        <v>6.9666666666666659</v>
      </c>
      <c r="R26" s="23">
        <v>6.6933333333333325</v>
      </c>
      <c r="S26" s="23">
        <v>6.9333333333333336</v>
      </c>
      <c r="T26" s="23">
        <v>6.9404833333333329</v>
      </c>
      <c r="U26" s="23">
        <v>6.9863333333333335</v>
      </c>
      <c r="V26" s="23">
        <v>7.397549999999999</v>
      </c>
      <c r="W26" s="23">
        <v>6.7531833333333324</v>
      </c>
      <c r="X26" s="23">
        <v>7.1866666666666665</v>
      </c>
      <c r="Y26" s="23">
        <v>6.3783333333333339</v>
      </c>
      <c r="Z26" s="23">
        <v>7.1078333333333346</v>
      </c>
      <c r="AA26" s="23">
        <v>6.9532833333333324</v>
      </c>
      <c r="AB26" s="154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273</v>
      </c>
      <c r="C27" s="29"/>
      <c r="D27" s="11">
        <v>7.2948209583169801</v>
      </c>
      <c r="E27" s="11">
        <v>6.98</v>
      </c>
      <c r="F27" s="11">
        <v>7.6599999999999993</v>
      </c>
      <c r="G27" s="11">
        <v>6.875</v>
      </c>
      <c r="H27" s="11">
        <v>6.8738999999999999</v>
      </c>
      <c r="I27" s="11">
        <v>6.835</v>
      </c>
      <c r="J27" s="11">
        <v>6.7299999999999995</v>
      </c>
      <c r="K27" s="11">
        <v>7.3650000000000002</v>
      </c>
      <c r="L27" s="11">
        <v>6.6312000000000006</v>
      </c>
      <c r="M27" s="11">
        <v>6.8000000000000007</v>
      </c>
      <c r="N27" s="11" t="s">
        <v>674</v>
      </c>
      <c r="O27" s="11">
        <v>7.0615999999999994</v>
      </c>
      <c r="P27" s="11">
        <v>7.6449999999999996</v>
      </c>
      <c r="Q27" s="11">
        <v>6.9700000000000006</v>
      </c>
      <c r="R27" s="11">
        <v>6.7200000000000006</v>
      </c>
      <c r="S27" s="11">
        <v>6.99</v>
      </c>
      <c r="T27" s="11">
        <v>6.8958499999999994</v>
      </c>
      <c r="U27" s="11">
        <v>6.9889999999999999</v>
      </c>
      <c r="V27" s="11">
        <v>7.3660499999999995</v>
      </c>
      <c r="W27" s="11">
        <v>6.7692999999999994</v>
      </c>
      <c r="X27" s="11">
        <v>7.125</v>
      </c>
      <c r="Y27" s="11">
        <v>6.34</v>
      </c>
      <c r="Z27" s="11">
        <v>7.1055000000000001</v>
      </c>
      <c r="AA27" s="11">
        <v>6.9356999999999998</v>
      </c>
      <c r="AB27" s="154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274</v>
      </c>
      <c r="C28" s="29"/>
      <c r="D28" s="24">
        <v>0.14177012386942836</v>
      </c>
      <c r="E28" s="24">
        <v>0.29799328851502688</v>
      </c>
      <c r="F28" s="24">
        <v>0.20938003725283855</v>
      </c>
      <c r="G28" s="24">
        <v>6.0138728508895678E-2</v>
      </c>
      <c r="H28" s="24">
        <v>0.11614001894265401</v>
      </c>
      <c r="I28" s="24">
        <v>8.0415587212098821E-2</v>
      </c>
      <c r="J28" s="24">
        <v>0.20363365799068348</v>
      </c>
      <c r="K28" s="24">
        <v>0.12132600710482484</v>
      </c>
      <c r="L28" s="24">
        <v>0.21024431502421193</v>
      </c>
      <c r="M28" s="24">
        <v>8.1158281565510373E-2</v>
      </c>
      <c r="N28" s="24" t="s">
        <v>674</v>
      </c>
      <c r="O28" s="24">
        <v>5.1586049955389679E-2</v>
      </c>
      <c r="P28" s="24">
        <v>0.38389668749113576</v>
      </c>
      <c r="Q28" s="24">
        <v>0.11307814407155191</v>
      </c>
      <c r="R28" s="24">
        <v>8.9144078135716218E-2</v>
      </c>
      <c r="S28" s="24">
        <v>0.12738393409950369</v>
      </c>
      <c r="T28" s="24">
        <v>0.15462583764257085</v>
      </c>
      <c r="U28" s="24">
        <v>4.1166329283367935E-2</v>
      </c>
      <c r="V28" s="24">
        <v>0.2369331530200024</v>
      </c>
      <c r="W28" s="24">
        <v>0.10137509391693147</v>
      </c>
      <c r="X28" s="24">
        <v>0.16290078780247402</v>
      </c>
      <c r="Y28" s="24">
        <v>0.11686174167222858</v>
      </c>
      <c r="Z28" s="24">
        <v>2.3327380192954918E-2</v>
      </c>
      <c r="AA28" s="24">
        <v>0.11797575033313697</v>
      </c>
      <c r="AB28" s="206"/>
      <c r="AC28" s="207"/>
      <c r="AD28" s="207"/>
      <c r="AE28" s="207"/>
      <c r="AF28" s="207"/>
      <c r="AG28" s="207"/>
      <c r="AH28" s="207"/>
      <c r="AI28" s="207"/>
      <c r="AJ28" s="207"/>
      <c r="AK28" s="207"/>
      <c r="AL28" s="207"/>
      <c r="AM28" s="207"/>
      <c r="AN28" s="207"/>
      <c r="AO28" s="207"/>
      <c r="AP28" s="207"/>
      <c r="AQ28" s="207"/>
      <c r="AR28" s="207"/>
      <c r="AS28" s="207"/>
      <c r="AT28" s="207"/>
      <c r="AU28" s="207"/>
      <c r="AV28" s="207"/>
      <c r="AW28" s="207"/>
      <c r="AX28" s="207"/>
      <c r="AY28" s="207"/>
      <c r="AZ28" s="207"/>
      <c r="BA28" s="207"/>
      <c r="BB28" s="207"/>
      <c r="BC28" s="207"/>
      <c r="BD28" s="207"/>
      <c r="BE28" s="207"/>
      <c r="BF28" s="207"/>
      <c r="BG28" s="207"/>
      <c r="BH28" s="207"/>
      <c r="BI28" s="207"/>
      <c r="BJ28" s="207"/>
      <c r="BK28" s="207"/>
      <c r="BL28" s="207"/>
      <c r="BM28" s="56"/>
    </row>
    <row r="29" spans="1:65">
      <c r="A29" s="30"/>
      <c r="B29" s="3" t="s">
        <v>87</v>
      </c>
      <c r="C29" s="29"/>
      <c r="D29" s="13">
        <v>1.9313464954989288E-2</v>
      </c>
      <c r="E29" s="13">
        <v>4.2208681092780011E-2</v>
      </c>
      <c r="F29" s="13">
        <v>2.7550004901689289E-2</v>
      </c>
      <c r="G29" s="13">
        <v>8.7559420299289994E-3</v>
      </c>
      <c r="H29" s="13">
        <v>1.6812150800169946E-2</v>
      </c>
      <c r="I29" s="13">
        <v>1.1716695562714737E-2</v>
      </c>
      <c r="J29" s="13">
        <v>3.0064024309648149E-2</v>
      </c>
      <c r="K29" s="13">
        <v>1.6439838361087377E-2</v>
      </c>
      <c r="L29" s="13">
        <v>3.1406936605451269E-2</v>
      </c>
      <c r="M29" s="13">
        <v>1.194089478649E-2</v>
      </c>
      <c r="N29" s="13" t="s">
        <v>674</v>
      </c>
      <c r="O29" s="13">
        <v>7.2948355927829021E-3</v>
      </c>
      <c r="P29" s="13">
        <v>5.0657139321460626E-2</v>
      </c>
      <c r="Q29" s="13">
        <v>1.6231312546155778E-2</v>
      </c>
      <c r="R29" s="13">
        <v>1.3318338366889875E-2</v>
      </c>
      <c r="S29" s="13">
        <v>1.8372682802813033E-2</v>
      </c>
      <c r="T29" s="13">
        <v>2.2278828464286232E-2</v>
      </c>
      <c r="U29" s="13">
        <v>5.8924084092802044E-3</v>
      </c>
      <c r="V29" s="13">
        <v>3.2028597714108376E-2</v>
      </c>
      <c r="W29" s="13">
        <v>1.5011452956792943E-2</v>
      </c>
      <c r="X29" s="13">
        <v>2.2667085501271896E-2</v>
      </c>
      <c r="Y29" s="13">
        <v>1.832167363557281E-2</v>
      </c>
      <c r="Z29" s="13">
        <v>3.2819256022165563E-3</v>
      </c>
      <c r="AA29" s="13">
        <v>1.6966912561663241E-2</v>
      </c>
      <c r="AB29" s="154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275</v>
      </c>
      <c r="C30" s="29"/>
      <c r="D30" s="13">
        <v>5.4622571870225123E-2</v>
      </c>
      <c r="E30" s="13">
        <v>1.4325258509961802E-2</v>
      </c>
      <c r="F30" s="13">
        <v>9.190821029400964E-2</v>
      </c>
      <c r="G30" s="13">
        <v>-1.3211900302277479E-2</v>
      </c>
      <c r="H30" s="13">
        <v>-7.4985384826250501E-3</v>
      </c>
      <c r="I30" s="13">
        <v>-1.3930260966944497E-2</v>
      </c>
      <c r="J30" s="13">
        <v>-2.6860752930952581E-2</v>
      </c>
      <c r="K30" s="13">
        <v>6.0300341048656891E-2</v>
      </c>
      <c r="L30" s="13">
        <v>-3.8230007717083847E-2</v>
      </c>
      <c r="M30" s="13">
        <v>-2.350840316250602E-2</v>
      </c>
      <c r="N30" s="13" t="s">
        <v>674</v>
      </c>
      <c r="O30" s="13">
        <v>1.5989700169995569E-2</v>
      </c>
      <c r="P30" s="13">
        <v>8.879531408045227E-2</v>
      </c>
      <c r="Q30" s="13">
        <v>9.1585943617555898E-4</v>
      </c>
      <c r="R30" s="13">
        <v>-3.8354523565626519E-2</v>
      </c>
      <c r="S30" s="13">
        <v>-3.873211661605036E-3</v>
      </c>
      <c r="T30" s="13">
        <v>-2.8459559111311261E-3</v>
      </c>
      <c r="U30" s="13">
        <v>3.7414113838662999E-3</v>
      </c>
      <c r="V30" s="13">
        <v>6.2821786981638317E-2</v>
      </c>
      <c r="W30" s="13">
        <v>-2.9755746409561135E-2</v>
      </c>
      <c r="X30" s="13">
        <v>3.252372868152853E-2</v>
      </c>
      <c r="Y30" s="13">
        <v>-8.3611245439654369E-2</v>
      </c>
      <c r="Z30" s="13">
        <v>2.1197575535277347E-2</v>
      </c>
      <c r="AA30" s="13">
        <v>-1.0069526095833892E-3</v>
      </c>
      <c r="AB30" s="154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276</v>
      </c>
      <c r="C31" s="47"/>
      <c r="D31" s="45" t="s">
        <v>277</v>
      </c>
      <c r="E31" s="45">
        <v>0.49</v>
      </c>
      <c r="F31" s="45">
        <v>2.83</v>
      </c>
      <c r="G31" s="45">
        <v>0.34</v>
      </c>
      <c r="H31" s="45">
        <v>0.17</v>
      </c>
      <c r="I31" s="45">
        <v>0.36</v>
      </c>
      <c r="J31" s="45">
        <v>0.75</v>
      </c>
      <c r="K31" s="45">
        <v>1.88</v>
      </c>
      <c r="L31" s="45">
        <v>1.1000000000000001</v>
      </c>
      <c r="M31" s="45">
        <v>0.65</v>
      </c>
      <c r="N31" s="45" t="s">
        <v>277</v>
      </c>
      <c r="O31" s="45">
        <v>0.54</v>
      </c>
      <c r="P31" s="45">
        <v>2.74</v>
      </c>
      <c r="Q31" s="45">
        <v>0.09</v>
      </c>
      <c r="R31" s="45">
        <v>1.1000000000000001</v>
      </c>
      <c r="S31" s="45">
        <v>0.06</v>
      </c>
      <c r="T31" s="45">
        <v>0.03</v>
      </c>
      <c r="U31" s="45">
        <v>0.17</v>
      </c>
      <c r="V31" s="45">
        <v>1.95</v>
      </c>
      <c r="W31" s="45">
        <v>0.84</v>
      </c>
      <c r="X31" s="45">
        <v>1.04</v>
      </c>
      <c r="Y31" s="45">
        <v>2.46</v>
      </c>
      <c r="Z31" s="45">
        <v>0.7</v>
      </c>
      <c r="AA31" s="45">
        <v>0.03</v>
      </c>
      <c r="AB31" s="154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AA25">
    <cfRule type="expression" dxfId="23" priority="3">
      <formula>AND($B6&lt;&gt;$B5,NOT(ISBLANK(INDIRECT(Anlyt_LabRefThisCol))))</formula>
    </cfRule>
  </conditionalFormatting>
  <conditionalFormatting sqref="C2:AA31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B8EE-23C6-4FE5-9DFB-90AF62EC5946}">
  <sheetPr codeName="Sheet13"/>
  <dimension ref="A1:BN101"/>
  <sheetViews>
    <sheetView zoomScale="91" zoomScaleNormal="91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5" width="11.28515625" style="2" bestFit="1" customWidth="1"/>
    <col min="2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484</v>
      </c>
      <c r="BM1" s="28" t="s">
        <v>67</v>
      </c>
    </row>
    <row r="2" spans="1:66" ht="15">
      <c r="A2" s="25" t="s">
        <v>99</v>
      </c>
      <c r="B2" s="18" t="s">
        <v>112</v>
      </c>
      <c r="C2" s="15" t="s">
        <v>113</v>
      </c>
      <c r="D2" s="14" t="s">
        <v>230</v>
      </c>
      <c r="E2" s="16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7" t="s">
        <v>230</v>
      </c>
      <c r="M2" s="17" t="s">
        <v>230</v>
      </c>
      <c r="N2" s="17" t="s">
        <v>230</v>
      </c>
      <c r="O2" s="17" t="s">
        <v>230</v>
      </c>
      <c r="P2" s="17" t="s">
        <v>230</v>
      </c>
      <c r="Q2" s="17" t="s">
        <v>230</v>
      </c>
      <c r="R2" s="17" t="s">
        <v>230</v>
      </c>
      <c r="S2" s="17" t="s">
        <v>230</v>
      </c>
      <c r="T2" s="17" t="s">
        <v>230</v>
      </c>
      <c r="U2" s="17" t="s">
        <v>230</v>
      </c>
      <c r="V2" s="17" t="s">
        <v>230</v>
      </c>
      <c r="W2" s="17" t="s">
        <v>230</v>
      </c>
      <c r="X2" s="17" t="s">
        <v>230</v>
      </c>
      <c r="Y2" s="17" t="s">
        <v>230</v>
      </c>
      <c r="Z2" s="154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51" t="s">
        <v>232</v>
      </c>
      <c r="E3" s="152" t="s">
        <v>233</v>
      </c>
      <c r="F3" s="153" t="s">
        <v>234</v>
      </c>
      <c r="G3" s="153" t="s">
        <v>235</v>
      </c>
      <c r="H3" s="153" t="s">
        <v>236</v>
      </c>
      <c r="I3" s="153" t="s">
        <v>237</v>
      </c>
      <c r="J3" s="153" t="s">
        <v>239</v>
      </c>
      <c r="K3" s="153" t="s">
        <v>240</v>
      </c>
      <c r="L3" s="153" t="s">
        <v>241</v>
      </c>
      <c r="M3" s="153" t="s">
        <v>242</v>
      </c>
      <c r="N3" s="153" t="s">
        <v>244</v>
      </c>
      <c r="O3" s="153" t="s">
        <v>245</v>
      </c>
      <c r="P3" s="153" t="s">
        <v>246</v>
      </c>
      <c r="Q3" s="153" t="s">
        <v>247</v>
      </c>
      <c r="R3" s="153" t="s">
        <v>248</v>
      </c>
      <c r="S3" s="153" t="s">
        <v>249</v>
      </c>
      <c r="T3" s="153" t="s">
        <v>251</v>
      </c>
      <c r="U3" s="153" t="s">
        <v>286</v>
      </c>
      <c r="V3" s="153" t="s">
        <v>287</v>
      </c>
      <c r="W3" s="153" t="s">
        <v>252</v>
      </c>
      <c r="X3" s="153" t="s">
        <v>259</v>
      </c>
      <c r="Y3" s="153" t="s">
        <v>261</v>
      </c>
      <c r="Z3" s="154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115</v>
      </c>
      <c r="E4" s="10" t="s">
        <v>288</v>
      </c>
      <c r="F4" s="11" t="s">
        <v>289</v>
      </c>
      <c r="G4" s="11" t="s">
        <v>288</v>
      </c>
      <c r="H4" s="11" t="s">
        <v>288</v>
      </c>
      <c r="I4" s="11" t="s">
        <v>290</v>
      </c>
      <c r="J4" s="11" t="s">
        <v>289</v>
      </c>
      <c r="K4" s="11" t="s">
        <v>291</v>
      </c>
      <c r="L4" s="11" t="s">
        <v>288</v>
      </c>
      <c r="M4" s="11" t="s">
        <v>288</v>
      </c>
      <c r="N4" s="11" t="s">
        <v>289</v>
      </c>
      <c r="O4" s="11" t="s">
        <v>288</v>
      </c>
      <c r="P4" s="11" t="s">
        <v>288</v>
      </c>
      <c r="Q4" s="11" t="s">
        <v>288</v>
      </c>
      <c r="R4" s="11" t="s">
        <v>288</v>
      </c>
      <c r="S4" s="11" t="s">
        <v>288</v>
      </c>
      <c r="T4" s="11" t="s">
        <v>288</v>
      </c>
      <c r="U4" s="11" t="s">
        <v>288</v>
      </c>
      <c r="V4" s="11" t="s">
        <v>288</v>
      </c>
      <c r="W4" s="11" t="s">
        <v>288</v>
      </c>
      <c r="X4" s="11" t="s">
        <v>291</v>
      </c>
      <c r="Y4" s="11" t="s">
        <v>288</v>
      </c>
      <c r="Z4" s="154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267</v>
      </c>
      <c r="E5" s="26" t="s">
        <v>292</v>
      </c>
      <c r="F5" s="26" t="s">
        <v>292</v>
      </c>
      <c r="G5" s="26" t="s">
        <v>292</v>
      </c>
      <c r="H5" s="26" t="s">
        <v>292</v>
      </c>
      <c r="I5" s="26" t="s">
        <v>292</v>
      </c>
      <c r="J5" s="26" t="s">
        <v>268</v>
      </c>
      <c r="K5" s="26" t="s">
        <v>268</v>
      </c>
      <c r="L5" s="26" t="s">
        <v>268</v>
      </c>
      <c r="M5" s="26" t="s">
        <v>293</v>
      </c>
      <c r="N5" s="26" t="s">
        <v>268</v>
      </c>
      <c r="O5" s="26" t="s">
        <v>294</v>
      </c>
      <c r="P5" s="26" t="s">
        <v>117</v>
      </c>
      <c r="Q5" s="26" t="s">
        <v>117</v>
      </c>
      <c r="R5" s="26" t="s">
        <v>117</v>
      </c>
      <c r="S5" s="26" t="s">
        <v>292</v>
      </c>
      <c r="T5" s="26" t="s">
        <v>117</v>
      </c>
      <c r="U5" s="26" t="s">
        <v>292</v>
      </c>
      <c r="V5" s="26" t="s">
        <v>292</v>
      </c>
      <c r="W5" s="26" t="s">
        <v>284</v>
      </c>
      <c r="X5" s="26" t="s">
        <v>117</v>
      </c>
      <c r="Y5" s="26" t="s">
        <v>293</v>
      </c>
      <c r="Z5" s="154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7.4980404951097199</v>
      </c>
      <c r="E6" s="148">
        <v>5.6559999999999997</v>
      </c>
      <c r="F6" s="22">
        <v>6.9</v>
      </c>
      <c r="G6" s="22">
        <v>6.65</v>
      </c>
      <c r="H6" s="22">
        <v>6.7240000000000002</v>
      </c>
      <c r="I6" s="22">
        <v>6.6466398173006365</v>
      </c>
      <c r="J6" s="148">
        <v>6.3999999999999995</v>
      </c>
      <c r="K6" s="22">
        <v>7.1899999999999995</v>
      </c>
      <c r="L6" s="22">
        <v>6.91</v>
      </c>
      <c r="M6" s="22">
        <v>6.7</v>
      </c>
      <c r="N6" s="22">
        <v>6.9463169122058552</v>
      </c>
      <c r="O6" s="22">
        <v>6.9</v>
      </c>
      <c r="P6" s="148">
        <v>7.34</v>
      </c>
      <c r="Q6" s="22">
        <v>6.75</v>
      </c>
      <c r="R6" s="22">
        <v>7.25</v>
      </c>
      <c r="S6" s="22">
        <v>6.8920000000000003</v>
      </c>
      <c r="T6" s="22">
        <v>6.81</v>
      </c>
      <c r="U6" s="22">
        <v>6.5</v>
      </c>
      <c r="V6" s="22">
        <v>6.8645277</v>
      </c>
      <c r="W6" s="22">
        <v>6.81</v>
      </c>
      <c r="X6" s="22">
        <v>6.7850000000000001</v>
      </c>
      <c r="Y6" s="22">
        <v>6.93</v>
      </c>
      <c r="Z6" s="154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7.3930612134111087</v>
      </c>
      <c r="E7" s="149">
        <v>5.843</v>
      </c>
      <c r="F7" s="11">
        <v>6.97</v>
      </c>
      <c r="G7" s="11">
        <v>6.95</v>
      </c>
      <c r="H7" s="11">
        <v>6.94</v>
      </c>
      <c r="I7" s="11">
        <v>6.7178536468641372</v>
      </c>
      <c r="J7" s="149">
        <v>6.19</v>
      </c>
      <c r="K7" s="11">
        <v>7.15</v>
      </c>
      <c r="L7" s="11">
        <v>6.88</v>
      </c>
      <c r="M7" s="11">
        <v>6.9</v>
      </c>
      <c r="N7" s="11">
        <v>6.8955402973135129</v>
      </c>
      <c r="O7" s="11">
        <v>6.92</v>
      </c>
      <c r="P7" s="149">
        <v>7.32</v>
      </c>
      <c r="Q7" s="11">
        <v>6.87</v>
      </c>
      <c r="R7" s="11">
        <v>7.16</v>
      </c>
      <c r="S7" s="11">
        <v>6.819</v>
      </c>
      <c r="T7" s="11">
        <v>6.92</v>
      </c>
      <c r="U7" s="11">
        <v>6.53</v>
      </c>
      <c r="V7" s="11">
        <v>6.86020947</v>
      </c>
      <c r="W7" s="11">
        <v>6.81</v>
      </c>
      <c r="X7" s="11">
        <v>6.8049999999999997</v>
      </c>
      <c r="Y7" s="11">
        <v>6.89</v>
      </c>
      <c r="Z7" s="154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7.4191624749523779</v>
      </c>
      <c r="E8" s="149">
        <v>5.6349999999999998</v>
      </c>
      <c r="F8" s="11">
        <v>6.98</v>
      </c>
      <c r="G8" s="11">
        <v>7.05</v>
      </c>
      <c r="H8" s="11">
        <v>6.86</v>
      </c>
      <c r="I8" s="11">
        <v>6.6053998525737576</v>
      </c>
      <c r="J8" s="149">
        <v>6.1</v>
      </c>
      <c r="K8" s="150">
        <v>7.42</v>
      </c>
      <c r="L8" s="11">
        <v>7.1</v>
      </c>
      <c r="M8" s="11">
        <v>6.7</v>
      </c>
      <c r="N8" s="11">
        <v>6.9035397640157328</v>
      </c>
      <c r="O8" s="11">
        <v>6.91</v>
      </c>
      <c r="P8" s="149">
        <v>7.47</v>
      </c>
      <c r="Q8" s="11">
        <v>6.83</v>
      </c>
      <c r="R8" s="11">
        <v>7.21</v>
      </c>
      <c r="S8" s="11">
        <v>6.843</v>
      </c>
      <c r="T8" s="11">
        <v>6.86</v>
      </c>
      <c r="U8" s="11">
        <v>6.56</v>
      </c>
      <c r="V8" s="11">
        <v>6.8721027399999999</v>
      </c>
      <c r="W8" s="11">
        <v>6.92</v>
      </c>
      <c r="X8" s="11">
        <v>6.8170000000000002</v>
      </c>
      <c r="Y8" s="11">
        <v>6.87</v>
      </c>
      <c r="Z8" s="154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7.1605786338937136</v>
      </c>
      <c r="E9" s="149">
        <v>5.8369999999999997</v>
      </c>
      <c r="F9" s="11">
        <v>6.98</v>
      </c>
      <c r="G9" s="11">
        <v>7</v>
      </c>
      <c r="H9" s="11">
        <v>6.8719999999999999</v>
      </c>
      <c r="I9" s="11">
        <v>6.6105802910743616</v>
      </c>
      <c r="J9" s="149">
        <v>6.07</v>
      </c>
      <c r="K9" s="11">
        <v>7.2200000000000006</v>
      </c>
      <c r="L9" s="11">
        <v>6.96</v>
      </c>
      <c r="M9" s="11">
        <v>6.7</v>
      </c>
      <c r="N9" s="11">
        <v>6.9635357642823816</v>
      </c>
      <c r="O9" s="11">
        <v>6.88</v>
      </c>
      <c r="P9" s="149">
        <v>7.29</v>
      </c>
      <c r="Q9" s="11">
        <v>6.78</v>
      </c>
      <c r="R9" s="11">
        <v>7.07</v>
      </c>
      <c r="S9" s="11">
        <v>6.9119999999999999</v>
      </c>
      <c r="T9" s="11">
        <v>6.88</v>
      </c>
      <c r="U9" s="11">
        <v>6.4799999999999995</v>
      </c>
      <c r="V9" s="11">
        <v>6.8426690099999998</v>
      </c>
      <c r="W9" s="11">
        <v>6.72</v>
      </c>
      <c r="X9" s="11">
        <v>6.9029999999999996</v>
      </c>
      <c r="Y9" s="11">
        <v>6.9</v>
      </c>
      <c r="Z9" s="154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6.8737965716068192</v>
      </c>
      <c r="BN9" s="28"/>
    </row>
    <row r="10" spans="1:66">
      <c r="A10" s="30"/>
      <c r="B10" s="19">
        <v>1</v>
      </c>
      <c r="C10" s="9">
        <v>5</v>
      </c>
      <c r="D10" s="10">
        <v>7.2906138084694323</v>
      </c>
      <c r="E10" s="149">
        <v>5.6449999999999996</v>
      </c>
      <c r="F10" s="11">
        <v>7.01</v>
      </c>
      <c r="G10" s="11">
        <v>7.1</v>
      </c>
      <c r="H10" s="11">
        <v>6.8879999999999999</v>
      </c>
      <c r="I10" s="11">
        <v>6.7152607004955964</v>
      </c>
      <c r="J10" s="149">
        <v>6.28</v>
      </c>
      <c r="K10" s="11">
        <v>7.17</v>
      </c>
      <c r="L10" s="11">
        <v>6.99</v>
      </c>
      <c r="M10" s="11">
        <v>6.7</v>
      </c>
      <c r="N10" s="11">
        <v>6.9219999999999997</v>
      </c>
      <c r="O10" s="11">
        <v>6.86</v>
      </c>
      <c r="P10" s="149">
        <v>7.37</v>
      </c>
      <c r="Q10" s="11">
        <v>6.91</v>
      </c>
      <c r="R10" s="11">
        <v>7.22</v>
      </c>
      <c r="S10" s="11">
        <v>6.8639999999999999</v>
      </c>
      <c r="T10" s="11">
        <v>6.9</v>
      </c>
      <c r="U10" s="11">
        <v>6.5699999999999994</v>
      </c>
      <c r="V10" s="11">
        <v>6.7917098999999999</v>
      </c>
      <c r="W10" s="11">
        <v>6.96</v>
      </c>
      <c r="X10" s="11">
        <v>6.7270000000000003</v>
      </c>
      <c r="Y10" s="11">
        <v>6.89</v>
      </c>
      <c r="Z10" s="154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11</v>
      </c>
    </row>
    <row r="11" spans="1:66">
      <c r="A11" s="30"/>
      <c r="B11" s="19">
        <v>1</v>
      </c>
      <c r="C11" s="9">
        <v>6</v>
      </c>
      <c r="D11" s="10">
        <v>7.5449857062875525</v>
      </c>
      <c r="E11" s="149">
        <v>5.7880000000000003</v>
      </c>
      <c r="F11" s="11">
        <v>6.95</v>
      </c>
      <c r="G11" s="150">
        <v>5.2750000000000004</v>
      </c>
      <c r="H11" s="11">
        <v>6.9039999999999999</v>
      </c>
      <c r="I11" s="11">
        <v>6.8334440628414548</v>
      </c>
      <c r="J11" s="149">
        <v>6.17</v>
      </c>
      <c r="K11" s="11">
        <v>6.99</v>
      </c>
      <c r="L11" s="11">
        <v>6.77</v>
      </c>
      <c r="M11" s="11">
        <v>6.7</v>
      </c>
      <c r="N11" s="11">
        <v>6.9124314645690292</v>
      </c>
      <c r="O11" s="11">
        <v>6.78</v>
      </c>
      <c r="P11" s="149">
        <v>7.27</v>
      </c>
      <c r="Q11" s="11">
        <v>6.89</v>
      </c>
      <c r="R11" s="11">
        <v>7.22</v>
      </c>
      <c r="S11" s="11">
        <v>6.8639999999999999</v>
      </c>
      <c r="T11" s="11">
        <v>6.82</v>
      </c>
      <c r="U11" s="11">
        <v>6.46</v>
      </c>
      <c r="V11" s="11">
        <v>6.9032683400000003</v>
      </c>
      <c r="W11" s="11">
        <v>6.75</v>
      </c>
      <c r="X11" s="11">
        <v>6.75</v>
      </c>
      <c r="Y11" s="11">
        <v>6.88</v>
      </c>
      <c r="Z11" s="154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7.0856059069070145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4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7.2702330940611288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54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7.2990281081645279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54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7.1671302867011253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54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7.4212814172678661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54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7.1617925013794252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54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7.2873914346788879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54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7.5861855820141288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54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7.2839837760099035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54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7.2890516969463413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54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7.4015790346487842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54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7.4466485855199354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54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7.2605856228415906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54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7.5426819909334997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54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272</v>
      </c>
      <c r="C26" s="12"/>
      <c r="D26" s="23">
        <v>7.340481068509904</v>
      </c>
      <c r="E26" s="23">
        <v>5.7339999999999991</v>
      </c>
      <c r="F26" s="23">
        <v>6.9650000000000007</v>
      </c>
      <c r="G26" s="23">
        <v>6.6708333333333334</v>
      </c>
      <c r="H26" s="23">
        <v>6.8646666666666674</v>
      </c>
      <c r="I26" s="23">
        <v>6.6881963951916577</v>
      </c>
      <c r="J26" s="23">
        <v>6.2016666666666671</v>
      </c>
      <c r="K26" s="23">
        <v>7.19</v>
      </c>
      <c r="L26" s="23">
        <v>6.9349999999999996</v>
      </c>
      <c r="M26" s="23">
        <v>6.7333333333333343</v>
      </c>
      <c r="N26" s="23">
        <v>6.9238940337310853</v>
      </c>
      <c r="O26" s="23">
        <v>6.875</v>
      </c>
      <c r="P26" s="23">
        <v>7.3433333333333337</v>
      </c>
      <c r="Q26" s="23">
        <v>6.8383333333333338</v>
      </c>
      <c r="R26" s="23">
        <v>7.1883333333333335</v>
      </c>
      <c r="S26" s="23">
        <v>6.8656666666666659</v>
      </c>
      <c r="T26" s="23">
        <v>6.8649999999999993</v>
      </c>
      <c r="U26" s="23">
        <v>6.5166666666666666</v>
      </c>
      <c r="V26" s="23">
        <v>6.855747860000001</v>
      </c>
      <c r="W26" s="23">
        <v>6.8283333333333331</v>
      </c>
      <c r="X26" s="23">
        <v>6.7978333333333332</v>
      </c>
      <c r="Y26" s="23">
        <v>6.8933333333333344</v>
      </c>
      <c r="Z26" s="154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273</v>
      </c>
      <c r="C27" s="29"/>
      <c r="D27" s="11">
        <v>7.2948209583169801</v>
      </c>
      <c r="E27" s="11">
        <v>5.7219999999999995</v>
      </c>
      <c r="F27" s="11">
        <v>6.9749999999999996</v>
      </c>
      <c r="G27" s="11">
        <v>6.9749999999999996</v>
      </c>
      <c r="H27" s="11">
        <v>6.88</v>
      </c>
      <c r="I27" s="11">
        <v>6.6809502588981164</v>
      </c>
      <c r="J27" s="11">
        <v>6.18</v>
      </c>
      <c r="K27" s="11">
        <v>7.18</v>
      </c>
      <c r="L27" s="11">
        <v>6.9350000000000005</v>
      </c>
      <c r="M27" s="11">
        <v>6.7</v>
      </c>
      <c r="N27" s="11">
        <v>6.9172157322845145</v>
      </c>
      <c r="O27" s="11">
        <v>6.8900000000000006</v>
      </c>
      <c r="P27" s="11">
        <v>7.33</v>
      </c>
      <c r="Q27" s="11">
        <v>6.85</v>
      </c>
      <c r="R27" s="11">
        <v>7.2149999999999999</v>
      </c>
      <c r="S27" s="11">
        <v>6.8639999999999999</v>
      </c>
      <c r="T27" s="11">
        <v>6.87</v>
      </c>
      <c r="U27" s="11">
        <v>6.5150000000000006</v>
      </c>
      <c r="V27" s="11">
        <v>6.8623685850000005</v>
      </c>
      <c r="W27" s="11">
        <v>6.81</v>
      </c>
      <c r="X27" s="11">
        <v>6.7949999999999999</v>
      </c>
      <c r="Y27" s="11">
        <v>6.89</v>
      </c>
      <c r="Z27" s="154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274</v>
      </c>
      <c r="C28" s="29"/>
      <c r="D28" s="24">
        <v>0.14177012386942836</v>
      </c>
      <c r="E28" s="24">
        <v>9.9208870571134047E-2</v>
      </c>
      <c r="F28" s="24">
        <v>3.7282703764614372E-2</v>
      </c>
      <c r="G28" s="24">
        <v>0.7018576541341317</v>
      </c>
      <c r="H28" s="24">
        <v>7.4336173338870923E-2</v>
      </c>
      <c r="I28" s="24">
        <v>8.638910858423382E-2</v>
      </c>
      <c r="J28" s="24">
        <v>0.12188792666489423</v>
      </c>
      <c r="K28" s="24">
        <v>0.13841965178398613</v>
      </c>
      <c r="L28" s="24">
        <v>0.1111305538544644</v>
      </c>
      <c r="M28" s="24">
        <v>8.1649658092772678E-2</v>
      </c>
      <c r="N28" s="24">
        <v>2.6181905202821959E-2</v>
      </c>
      <c r="O28" s="24">
        <v>5.1283525619832265E-2</v>
      </c>
      <c r="P28" s="24">
        <v>7.1460945044595256E-2</v>
      </c>
      <c r="Q28" s="24">
        <v>6.3377177806105092E-2</v>
      </c>
      <c r="R28" s="24">
        <v>6.4935865795927028E-2</v>
      </c>
      <c r="S28" s="24">
        <v>3.3278621766333269E-2</v>
      </c>
      <c r="T28" s="24">
        <v>4.3703546766824378E-2</v>
      </c>
      <c r="U28" s="24">
        <v>4.4121045620731339E-2</v>
      </c>
      <c r="V28" s="24">
        <v>3.7133775223498762E-2</v>
      </c>
      <c r="W28" s="24">
        <v>9.4109864874340768E-2</v>
      </c>
      <c r="X28" s="24">
        <v>6.1561080778903154E-2</v>
      </c>
      <c r="Y28" s="24">
        <v>2.0655911179772824E-2</v>
      </c>
      <c r="Z28" s="206"/>
      <c r="AA28" s="207"/>
      <c r="AB28" s="207"/>
      <c r="AC28" s="207"/>
      <c r="AD28" s="207"/>
      <c r="AE28" s="207"/>
      <c r="AF28" s="207"/>
      <c r="AG28" s="207"/>
      <c r="AH28" s="207"/>
      <c r="AI28" s="207"/>
      <c r="AJ28" s="207"/>
      <c r="AK28" s="207"/>
      <c r="AL28" s="207"/>
      <c r="AM28" s="207"/>
      <c r="AN28" s="207"/>
      <c r="AO28" s="207"/>
      <c r="AP28" s="207"/>
      <c r="AQ28" s="207"/>
      <c r="AR28" s="207"/>
      <c r="AS28" s="207"/>
      <c r="AT28" s="207"/>
      <c r="AU28" s="207"/>
      <c r="AV28" s="207"/>
      <c r="AW28" s="207"/>
      <c r="AX28" s="207"/>
      <c r="AY28" s="207"/>
      <c r="AZ28" s="207"/>
      <c r="BA28" s="207"/>
      <c r="BB28" s="207"/>
      <c r="BC28" s="207"/>
      <c r="BD28" s="207"/>
      <c r="BE28" s="207"/>
      <c r="BF28" s="207"/>
      <c r="BG28" s="207"/>
      <c r="BH28" s="207"/>
      <c r="BI28" s="207"/>
      <c r="BJ28" s="207"/>
      <c r="BK28" s="207"/>
      <c r="BL28" s="207"/>
      <c r="BM28" s="56"/>
    </row>
    <row r="29" spans="1:65">
      <c r="A29" s="30"/>
      <c r="B29" s="3" t="s">
        <v>87</v>
      </c>
      <c r="C29" s="29"/>
      <c r="D29" s="13">
        <v>1.9313464954989288E-2</v>
      </c>
      <c r="E29" s="13">
        <v>1.7301860929740856E-2</v>
      </c>
      <c r="F29" s="13">
        <v>5.3528648621126154E-3</v>
      </c>
      <c r="G29" s="13">
        <v>0.10521289006382986</v>
      </c>
      <c r="H29" s="13">
        <v>1.0828810333913409E-2</v>
      </c>
      <c r="I29" s="13">
        <v>1.2916652484418895E-2</v>
      </c>
      <c r="J29" s="13">
        <v>1.9654059661095548E-2</v>
      </c>
      <c r="K29" s="13">
        <v>1.9251690095130197E-2</v>
      </c>
      <c r="L29" s="13">
        <v>1.6024593201797319E-2</v>
      </c>
      <c r="M29" s="13">
        <v>1.2126186845461287E-2</v>
      </c>
      <c r="N29" s="13">
        <v>3.7813844456994514E-3</v>
      </c>
      <c r="O29" s="13">
        <v>7.4594219083392388E-3</v>
      </c>
      <c r="P29" s="13">
        <v>9.731404227589004E-3</v>
      </c>
      <c r="Q29" s="13">
        <v>9.2679275368420799E-3</v>
      </c>
      <c r="R29" s="13">
        <v>9.0335078779402306E-3</v>
      </c>
      <c r="S29" s="13">
        <v>4.8471071174928295E-3</v>
      </c>
      <c r="T29" s="13">
        <v>6.366139368801804E-3</v>
      </c>
      <c r="U29" s="13">
        <v>6.7704929341275717E-3</v>
      </c>
      <c r="V29" s="13">
        <v>5.4164441256885363E-3</v>
      </c>
      <c r="W29" s="13">
        <v>1.3782259927899552E-2</v>
      </c>
      <c r="X29" s="13">
        <v>9.0559856001524736E-3</v>
      </c>
      <c r="Y29" s="13">
        <v>2.9965054902958638E-3</v>
      </c>
      <c r="Z29" s="154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275</v>
      </c>
      <c r="C30" s="29"/>
      <c r="D30" s="13">
        <v>6.7893265685340598E-2</v>
      </c>
      <c r="E30" s="13">
        <v>-0.16581761763432301</v>
      </c>
      <c r="F30" s="13">
        <v>1.3268275754611425E-2</v>
      </c>
      <c r="G30" s="13">
        <v>-2.9527094111550189E-2</v>
      </c>
      <c r="H30" s="13">
        <v>-1.3282186699944409E-3</v>
      </c>
      <c r="I30" s="13">
        <v>-2.7001115683552346E-2</v>
      </c>
      <c r="J30" s="13">
        <v>-9.7781465881093821E-2</v>
      </c>
      <c r="K30" s="13">
        <v>4.6001278201817097E-2</v>
      </c>
      <c r="L30" s="13">
        <v>8.903875428317054E-3</v>
      </c>
      <c r="M30" s="13">
        <v>-2.0434593431770787E-2</v>
      </c>
      <c r="N30" s="13">
        <v>7.2881793347217005E-3</v>
      </c>
      <c r="O30" s="13">
        <v>1.7507477572897834E-4</v>
      </c>
      <c r="P30" s="13">
        <v>6.8308213202875612E-2</v>
      </c>
      <c r="Q30" s="13">
        <v>-5.1591922897414877E-3</v>
      </c>
      <c r="R30" s="13">
        <v>4.5758811517022879E-2</v>
      </c>
      <c r="S30" s="13">
        <v>-1.182738659118221E-3</v>
      </c>
      <c r="T30" s="13">
        <v>-1.279725333035775E-3</v>
      </c>
      <c r="U30" s="13">
        <v>-5.1955262455006035E-2</v>
      </c>
      <c r="V30" s="13">
        <v>-2.6257267608661428E-3</v>
      </c>
      <c r="W30" s="13">
        <v>-6.613992398506241E-3</v>
      </c>
      <c r="X30" s="13">
        <v>-1.1051132730238611E-2</v>
      </c>
      <c r="Y30" s="13">
        <v>2.8422083084644889E-3</v>
      </c>
      <c r="Z30" s="154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276</v>
      </c>
      <c r="C31" s="47"/>
      <c r="D31" s="45" t="s">
        <v>277</v>
      </c>
      <c r="E31" s="45">
        <v>10.84</v>
      </c>
      <c r="F31" s="45">
        <v>0.96</v>
      </c>
      <c r="G31" s="45">
        <v>1.86</v>
      </c>
      <c r="H31" s="45">
        <v>0</v>
      </c>
      <c r="I31" s="45">
        <v>1.69</v>
      </c>
      <c r="J31" s="45">
        <v>6.36</v>
      </c>
      <c r="K31" s="45">
        <v>3.12</v>
      </c>
      <c r="L31" s="45">
        <v>0.67</v>
      </c>
      <c r="M31" s="45">
        <v>1.26</v>
      </c>
      <c r="N31" s="45">
        <v>0.56999999999999995</v>
      </c>
      <c r="O31" s="45">
        <v>0.1</v>
      </c>
      <c r="P31" s="45">
        <v>4.59</v>
      </c>
      <c r="Q31" s="45">
        <v>0.25</v>
      </c>
      <c r="R31" s="45">
        <v>3.1</v>
      </c>
      <c r="S31" s="45">
        <v>0.01</v>
      </c>
      <c r="T31" s="45">
        <v>0</v>
      </c>
      <c r="U31" s="45">
        <v>3.34</v>
      </c>
      <c r="V31" s="45">
        <v>0.09</v>
      </c>
      <c r="W31" s="45">
        <v>0.35</v>
      </c>
      <c r="X31" s="45">
        <v>0.64</v>
      </c>
      <c r="Y31" s="45">
        <v>0.27</v>
      </c>
      <c r="Z31" s="154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Y25">
    <cfRule type="expression" dxfId="20" priority="3">
      <formula>AND($B6&lt;&gt;$B5,NOT(ISBLANK(INDIRECT(Anlyt_LabRefThisCol))))</formula>
    </cfRule>
  </conditionalFormatting>
  <conditionalFormatting sqref="C2:Y31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Uncertainty &amp; Tolerance Limits</vt:lpstr>
      <vt:lpstr>Indicative Values</vt:lpstr>
      <vt:lpstr>Performance Gates</vt:lpstr>
      <vt:lpstr>Abbreviations</vt:lpstr>
      <vt:lpstr>Laboratory List</vt:lpstr>
      <vt:lpstr>Homogeneity</vt:lpstr>
      <vt:lpstr>Fire Assay</vt:lpstr>
      <vt:lpstr>AR Digest 10-50g</vt:lpstr>
      <vt:lpstr>CNL</vt:lpstr>
      <vt:lpstr>4-Acid</vt:lpstr>
      <vt:lpstr>Aqua Regia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2021-03-06T02:52:25Z</cp:lastPrinted>
  <dcterms:created xsi:type="dcterms:W3CDTF">2000-11-24T23:59:25Z</dcterms:created>
  <dcterms:modified xsi:type="dcterms:W3CDTF">2023-08-23T11:13:07Z</dcterms:modified>
</cp:coreProperties>
</file>